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8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9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1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11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12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13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14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15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16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17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18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19.xml" ContentType="application/vnd.openxmlformats-officedocument.drawing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20.xml" ContentType="application/vnd.openxmlformats-officedocument.drawing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21.xml" ContentType="application/vnd.openxmlformats-officedocument.drawing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drawings/drawing22.xml" ContentType="application/vnd.openxmlformats-officedocument.drawing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drawings/drawing29.xml" ContentType="application/vnd.openxmlformats-officedocument.drawing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30.xml" ContentType="application/vnd.openxmlformats-officedocument.drawing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31.xml" ContentType="application/vnd.openxmlformats-officedocument.drawing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drawings/drawing32.xml" ContentType="application/vnd.openxmlformats-officedocument.drawing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gov-my.sharepoint.com/personal/fadi_al-daoud_ontario_ca/Documents/Documents/Apogee DLI 600 meter and Nanolambda/Data/2026/August and September 2026/"/>
    </mc:Choice>
  </mc:AlternateContent>
  <xr:revisionPtr revIDLastSave="252" documentId="8_{CF439B6C-73C3-47E8-B8F1-AD8CE48CF688}" xr6:coauthVersionLast="47" xr6:coauthVersionMax="47" xr10:uidLastSave="{4F17F645-7395-4DDC-815E-7BB70CA16C98}"/>
  <bookViews>
    <workbookView xWindow="28680" yWindow="-120" windowWidth="25440" windowHeight="15270" xr2:uid="{FDAFE115-050A-4283-AB35-F7525DC3CBA5}"/>
  </bookViews>
  <sheets>
    <sheet name="Monthly DLI Data" sheetId="3" r:id="rId1"/>
    <sheet name="Weekly DLI Data" sheetId="26" r:id="rId2"/>
    <sheet name="September, 2026" sheetId="36" r:id="rId3"/>
    <sheet name="August, 2026" sheetId="37" r:id="rId4"/>
    <sheet name="July, 2026" sheetId="35" r:id="rId5"/>
    <sheet name="June, 2026" sheetId="34" r:id="rId6"/>
    <sheet name="May, 2026" sheetId="33" r:id="rId7"/>
    <sheet name="April, 2026" sheetId="28" r:id="rId8"/>
    <sheet name="March, 2026" sheetId="27" r:id="rId9"/>
    <sheet name="February, 2026" sheetId="25" r:id="rId10"/>
    <sheet name="January, 2026" sheetId="24" r:id="rId11"/>
    <sheet name="December, 2025" sheetId="23" r:id="rId12"/>
    <sheet name="November, 2025" sheetId="22" r:id="rId13"/>
    <sheet name="October, 2025" sheetId="21" r:id="rId14"/>
    <sheet name="September, 2025" sheetId="20" r:id="rId15"/>
    <sheet name="August, 2025" sheetId="19" r:id="rId16"/>
    <sheet name="July, 2025" sheetId="18" r:id="rId17"/>
    <sheet name="June, 2025" sheetId="17" r:id="rId18"/>
    <sheet name="May, 2025" sheetId="16" r:id="rId19"/>
    <sheet name="April, 2025" sheetId="15" r:id="rId20"/>
    <sheet name="March, 2025" sheetId="14" r:id="rId21"/>
    <sheet name="February, 2025" sheetId="13" r:id="rId22"/>
    <sheet name="January, 2025" sheetId="12" r:id="rId23"/>
    <sheet name="November, 2024" sheetId="11" r:id="rId24"/>
    <sheet name="October, 2024" sheetId="10" r:id="rId25"/>
    <sheet name="September, 2024" sheetId="9" r:id="rId26"/>
    <sheet name="August, 2024" sheetId="8" r:id="rId27"/>
    <sheet name="July, 2024" sheetId="4" r:id="rId28"/>
    <sheet name="June, 2024" sheetId="2" r:id="rId29"/>
  </sheets>
  <externalReferences>
    <externalReference r:id="rId30"/>
  </externalReferences>
  <definedNames>
    <definedName name="_xlchart.v1.0" hidden="1">'Monthly DLI Data'!$A$59:$A$440</definedName>
    <definedName name="_xlchart.v1.1" hidden="1">'Monthly DLI Data'!$B$58</definedName>
    <definedName name="_xlchart.v1.2" hidden="1">'Monthly DLI Data'!$B$59:$B$440</definedName>
    <definedName name="_xlchart.v1.3" hidden="1">'Monthly DLI Data'!$C$58</definedName>
    <definedName name="_xlchart.v1.4" hidden="1">'Monthly DLI Data'!$C$59:$C$440</definedName>
    <definedName name="_xlchart.v1.5" hidden="1">'Monthly DLI Data'!$D$58</definedName>
    <definedName name="_xlchart.v1.6" hidden="1">'Monthly DLI Data'!$D$59:$D$440</definedName>
    <definedName name="_xlchart.v1.7" hidden="1">'Monthly DLI Data'!$E$59:$E$439</definedName>
    <definedName name="_xlchart.v1.8" hidden="1">'Monthly DLI Data'!$F$59:$F$440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6" i="3" l="1"/>
  <c r="Q36" i="3"/>
  <c r="L52" i="3"/>
  <c r="B42" i="36"/>
  <c r="B41" i="36"/>
  <c r="B40" i="36"/>
  <c r="B39" i="36"/>
  <c r="B38" i="36"/>
  <c r="Z269" i="26"/>
  <c r="Y269" i="26"/>
  <c r="Z262" i="26"/>
  <c r="Y262" i="26"/>
  <c r="Z255" i="26"/>
  <c r="Y255" i="26"/>
  <c r="Z248" i="26"/>
  <c r="Y248" i="26"/>
  <c r="K269" i="26" l="1"/>
  <c r="J269" i="26"/>
  <c r="K262" i="26"/>
  <c r="J262" i="26"/>
  <c r="K255" i="26"/>
  <c r="J255" i="26"/>
  <c r="K248" i="26"/>
  <c r="J248" i="26"/>
  <c r="K241" i="26"/>
  <c r="J241" i="26"/>
  <c r="K213" i="26"/>
  <c r="J213" i="26"/>
  <c r="B37" i="37"/>
  <c r="B38" i="37"/>
  <c r="F74" i="37"/>
  <c r="E74" i="37"/>
  <c r="E70" i="37" s="1"/>
  <c r="D74" i="37"/>
  <c r="D70" i="37" s="1"/>
  <c r="C74" i="37"/>
  <c r="C70" i="37" s="1"/>
  <c r="F73" i="37"/>
  <c r="E73" i="37"/>
  <c r="D73" i="37"/>
  <c r="C73" i="37"/>
  <c r="F72" i="37"/>
  <c r="F69" i="37" s="1"/>
  <c r="E72" i="37"/>
  <c r="E69" i="37" s="1"/>
  <c r="D72" i="37"/>
  <c r="D68" i="37" s="1"/>
  <c r="C72" i="37"/>
  <c r="C68" i="37" s="1"/>
  <c r="F71" i="37"/>
  <c r="E71" i="37"/>
  <c r="D71" i="37"/>
  <c r="C71" i="37"/>
  <c r="F68" i="37"/>
  <c r="F67" i="37"/>
  <c r="E67" i="37"/>
  <c r="D67" i="37"/>
  <c r="C67" i="37"/>
  <c r="F66" i="37"/>
  <c r="E66" i="37"/>
  <c r="D66" i="37"/>
  <c r="C66" i="37"/>
  <c r="F65" i="37"/>
  <c r="E65" i="37"/>
  <c r="D65" i="37"/>
  <c r="C65" i="37"/>
  <c r="C69" i="37" l="1"/>
  <c r="D69" i="37"/>
  <c r="E68" i="37"/>
  <c r="F70" i="37"/>
  <c r="U23" i="37"/>
  <c r="U22" i="37"/>
  <c r="B37" i="36"/>
  <c r="B36" i="36"/>
  <c r="U23" i="35"/>
  <c r="U22" i="35"/>
  <c r="Z213" i="26"/>
  <c r="Y213" i="26"/>
  <c r="Z206" i="26"/>
  <c r="Y206" i="26"/>
  <c r="Z199" i="26"/>
  <c r="Y199" i="26"/>
  <c r="Z192" i="26"/>
  <c r="Y192" i="26"/>
  <c r="Z185" i="26"/>
  <c r="Y185" i="26"/>
  <c r="J206" i="26"/>
  <c r="J192" i="26"/>
  <c r="J199" i="26"/>
  <c r="K192" i="26"/>
  <c r="K199" i="26"/>
  <c r="K206" i="26"/>
  <c r="J185" i="26"/>
  <c r="J178" i="26"/>
  <c r="B20" i="35"/>
  <c r="B19" i="35"/>
  <c r="G59" i="35"/>
  <c r="G58" i="35"/>
  <c r="G57" i="35"/>
  <c r="G56" i="35"/>
  <c r="G53" i="35" s="1"/>
  <c r="F59" i="35"/>
  <c r="F58" i="35"/>
  <c r="F57" i="35"/>
  <c r="F56" i="35"/>
  <c r="F53" i="35" s="1"/>
  <c r="E59" i="35"/>
  <c r="E58" i="35"/>
  <c r="E57" i="35"/>
  <c r="E56" i="35"/>
  <c r="E53" i="35" s="1"/>
  <c r="D59" i="35"/>
  <c r="D58" i="35"/>
  <c r="D57" i="35"/>
  <c r="D56" i="35"/>
  <c r="C59" i="35"/>
  <c r="C58" i="35"/>
  <c r="C57" i="35"/>
  <c r="C55" i="35" s="1"/>
  <c r="C56" i="35"/>
  <c r="C57" i="34"/>
  <c r="G52" i="35"/>
  <c r="F52" i="35"/>
  <c r="E52" i="35"/>
  <c r="D52" i="35"/>
  <c r="C52" i="35"/>
  <c r="G51" i="35"/>
  <c r="F51" i="35"/>
  <c r="E51" i="35"/>
  <c r="D51" i="35"/>
  <c r="C51" i="35"/>
  <c r="G50" i="35"/>
  <c r="F50" i="35"/>
  <c r="E50" i="35"/>
  <c r="D50" i="35"/>
  <c r="C50" i="35"/>
  <c r="B24" i="34"/>
  <c r="B25" i="34"/>
  <c r="P20" i="34"/>
  <c r="P21" i="34"/>
  <c r="G59" i="34"/>
  <c r="G58" i="34"/>
  <c r="G57" i="34"/>
  <c r="G56" i="34"/>
  <c r="G53" i="34" s="1"/>
  <c r="F59" i="34"/>
  <c r="F58" i="34"/>
  <c r="F57" i="34"/>
  <c r="F56" i="34"/>
  <c r="F53" i="34" s="1"/>
  <c r="E59" i="34"/>
  <c r="E58" i="34"/>
  <c r="E57" i="34"/>
  <c r="E56" i="34"/>
  <c r="E53" i="34" s="1"/>
  <c r="D59" i="34"/>
  <c r="D58" i="34"/>
  <c r="D57" i="34"/>
  <c r="D56" i="34"/>
  <c r="C59" i="34"/>
  <c r="C58" i="34"/>
  <c r="C56" i="34"/>
  <c r="D52" i="34"/>
  <c r="E52" i="34"/>
  <c r="F52" i="34"/>
  <c r="G52" i="34"/>
  <c r="C52" i="34"/>
  <c r="D51" i="34"/>
  <c r="E51" i="34"/>
  <c r="F51" i="34"/>
  <c r="G51" i="34"/>
  <c r="C51" i="34"/>
  <c r="G50" i="34"/>
  <c r="F50" i="34"/>
  <c r="E50" i="34"/>
  <c r="D50" i="34"/>
  <c r="C50" i="34"/>
  <c r="K178" i="26"/>
  <c r="K171" i="26"/>
  <c r="J171" i="26"/>
  <c r="K157" i="26"/>
  <c r="J157" i="26"/>
  <c r="Z178" i="26"/>
  <c r="Y178" i="26"/>
  <c r="Z157" i="26"/>
  <c r="Y157" i="26"/>
  <c r="K129" i="26"/>
  <c r="J122" i="26"/>
  <c r="B37" i="33"/>
  <c r="B36" i="33"/>
  <c r="F54" i="28"/>
  <c r="C63" i="33"/>
  <c r="C60" i="33"/>
  <c r="D64" i="33"/>
  <c r="D63" i="33"/>
  <c r="D62" i="33"/>
  <c r="D61" i="33"/>
  <c r="D60" i="33"/>
  <c r="D59" i="33"/>
  <c r="D58" i="33"/>
  <c r="D55" i="33"/>
  <c r="D57" i="33"/>
  <c r="D56" i="33"/>
  <c r="C64" i="33"/>
  <c r="C62" i="33"/>
  <c r="C61" i="33"/>
  <c r="C59" i="33"/>
  <c r="C58" i="33"/>
  <c r="C57" i="33"/>
  <c r="C56" i="33"/>
  <c r="C55" i="33"/>
  <c r="B21" i="28"/>
  <c r="B20" i="28"/>
  <c r="K150" i="26"/>
  <c r="K143" i="26"/>
  <c r="K136" i="26"/>
  <c r="K122" i="26"/>
  <c r="K108" i="26"/>
  <c r="J150" i="26"/>
  <c r="J59" i="26"/>
  <c r="J66" i="26"/>
  <c r="J108" i="26"/>
  <c r="J143" i="26"/>
  <c r="J136" i="26"/>
  <c r="J129" i="26"/>
  <c r="J115" i="26"/>
  <c r="D65" i="24"/>
  <c r="D53" i="28"/>
  <c r="E53" i="28"/>
  <c r="F53" i="28"/>
  <c r="F63" i="16"/>
  <c r="E66" i="25"/>
  <c r="F69" i="17"/>
  <c r="E69" i="17"/>
  <c r="F69" i="16"/>
  <c r="E69" i="16"/>
  <c r="D67" i="24"/>
  <c r="D68" i="24"/>
  <c r="D56" i="28"/>
  <c r="D68" i="23"/>
  <c r="D67" i="23"/>
  <c r="D66" i="23"/>
  <c r="H66" i="14"/>
  <c r="D67" i="17"/>
  <c r="I64" i="14"/>
  <c r="H64" i="13"/>
  <c r="H94" i="12"/>
  <c r="D62" i="27"/>
  <c r="D61" i="27"/>
  <c r="D60" i="27"/>
  <c r="D60" i="25"/>
  <c r="D60" i="24"/>
  <c r="D63" i="24"/>
  <c r="D62" i="24"/>
  <c r="D61" i="24"/>
  <c r="D50" i="28"/>
  <c r="E50" i="28"/>
  <c r="F50" i="28"/>
  <c r="D51" i="28"/>
  <c r="E51" i="28"/>
  <c r="F51" i="28"/>
  <c r="D52" i="28"/>
  <c r="E52" i="28"/>
  <c r="F52" i="28"/>
  <c r="D54" i="28"/>
  <c r="E54" i="28"/>
  <c r="D55" i="28"/>
  <c r="E55" i="28"/>
  <c r="F55" i="28"/>
  <c r="Z115" i="26"/>
  <c r="Y115" i="26"/>
  <c r="Z108" i="26"/>
  <c r="Y108" i="26"/>
  <c r="Z101" i="26"/>
  <c r="Y101" i="26"/>
  <c r="Z94" i="26"/>
  <c r="Y94" i="26"/>
  <c r="F59" i="28"/>
  <c r="F58" i="28"/>
  <c r="F57" i="28"/>
  <c r="F56" i="28"/>
  <c r="E59" i="28"/>
  <c r="E58" i="28"/>
  <c r="E57" i="28"/>
  <c r="E56" i="28"/>
  <c r="D59" i="28"/>
  <c r="D58" i="28"/>
  <c r="D57" i="28"/>
  <c r="K115" i="26"/>
  <c r="J97" i="11"/>
  <c r="I97" i="11"/>
  <c r="H97" i="11"/>
  <c r="J96" i="11"/>
  <c r="I96" i="11"/>
  <c r="H96" i="11"/>
  <c r="J95" i="11"/>
  <c r="I95" i="11"/>
  <c r="H95" i="11"/>
  <c r="J94" i="11"/>
  <c r="I94" i="11"/>
  <c r="H94" i="11"/>
  <c r="H97" i="12"/>
  <c r="H96" i="12"/>
  <c r="H95" i="12"/>
  <c r="H67" i="13"/>
  <c r="H66" i="13"/>
  <c r="H65" i="13"/>
  <c r="H64" i="14"/>
  <c r="I67" i="14"/>
  <c r="H67" i="14"/>
  <c r="I66" i="14"/>
  <c r="I65" i="14"/>
  <c r="H65" i="14"/>
  <c r="E67" i="15"/>
  <c r="D67" i="15"/>
  <c r="E66" i="15"/>
  <c r="D66" i="15"/>
  <c r="E65" i="15"/>
  <c r="D65" i="15"/>
  <c r="E64" i="15"/>
  <c r="D64" i="15"/>
  <c r="G66" i="16"/>
  <c r="G67" i="16"/>
  <c r="G68" i="16"/>
  <c r="G69" i="16"/>
  <c r="F66" i="16"/>
  <c r="E66" i="16"/>
  <c r="E65" i="16"/>
  <c r="D67" i="16"/>
  <c r="D66" i="16"/>
  <c r="D69" i="16"/>
  <c r="F68" i="16"/>
  <c r="E68" i="16"/>
  <c r="D68" i="16"/>
  <c r="F67" i="16"/>
  <c r="E67" i="16"/>
  <c r="F66" i="17"/>
  <c r="E66" i="17"/>
  <c r="E65" i="17"/>
  <c r="D66" i="17"/>
  <c r="D69" i="17"/>
  <c r="F68" i="17"/>
  <c r="E68" i="17"/>
  <c r="D68" i="17"/>
  <c r="F67" i="17"/>
  <c r="E67" i="17"/>
  <c r="D63" i="17"/>
  <c r="E63" i="17"/>
  <c r="F63" i="17"/>
  <c r="D64" i="17"/>
  <c r="E64" i="17"/>
  <c r="F64" i="17"/>
  <c r="D65" i="17"/>
  <c r="F65" i="17"/>
  <c r="F66" i="18"/>
  <c r="E66" i="18"/>
  <c r="D66" i="18"/>
  <c r="F69" i="18"/>
  <c r="E69" i="18"/>
  <c r="D69" i="18"/>
  <c r="F68" i="18"/>
  <c r="E68" i="18"/>
  <c r="D68" i="18"/>
  <c r="F67" i="18"/>
  <c r="E67" i="18"/>
  <c r="D67" i="18"/>
  <c r="D69" i="22"/>
  <c r="D68" i="22"/>
  <c r="D67" i="22"/>
  <c r="D66" i="22"/>
  <c r="D69" i="23"/>
  <c r="D69" i="24"/>
  <c r="D66" i="24"/>
  <c r="F66" i="25"/>
  <c r="D66" i="25"/>
  <c r="E65" i="25"/>
  <c r="D65" i="25"/>
  <c r="F64" i="25"/>
  <c r="E64" i="25"/>
  <c r="E63" i="25"/>
  <c r="D64" i="25"/>
  <c r="F63" i="25"/>
  <c r="D63" i="25"/>
  <c r="F65" i="25"/>
  <c r="D66" i="27"/>
  <c r="D65" i="27"/>
  <c r="D64" i="27"/>
  <c r="D63" i="27"/>
  <c r="H91" i="11"/>
  <c r="H92" i="11"/>
  <c r="H93" i="11"/>
  <c r="I91" i="11"/>
  <c r="I92" i="11"/>
  <c r="I93" i="11"/>
  <c r="J91" i="11"/>
  <c r="J92" i="11"/>
  <c r="J93" i="11"/>
  <c r="H93" i="12"/>
  <c r="H92" i="12"/>
  <c r="H91" i="12"/>
  <c r="H63" i="13"/>
  <c r="H62" i="13"/>
  <c r="H61" i="13"/>
  <c r="I63" i="14"/>
  <c r="I62" i="14"/>
  <c r="I61" i="14"/>
  <c r="H63" i="14"/>
  <c r="H62" i="14"/>
  <c r="H61" i="14"/>
  <c r="E63" i="15"/>
  <c r="E62" i="15"/>
  <c r="E61" i="15"/>
  <c r="D63" i="15"/>
  <c r="D62" i="15"/>
  <c r="D61" i="15"/>
  <c r="G65" i="16"/>
  <c r="G64" i="16"/>
  <c r="G63" i="16"/>
  <c r="F65" i="16"/>
  <c r="F64" i="16"/>
  <c r="E64" i="16"/>
  <c r="E63" i="16"/>
  <c r="D65" i="16"/>
  <c r="D64" i="16"/>
  <c r="D63" i="16"/>
  <c r="F65" i="18"/>
  <c r="F64" i="18"/>
  <c r="F63" i="18"/>
  <c r="E65" i="18"/>
  <c r="E64" i="18"/>
  <c r="E63" i="18"/>
  <c r="D65" i="18"/>
  <c r="D64" i="18"/>
  <c r="D63" i="18"/>
  <c r="D62" i="25"/>
  <c r="D65" i="22"/>
  <c r="D64" i="22"/>
  <c r="D63" i="22"/>
  <c r="D65" i="23"/>
  <c r="D64" i="23"/>
  <c r="D63" i="23"/>
  <c r="D64" i="24"/>
  <c r="F62" i="25"/>
  <c r="F61" i="25"/>
  <c r="F60" i="25"/>
  <c r="E62" i="25"/>
  <c r="E61" i="25"/>
  <c r="E60" i="25"/>
  <c r="E58" i="25"/>
  <c r="D61" i="25"/>
  <c r="D59" i="25"/>
  <c r="Z87" i="26"/>
  <c r="Y87" i="26"/>
  <c r="W360" i="26"/>
  <c r="V360" i="26"/>
  <c r="W353" i="26"/>
  <c r="V353" i="26"/>
  <c r="W346" i="26"/>
  <c r="V346" i="26"/>
  <c r="W339" i="26"/>
  <c r="V339" i="26"/>
  <c r="W332" i="26"/>
  <c r="V332" i="26"/>
  <c r="W325" i="26"/>
  <c r="V325" i="26"/>
  <c r="W318" i="26"/>
  <c r="V318" i="26"/>
  <c r="W311" i="26"/>
  <c r="V311" i="26"/>
  <c r="W304" i="26"/>
  <c r="V304" i="26"/>
  <c r="W297" i="26"/>
  <c r="V297" i="26"/>
  <c r="W290" i="26"/>
  <c r="V290" i="26"/>
  <c r="W283" i="26"/>
  <c r="V283" i="26"/>
  <c r="W276" i="26"/>
  <c r="V276" i="26"/>
  <c r="V262" i="26"/>
  <c r="W255" i="26"/>
  <c r="V255" i="26"/>
  <c r="W248" i="26"/>
  <c r="V248" i="26"/>
  <c r="W241" i="26"/>
  <c r="V241" i="26"/>
  <c r="W234" i="26"/>
  <c r="V234" i="26"/>
  <c r="W227" i="26"/>
  <c r="V227" i="26"/>
  <c r="W220" i="26"/>
  <c r="V220" i="26"/>
  <c r="Z80" i="26"/>
  <c r="Y80" i="26"/>
  <c r="Z73" i="26"/>
  <c r="Y73" i="26"/>
  <c r="Z66" i="26"/>
  <c r="Y66" i="26"/>
  <c r="Z59" i="26"/>
  <c r="Y59" i="26"/>
  <c r="Z52" i="26"/>
  <c r="Y52" i="26"/>
  <c r="Z45" i="26"/>
  <c r="Y45" i="26"/>
  <c r="Z38" i="26"/>
  <c r="Y38" i="26"/>
  <c r="Z31" i="26"/>
  <c r="Y31" i="26"/>
  <c r="Z24" i="26"/>
  <c r="Y24" i="26"/>
  <c r="Z17" i="26"/>
  <c r="Y17" i="26"/>
  <c r="Z10" i="26"/>
  <c r="Y10" i="26"/>
  <c r="Z3" i="26"/>
  <c r="Y3" i="26"/>
  <c r="B28" i="27"/>
  <c r="B27" i="27"/>
  <c r="K80" i="26"/>
  <c r="J80" i="26"/>
  <c r="K73" i="26"/>
  <c r="J73" i="26"/>
  <c r="K66" i="26"/>
  <c r="D59" i="27"/>
  <c r="D58" i="27"/>
  <c r="D57" i="27"/>
  <c r="D290" i="26"/>
  <c r="E325" i="26"/>
  <c r="E157" i="26"/>
  <c r="D157" i="26"/>
  <c r="H360" i="26"/>
  <c r="G360" i="26"/>
  <c r="K3" i="26"/>
  <c r="J3" i="26"/>
  <c r="J10" i="26"/>
  <c r="K10" i="26"/>
  <c r="J17" i="26"/>
  <c r="K17" i="26"/>
  <c r="J24" i="26"/>
  <c r="K24" i="26"/>
  <c r="J31" i="26"/>
  <c r="K31" i="26"/>
  <c r="J38" i="26"/>
  <c r="K38" i="26"/>
  <c r="J45" i="26"/>
  <c r="K45" i="26"/>
  <c r="J52" i="26"/>
  <c r="K52" i="26"/>
  <c r="K59" i="26"/>
  <c r="D164" i="26"/>
  <c r="E164" i="26"/>
  <c r="D171" i="26"/>
  <c r="E171" i="26"/>
  <c r="D178" i="26"/>
  <c r="E178" i="26"/>
  <c r="D185" i="26"/>
  <c r="E185" i="26"/>
  <c r="D192" i="26"/>
  <c r="E192" i="26"/>
  <c r="D199" i="26"/>
  <c r="E199" i="26"/>
  <c r="D206" i="26"/>
  <c r="E206" i="26"/>
  <c r="D213" i="26"/>
  <c r="E213" i="26"/>
  <c r="D220" i="26"/>
  <c r="E220" i="26"/>
  <c r="D227" i="26"/>
  <c r="E227" i="26"/>
  <c r="D234" i="26"/>
  <c r="E234" i="26"/>
  <c r="D241" i="26"/>
  <c r="E241" i="26"/>
  <c r="D248" i="26"/>
  <c r="E248" i="26"/>
  <c r="D255" i="26"/>
  <c r="E255" i="26"/>
  <c r="D262" i="26"/>
  <c r="E262" i="26"/>
  <c r="D269" i="26"/>
  <c r="E269" i="26"/>
  <c r="D276" i="26"/>
  <c r="E276" i="26"/>
  <c r="D283" i="26"/>
  <c r="E283" i="26"/>
  <c r="D325" i="26"/>
  <c r="D332" i="26"/>
  <c r="E332" i="26"/>
  <c r="H17" i="26"/>
  <c r="H24" i="26"/>
  <c r="H31" i="26"/>
  <c r="H38" i="26"/>
  <c r="H45" i="26"/>
  <c r="H52" i="26"/>
  <c r="H59" i="26"/>
  <c r="H66" i="26"/>
  <c r="H73" i="26"/>
  <c r="H80" i="26"/>
  <c r="H87" i="26"/>
  <c r="H94" i="26"/>
  <c r="H101" i="26"/>
  <c r="H108" i="26"/>
  <c r="H115" i="26"/>
  <c r="H122" i="26"/>
  <c r="H129" i="26"/>
  <c r="H136" i="26"/>
  <c r="H143" i="26"/>
  <c r="H150" i="26"/>
  <c r="H157" i="26"/>
  <c r="H164" i="26"/>
  <c r="H171" i="26"/>
  <c r="H178" i="26"/>
  <c r="H185" i="26"/>
  <c r="H192" i="26"/>
  <c r="H220" i="26"/>
  <c r="H227" i="26"/>
  <c r="H234" i="26"/>
  <c r="H241" i="26"/>
  <c r="H248" i="26"/>
  <c r="H255" i="26"/>
  <c r="H262" i="26"/>
  <c r="H269" i="26"/>
  <c r="H276" i="26"/>
  <c r="H283" i="26"/>
  <c r="H290" i="26"/>
  <c r="H297" i="26"/>
  <c r="H304" i="26"/>
  <c r="H311" i="26"/>
  <c r="H318" i="26"/>
  <c r="H325" i="26"/>
  <c r="H332" i="26"/>
  <c r="H339" i="26"/>
  <c r="H346" i="26"/>
  <c r="H353" i="26"/>
  <c r="G24" i="26"/>
  <c r="G31" i="26"/>
  <c r="G38" i="26"/>
  <c r="G45" i="26"/>
  <c r="G52" i="26"/>
  <c r="G59" i="26"/>
  <c r="G66" i="26"/>
  <c r="G73" i="26"/>
  <c r="G80" i="26"/>
  <c r="G87" i="26"/>
  <c r="G94" i="26"/>
  <c r="G101" i="26"/>
  <c r="G108" i="26"/>
  <c r="G115" i="26"/>
  <c r="G122" i="26"/>
  <c r="G129" i="26"/>
  <c r="G136" i="26"/>
  <c r="G143" i="26"/>
  <c r="G150" i="26"/>
  <c r="G157" i="26"/>
  <c r="G164" i="26"/>
  <c r="G171" i="26"/>
  <c r="G178" i="26"/>
  <c r="G185" i="26"/>
  <c r="G192" i="26"/>
  <c r="G220" i="26"/>
  <c r="G227" i="26"/>
  <c r="G234" i="26"/>
  <c r="G241" i="26"/>
  <c r="G248" i="26"/>
  <c r="G255" i="26"/>
  <c r="G262" i="26"/>
  <c r="G269" i="26"/>
  <c r="G276" i="26"/>
  <c r="G283" i="26"/>
  <c r="G290" i="26"/>
  <c r="G297" i="26"/>
  <c r="G304" i="26"/>
  <c r="G311" i="26"/>
  <c r="G318" i="26"/>
  <c r="G325" i="26"/>
  <c r="G332" i="26"/>
  <c r="G339" i="26"/>
  <c r="G346" i="26"/>
  <c r="G353" i="26"/>
  <c r="G17" i="26"/>
  <c r="F59" i="25"/>
  <c r="F58" i="25"/>
  <c r="F57" i="25"/>
  <c r="E59" i="25"/>
  <c r="E57" i="25"/>
  <c r="B34" i="25"/>
  <c r="B33" i="25"/>
  <c r="D58" i="25"/>
  <c r="D57" i="25"/>
  <c r="B37" i="24"/>
  <c r="B36" i="24"/>
  <c r="B37" i="23"/>
  <c r="B36" i="23"/>
  <c r="D62" i="23"/>
  <c r="D61" i="23"/>
  <c r="D60" i="23"/>
  <c r="D62" i="22"/>
  <c r="D61" i="22"/>
  <c r="D60" i="22"/>
  <c r="B37" i="22"/>
  <c r="B36" i="22"/>
  <c r="B37" i="21"/>
  <c r="B36" i="21"/>
  <c r="B37" i="20"/>
  <c r="B36" i="20"/>
  <c r="B37" i="19"/>
  <c r="B36" i="19"/>
  <c r="B37" i="18"/>
  <c r="B36" i="18"/>
  <c r="F62" i="18"/>
  <c r="E62" i="18"/>
  <c r="D62" i="18"/>
  <c r="F61" i="18"/>
  <c r="E61" i="18"/>
  <c r="D61" i="18"/>
  <c r="F60" i="18"/>
  <c r="E60" i="18"/>
  <c r="D60" i="18"/>
  <c r="D62" i="17"/>
  <c r="D61" i="17"/>
  <c r="D60" i="17"/>
  <c r="B37" i="17"/>
  <c r="B36" i="17"/>
  <c r="F62" i="17"/>
  <c r="E62" i="17"/>
  <c r="F61" i="17"/>
  <c r="E61" i="17"/>
  <c r="F60" i="17"/>
  <c r="E60" i="17"/>
  <c r="G62" i="16"/>
  <c r="G61" i="16"/>
  <c r="G60" i="16"/>
  <c r="F62" i="16"/>
  <c r="F61" i="16"/>
  <c r="F60" i="16"/>
  <c r="E62" i="16"/>
  <c r="E61" i="16"/>
  <c r="E60" i="16"/>
  <c r="B37" i="16"/>
  <c r="B36" i="16"/>
  <c r="D62" i="16"/>
  <c r="D61" i="16"/>
  <c r="D60" i="16"/>
  <c r="E60" i="15"/>
  <c r="E59" i="15"/>
  <c r="E58" i="15"/>
  <c r="D60" i="15"/>
  <c r="D59" i="15"/>
  <c r="D58" i="15"/>
  <c r="B37" i="15"/>
  <c r="B36" i="15"/>
  <c r="H60" i="14"/>
  <c r="H59" i="14"/>
  <c r="H58" i="14"/>
  <c r="I60" i="14"/>
  <c r="I59" i="14"/>
  <c r="I58" i="14"/>
  <c r="B37" i="14"/>
  <c r="B36" i="14"/>
  <c r="B36" i="13"/>
  <c r="B35" i="13"/>
  <c r="H60" i="13"/>
  <c r="H59" i="13"/>
  <c r="H58" i="13"/>
  <c r="H90" i="12"/>
  <c r="H89" i="12"/>
  <c r="H88" i="12"/>
  <c r="B36" i="12"/>
  <c r="B35" i="12"/>
  <c r="J90" i="11"/>
  <c r="J89" i="11"/>
  <c r="J88" i="11"/>
  <c r="I90" i="11"/>
  <c r="I89" i="11"/>
  <c r="I88" i="11"/>
  <c r="H90" i="11"/>
  <c r="H89" i="11"/>
  <c r="H88" i="11"/>
  <c r="B36" i="11"/>
  <c r="B35" i="11"/>
  <c r="B36" i="10"/>
  <c r="B35" i="10"/>
  <c r="B35" i="9"/>
  <c r="B36" i="9"/>
  <c r="B36" i="8"/>
  <c r="B35" i="8"/>
  <c r="B29" i="2"/>
  <c r="B33" i="4"/>
  <c r="B34" i="4"/>
  <c r="B30" i="2"/>
  <c r="E55" i="35" l="1"/>
  <c r="C53" i="35"/>
  <c r="D54" i="35"/>
  <c r="F55" i="35"/>
  <c r="G55" i="35"/>
  <c r="E54" i="35"/>
  <c r="F54" i="35"/>
  <c r="G54" i="35"/>
  <c r="C54" i="35"/>
  <c r="D55" i="35"/>
  <c r="D53" i="35"/>
  <c r="C53" i="34"/>
  <c r="D53" i="34"/>
  <c r="C54" i="34"/>
  <c r="C55" i="34"/>
  <c r="D54" i="34"/>
  <c r="D55" i="34"/>
  <c r="E54" i="34"/>
  <c r="E55" i="34"/>
  <c r="F54" i="34"/>
  <c r="F55" i="34"/>
  <c r="G54" i="34"/>
  <c r="G55" i="34"/>
</calcChain>
</file>

<file path=xl/sharedStrings.xml><?xml version="1.0" encoding="utf-8"?>
<sst xmlns="http://schemas.openxmlformats.org/spreadsheetml/2006/main" count="4601" uniqueCount="325">
  <si>
    <t>Month</t>
  </si>
  <si>
    <t>Leamington-Kingsville</t>
  </si>
  <si>
    <t>Vineland</t>
  </si>
  <si>
    <t>Average DLI (±SD)</t>
  </si>
  <si>
    <t>Maximum DLI</t>
  </si>
  <si>
    <t>Minimum DLI</t>
  </si>
  <si>
    <t>Average      DLI (±SD)</t>
  </si>
  <si>
    <t>January</t>
  </si>
  <si>
    <t>14 (±5)</t>
  </si>
  <si>
    <t>19 (±5)</t>
  </si>
  <si>
    <t>12 (±6)</t>
  </si>
  <si>
    <t>NA</t>
  </si>
  <si>
    <t>February</t>
  </si>
  <si>
    <t>22 (±7)</t>
  </si>
  <si>
    <t>21 (±10)</t>
  </si>
  <si>
    <t>19 (±8)</t>
  </si>
  <si>
    <t>March</t>
  </si>
  <si>
    <t>24 (±10)</t>
  </si>
  <si>
    <t>33 (±12)</t>
  </si>
  <si>
    <t>22 (±10)</t>
  </si>
  <si>
    <t>April</t>
  </si>
  <si>
    <t>43 (±16)</t>
  </si>
  <si>
    <t>43 (±17)</t>
  </si>
  <si>
    <t>32 (±14)</t>
  </si>
  <si>
    <t>May</t>
  </si>
  <si>
    <t>50 (±17)</t>
  </si>
  <si>
    <t>46 (±20)</t>
  </si>
  <si>
    <t>June</t>
  </si>
  <si>
    <t>53 (±17)</t>
  </si>
  <si>
    <t>49(±16)</t>
  </si>
  <si>
    <t>July</t>
  </si>
  <si>
    <t>60 (±14)</t>
  </si>
  <si>
    <t>August</t>
  </si>
  <si>
    <t>50 (±15)</t>
  </si>
  <si>
    <t>47 (±16)</t>
  </si>
  <si>
    <t>September</t>
  </si>
  <si>
    <t>44 (±11)</t>
  </si>
  <si>
    <t>44 (±10)</t>
  </si>
  <si>
    <t>October</t>
  </si>
  <si>
    <t>30 (±11)</t>
  </si>
  <si>
    <t>25 (±11)</t>
  </si>
  <si>
    <t>November</t>
  </si>
  <si>
    <t>15 (±9)</t>
  </si>
  <si>
    <t>12 (±5)</t>
  </si>
  <si>
    <t>December</t>
  </si>
  <si>
    <t>10 (±5)</t>
  </si>
  <si>
    <t>8 (±4)</t>
  </si>
  <si>
    <t>Year</t>
  </si>
  <si>
    <t>2025 Number of Days of Data</t>
  </si>
  <si>
    <t xml:space="preserve">2025 Average Monthly DLI (mol/m2/day) </t>
  </si>
  <si>
    <t>2025 Standard Deviation</t>
  </si>
  <si>
    <r>
      <t>2025 Monthly Maximum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</si>
  <si>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r>
      <t>2025 Monthly Minimum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</si>
  <si>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2024 Number of Days of Data</t>
  </si>
  <si>
    <r>
      <t>2024 Average Monthly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/day) </t>
    </r>
  </si>
  <si>
    <t>2024 Standard Deviation</t>
  </si>
  <si>
    <r>
      <t>2024 Monthly Maximum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</si>
  <si>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r>
      <t>2024 Monthly Minimum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</si>
  <si>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2026 Number of Days of Data</t>
  </si>
  <si>
    <r>
      <t>2026 Average Monthly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/day) </t>
    </r>
  </si>
  <si>
    <t>2026 Standard Deviation</t>
  </si>
  <si>
    <r>
      <t>2026 Monthly Maximum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</si>
  <si>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r>
      <t>2026 Monthly Minimum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</si>
  <si>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2024 Leamington-Kingsville</t>
  </si>
  <si>
    <t>2025 Leamington-Kingsville</t>
  </si>
  <si>
    <t>2025 Vineland</t>
  </si>
  <si>
    <t>2026 Leamington-Kingsville</t>
  </si>
  <si>
    <t>2026 Vineland</t>
  </si>
  <si>
    <t>Leamington- Kingsville</t>
  </si>
  <si>
    <t>Leamington-Kingsville 2024</t>
  </si>
  <si>
    <t>Vineland 2024</t>
  </si>
  <si>
    <t>Vineland 2025</t>
  </si>
  <si>
    <t>Vineland 2026</t>
  </si>
  <si>
    <t>Date</t>
  </si>
  <si>
    <t>Week</t>
  </si>
  <si>
    <t>Daily DLI</t>
  </si>
  <si>
    <t>Weekly Average DLI</t>
  </si>
  <si>
    <t>Weekly Standard Deviation</t>
  </si>
  <si>
    <t xml:space="preserve">DLI </t>
  </si>
  <si>
    <t>VINELAND</t>
  </si>
  <si>
    <t>Date (day/month/year)</t>
  </si>
  <si>
    <r>
      <t xml:space="preserve"> DLI (mol/m</t>
    </r>
    <r>
      <rPr>
        <b/>
        <vertAlign val="superscript"/>
        <sz val="12"/>
        <color theme="1"/>
        <rFont val="Aptos Narrow"/>
        <family val="2"/>
        <scheme val="minor"/>
      </rPr>
      <t>2</t>
    </r>
    <r>
      <rPr>
        <b/>
        <sz val="12"/>
        <color theme="1"/>
        <rFont val="Aptos Narrow"/>
        <family val="2"/>
        <scheme val="minor"/>
      </rPr>
      <t>/day)</t>
    </r>
  </si>
  <si>
    <t>June, 2026, DLI average</t>
  </si>
  <si>
    <t>June, 2026 DLI standard deviation</t>
  </si>
  <si>
    <t>NanoLambda Data</t>
  </si>
  <si>
    <t>Date and time (sky conditions)</t>
  </si>
  <si>
    <t xml:space="preserve"> 2026-06-03 11:09:13 (sunny)</t>
  </si>
  <si>
    <t>Wavelength</t>
  </si>
  <si>
    <t>Spectrum</t>
  </si>
  <si>
    <t>PPFD Spectrum</t>
  </si>
  <si>
    <t xml:space="preserve"> 2026-06-09 11:03:56 (cloudy)</t>
  </si>
  <si>
    <t xml:space="preserve"> 2026-06-17 13:10:15 (cloudy)</t>
  </si>
  <si>
    <t xml:space="preserve"> 2026-06-19 11:04:57 (sunny)</t>
  </si>
  <si>
    <t xml:space="preserve"> 2026-06-23 11:06:18 (sunny)</t>
  </si>
  <si>
    <r>
      <t>PPFD Total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</t>
    </r>
  </si>
  <si>
    <r>
      <t>PPFD-Red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</t>
    </r>
  </si>
  <si>
    <r>
      <t>PPFD-Green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</t>
    </r>
  </si>
  <si>
    <r>
      <t>PPFD-Blue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</t>
    </r>
  </si>
  <si>
    <t>Red/Green ratio</t>
  </si>
  <si>
    <t>Red/Blue ratio</t>
  </si>
  <si>
    <t>Green/Blue ratio</t>
  </si>
  <si>
    <t>UV/PAR</t>
  </si>
  <si>
    <t>FR/PAR</t>
  </si>
  <si>
    <t>IR/PAR</t>
  </si>
  <si>
    <t>UV</t>
  </si>
  <si>
    <t>PAR</t>
  </si>
  <si>
    <t>FR</t>
  </si>
  <si>
    <t>IR</t>
  </si>
  <si>
    <t>18-May-26</t>
  </si>
  <si>
    <t>19-May-26</t>
  </si>
  <si>
    <t>24-May-26</t>
  </si>
  <si>
    <t>25-May-26</t>
  </si>
  <si>
    <t>26-May-26</t>
  </si>
  <si>
    <t>27-May-26</t>
  </si>
  <si>
    <t>28-May-26</t>
  </si>
  <si>
    <t>29-May-26</t>
  </si>
  <si>
    <t>30-May-26</t>
  </si>
  <si>
    <t>31-May-26</t>
  </si>
  <si>
    <t>May, 2026, DLI average</t>
  </si>
  <si>
    <t>May, 2026 DLI standard deviation</t>
  </si>
  <si>
    <t xml:space="preserve"> 2026-05-14 12:37:33 (sunny)</t>
  </si>
  <si>
    <t xml:space="preserve"> 2026-05-29 11:10:08 (sunny)</t>
  </si>
  <si>
    <t>Date and Time (sky conditions)</t>
  </si>
  <si>
    <t>April, 2026, DLI average</t>
  </si>
  <si>
    <t>April, 2026 DLI standard deviation</t>
  </si>
  <si>
    <t>Wavelength (nm)</t>
  </si>
  <si>
    <t xml:space="preserve"> 2026-04-09 10:55:44 (cloudy)</t>
  </si>
  <si>
    <r>
      <t>Irradiance (W/m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 (340-1010 nm)</t>
    </r>
  </si>
  <si>
    <r>
      <t>PPFD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/s) (400-700 nm)</t>
    </r>
  </si>
  <si>
    <t xml:space="preserve"> 2026-04-16 10:46:17 (partly sunny)</t>
  </si>
  <si>
    <t xml:space="preserve"> 2026-04-21 12:17:00 (sunny)</t>
  </si>
  <si>
    <t>March, 2026, DLI average</t>
  </si>
  <si>
    <t>March, 2026 DLI standard deviation</t>
  </si>
  <si>
    <t xml:space="preserve"> 2026-03-04 10:57:10 (cloudy)</t>
  </si>
  <si>
    <t>February, 2026, DLI average</t>
  </si>
  <si>
    <t>February, 2026 DLI standard deviation</t>
  </si>
  <si>
    <t xml:space="preserve"> 2026-02-02 11:01:26 (cloudy)</t>
  </si>
  <si>
    <t xml:space="preserve"> 2026-02-05 15:52:49 (cloudy)</t>
  </si>
  <si>
    <t xml:space="preserve"> 2026-02-25 15:00:15 (partly sunny)</t>
  </si>
  <si>
    <t xml:space="preserve">Date </t>
  </si>
  <si>
    <r>
      <t xml:space="preserve"> DLI (mol/m</t>
    </r>
    <r>
      <rPr>
        <vertAlign val="super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/day)</t>
    </r>
  </si>
  <si>
    <t>January, 2026, DLI Aaerage</t>
  </si>
  <si>
    <t>January, 2026 DLI standard deviation</t>
  </si>
  <si>
    <t xml:space="preserve"> 2026-01-13 11:10:38 (cloudy)</t>
  </si>
  <si>
    <t>December, 2025 DLI average</t>
  </si>
  <si>
    <t>December, 2025 DLI Standard deviation</t>
  </si>
  <si>
    <t xml:space="preserve"> 2025-12-02 11:34:44 (sunny)</t>
  </si>
  <si>
    <t>November, 2025 DLI average</t>
  </si>
  <si>
    <t>November, 2025 DLI Standard deviation</t>
  </si>
  <si>
    <t xml:space="preserve"> 2025-11-27 11:26:34</t>
  </si>
  <si>
    <t>October, 2025 DLI average</t>
  </si>
  <si>
    <t>October, 2025 DLI Standard deviation</t>
  </si>
  <si>
    <t>NanoLambda Data (not available for October, 2025)</t>
  </si>
  <si>
    <t>September, 2025 DLI average</t>
  </si>
  <si>
    <t>September, 2025 DLI Standard deviation</t>
  </si>
  <si>
    <t>NanoLambda Data (not available for September, 2025)</t>
  </si>
  <si>
    <t>August, 2025 DLI average</t>
  </si>
  <si>
    <t>August, 2025 DLI Standard deviation</t>
  </si>
  <si>
    <t>NanoLambda Data (not available for August, 2025)</t>
  </si>
  <si>
    <t>July, 2025 DLI average</t>
  </si>
  <si>
    <t>July, 2025 DLI Standard deviation</t>
  </si>
  <si>
    <t xml:space="preserve"> 2025-07-24 12:22:49 (sunny)</t>
  </si>
  <si>
    <t xml:space="preserve"> 2025-07-25 14:41:40 (partly cloudy)</t>
  </si>
  <si>
    <t xml:space="preserve"> 2025-07-30 12:54:33 (partly cloudy)</t>
  </si>
  <si>
    <t>June, 2025 DLI average</t>
  </si>
  <si>
    <t>June, 2025 DLI Standard deviation</t>
  </si>
  <si>
    <t xml:space="preserve"> 2025-06-05 13:41:35 (cloudy)</t>
  </si>
  <si>
    <t xml:space="preserve"> 2025-06-11 15:28:26 (hazy sunny)</t>
  </si>
  <si>
    <t xml:space="preserve"> 2025-06-25 09:52:26 (sunny)</t>
  </si>
  <si>
    <t>May, 2025 DLI average</t>
  </si>
  <si>
    <t>May, 2025 DLI Standard deviation</t>
  </si>
  <si>
    <t xml:space="preserve"> 2025-05-02 12:05:08 (cloudy)</t>
  </si>
  <si>
    <t xml:space="preserve"> 2025-05-05 14:23:18 (cloudy)</t>
  </si>
  <si>
    <t xml:space="preserve"> 2025-05-20 13:18:41 (cloudy)</t>
  </si>
  <si>
    <t xml:space="preserve"> 2025-05-28 13:15:04 (cloudy)</t>
  </si>
  <si>
    <t>April, 2025 DLI average</t>
  </si>
  <si>
    <t>April, 2025 DLI Standard deviation</t>
  </si>
  <si>
    <t xml:space="preserve"> 2025-04-01 14:15:03 (partly cloudy)</t>
  </si>
  <si>
    <t xml:space="preserve"> 2025-04-15 14:14:35 (cloudy)</t>
  </si>
  <si>
    <t xml:space="preserve"> 2025-03-26 11:54:56 (sunny)</t>
  </si>
  <si>
    <t>March, 2025 DLI average</t>
  </si>
  <si>
    <t>March, 2025 DLI Standard deviation</t>
  </si>
  <si>
    <t>ePPFD data per 30-min interval (not available for March 2025)</t>
  </si>
  <si>
    <r>
      <t>ePPFD (µmol/m</t>
    </r>
    <r>
      <rPr>
        <vertAlign val="super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/s)</t>
    </r>
  </si>
  <si>
    <t>Time of Day for each 
30-minute interval</t>
  </si>
  <si>
    <t xml:space="preserve"> 2025-03-07 11:46:08 (hazy sunny)</t>
  </si>
  <si>
    <t>February, 2025 DLI average</t>
  </si>
  <si>
    <t>February, 2025 DLI Standard deviation</t>
  </si>
  <si>
    <t>ePPFD data per 30-min interval (not available for February 2025)</t>
  </si>
  <si>
    <t>Date and Time</t>
  </si>
  <si>
    <t xml:space="preserve"> 2025-02-13 15:53:25</t>
  </si>
  <si>
    <t>January, 2025 DLI average</t>
  </si>
  <si>
    <t>Janurary, 2025 DLI Standard deviation</t>
  </si>
  <si>
    <t>ePPFD data per 30-min interval (not available for January 2025)</t>
  </si>
  <si>
    <t>Novemeber, 2024 DLI average</t>
  </si>
  <si>
    <t>November, 2024 DLI Standard deviation</t>
  </si>
  <si>
    <t>ePPFD data per 30-min interval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</si>
  <si>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</si>
  <si>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</si>
  <si>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</si>
  <si>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</si>
  <si>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</si>
  <si>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</si>
  <si>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</si>
  <si>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</si>
  <si>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</si>
  <si>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</si>
  <si>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</si>
  <si>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</si>
  <si>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</si>
  <si>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</si>
  <si>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</si>
  <si>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</si>
  <si>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</si>
  <si>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</si>
  <si>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October 2024 DLI average</t>
  </si>
  <si>
    <t>October 2024 DLI Standard deviation</t>
  </si>
  <si>
    <t>ePPFD (µmol/m2/s)</t>
  </si>
  <si>
    <t>Sept 1-2</t>
  </si>
  <si>
    <t>Sept 2-3</t>
  </si>
  <si>
    <t>Sept 3-4</t>
  </si>
  <si>
    <t>Sept 4-5</t>
  </si>
  <si>
    <t>Sept 5-6</t>
  </si>
  <si>
    <t>Sept 6-7</t>
  </si>
  <si>
    <t>Sept 7-8</t>
  </si>
  <si>
    <t>Sept 8-9</t>
  </si>
  <si>
    <t>Sept 9-10</t>
  </si>
  <si>
    <t>Sept 10 -11</t>
  </si>
  <si>
    <t>Sept 11-12</t>
  </si>
  <si>
    <t>Sept 12-13</t>
  </si>
  <si>
    <t>Sept 13-14</t>
  </si>
  <si>
    <t>Sept 14-15</t>
  </si>
  <si>
    <t>Sept 15-16</t>
  </si>
  <si>
    <t>Sept 16-17</t>
  </si>
  <si>
    <t>Sept 18-19</t>
  </si>
  <si>
    <t>Sept 19-20</t>
  </si>
  <si>
    <t>Sept 20-21</t>
  </si>
  <si>
    <t>Sept 21-22</t>
  </si>
  <si>
    <t>Sept 22-23</t>
  </si>
  <si>
    <t>Sept 23-24</t>
  </si>
  <si>
    <t>Sept 24-25</t>
  </si>
  <si>
    <t>Sept 25-26</t>
  </si>
  <si>
    <t>Sept 26-27</t>
  </si>
  <si>
    <t>Sept 27-28</t>
  </si>
  <si>
    <t>Sept 28-29</t>
  </si>
  <si>
    <t>Sept 29-30</t>
  </si>
  <si>
    <t>Sept 30-Oct 1</t>
  </si>
  <si>
    <t>September 2024 DLI average</t>
  </si>
  <si>
    <t>September 2024 DLI Standard deviation</t>
  </si>
  <si>
    <t>August 2024 DLI average ± standard deviation</t>
  </si>
  <si>
    <t>49 ± 12</t>
  </si>
  <si>
    <t>August 2024 DLI average</t>
  </si>
  <si>
    <t>August 2024 DLI Standard deviation</t>
  </si>
  <si>
    <t>July 2024 DLI average +/- standard deviation</t>
  </si>
  <si>
    <t>56 ± 12</t>
  </si>
  <si>
    <t>July 2024 DLI average</t>
  </si>
  <si>
    <t>July 2024 DLI Standard deviation</t>
  </si>
  <si>
    <t>DLI</t>
  </si>
  <si>
    <r>
      <t xml:space="preserve"> DLI (mol/m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/day)</t>
    </r>
  </si>
  <si>
    <t>June 2024 DLI average +/- standard deviation</t>
  </si>
  <si>
    <r>
      <t xml:space="preserve">59 </t>
    </r>
    <r>
      <rPr>
        <sz val="11"/>
        <color theme="1"/>
        <rFont val="Calibri"/>
        <family val="2"/>
      </rPr>
      <t>± 12</t>
    </r>
  </si>
  <si>
    <t>June 2024 DLI average</t>
  </si>
  <si>
    <t>June 2024 DLI Standard deviation</t>
  </si>
  <si>
    <r>
      <t>ePPFD Avg (µmol/m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/second)</t>
    </r>
  </si>
  <si>
    <t xml:space="preserve">01:30 </t>
  </si>
  <si>
    <t xml:space="preserve">03:30 </t>
  </si>
  <si>
    <t xml:space="preserve">04:00 </t>
  </si>
  <si>
    <t xml:space="preserve">04:30 </t>
  </si>
  <si>
    <t xml:space="preserve">08:30 </t>
  </si>
  <si>
    <t xml:space="preserve">09:00 </t>
  </si>
  <si>
    <t xml:space="preserve">09:30 </t>
  </si>
  <si>
    <t>13/06/2024</t>
  </si>
  <si>
    <t>14/06/2024</t>
  </si>
  <si>
    <t>15/06/2024</t>
  </si>
  <si>
    <t>16/06/2024</t>
  </si>
  <si>
    <t>17/06/2024</t>
  </si>
  <si>
    <t>18/06/2024</t>
  </si>
  <si>
    <t>19/06/2024</t>
  </si>
  <si>
    <t>20/06/2024</t>
  </si>
  <si>
    <t>21/06/2024</t>
  </si>
  <si>
    <t>22/06/2024</t>
  </si>
  <si>
    <t>23/06/2024</t>
  </si>
  <si>
    <t>24/06/2024</t>
  </si>
  <si>
    <t>25/06/2024</t>
  </si>
  <si>
    <t>26/06/2024</t>
  </si>
  <si>
    <t>27/06/2024</t>
  </si>
  <si>
    <t>28/06/2024</t>
  </si>
  <si>
    <t>29/06/2024</t>
  </si>
  <si>
    <t>30/06/2024</t>
  </si>
  <si>
    <t xml:space="preserve"> 2026-07-03 11:04:12 (partly sunny)</t>
  </si>
  <si>
    <t xml:space="preserve"> 2026-07-08 13:11:55 (sunny)</t>
  </si>
  <si>
    <t xml:space="preserve"> 2026-07-22 10:56:50 (partly cloudy)</t>
  </si>
  <si>
    <t xml:space="preserve"> 2026-07-27 11:34:57 (partly cloudy)</t>
  </si>
  <si>
    <t xml:space="preserve"> 2026-07-29 12:23:09 (sunny)</t>
  </si>
  <si>
    <t>July, 2026, DLI average</t>
  </si>
  <si>
    <t>July, 2026 DLI standard deviation</t>
  </si>
  <si>
    <t xml:space="preserve"> </t>
  </si>
  <si>
    <t>51(±16.7)</t>
  </si>
  <si>
    <t>July, 2026, DLI standard deviation</t>
  </si>
  <si>
    <t>September, 2026, DLI average</t>
  </si>
  <si>
    <t>September, 2026 DLI standard deviation</t>
  </si>
  <si>
    <t>August, 2026, DLI average</t>
  </si>
  <si>
    <t>August, 2026 DLI standard deviation</t>
  </si>
  <si>
    <t xml:space="preserve"> 2026-08-04 14:56:21 (sunny)</t>
  </si>
  <si>
    <t xml:space="preserve"> 2026-08-07 15:57:46 (sunny)</t>
  </si>
  <si>
    <t xml:space="preserve"> 2026-08-11 10:40:41 (cloudy)</t>
  </si>
  <si>
    <t xml:space="preserve"> 2026-08-20 13:32:35 (partly cloudy)</t>
  </si>
  <si>
    <t>39 (±17)</t>
  </si>
  <si>
    <t>UVA/PAR</t>
  </si>
  <si>
    <t>UVA</t>
  </si>
  <si>
    <t>30 (±14)</t>
  </si>
  <si>
    <t>39 (±26)</t>
  </si>
  <si>
    <t>36 (±11)</t>
  </si>
  <si>
    <r>
      <t>61 (</t>
    </r>
    <r>
      <rPr>
        <sz val="12"/>
        <color theme="1"/>
        <rFont val="Aptos Narrow"/>
        <family val="2"/>
      </rPr>
      <t>±10)</t>
    </r>
  </si>
  <si>
    <r>
      <t>57 (</t>
    </r>
    <r>
      <rPr>
        <sz val="12"/>
        <color theme="1"/>
        <rFont val="Aptos Narrow"/>
        <family val="2"/>
      </rPr>
      <t>±9)</t>
    </r>
  </si>
  <si>
    <t>NanoLambda Data Not Available</t>
  </si>
  <si>
    <t>Median</t>
  </si>
  <si>
    <t>Q1</t>
  </si>
  <si>
    <t>Q3</t>
  </si>
  <si>
    <t>P10</t>
  </si>
  <si>
    <t>P90</t>
  </si>
  <si>
    <t>2025 - 2026</t>
  </si>
  <si>
    <t>2024 - 2026</t>
  </si>
  <si>
    <t>Leamington-Kingsville 2025</t>
  </si>
  <si>
    <t>Leamington-Kingsville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</si>
</sst>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</font>
    <font>
      <vertAlign val="superscript"/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20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0" fillId="0" borderId="8" xfId="0" applyBorder="1"/>
    <xf numFmtId="20" fontId="0" fillId="0" borderId="8" xfId="0" applyNumberFormat="1" applyBorder="1" applyAlignment="1">
      <alignment horizontal="center" vertical="top"/>
    </xf>
    <xf numFmtId="20" fontId="0" fillId="0" borderId="8" xfId="0" quotePrefix="1" applyNumberFormat="1" applyBorder="1" applyAlignment="1">
      <alignment horizontal="center" vertical="top"/>
    </xf>
    <xf numFmtId="22" fontId="0" fillId="0" borderId="8" xfId="0" quotePrefix="1" applyNumberFormat="1" applyBorder="1" applyAlignment="1">
      <alignment horizontal="center" vertical="top"/>
    </xf>
    <xf numFmtId="20" fontId="0" fillId="0" borderId="8" xfId="0" applyNumberFormat="1" applyBorder="1" applyAlignment="1">
      <alignment horizontal="center"/>
    </xf>
    <xf numFmtId="20" fontId="0" fillId="0" borderId="8" xfId="0" quotePrefix="1" applyNumberFormat="1" applyBorder="1" applyAlignment="1">
      <alignment horizontal="center"/>
    </xf>
    <xf numFmtId="0" fontId="0" fillId="0" borderId="8" xfId="0" quotePrefix="1" applyBorder="1" applyAlignment="1">
      <alignment horizontal="center" vertical="center"/>
    </xf>
    <xf numFmtId="14" fontId="0" fillId="0" borderId="13" xfId="0" applyNumberFormat="1" applyBorder="1" applyAlignment="1">
      <alignment horizontal="right"/>
    </xf>
    <xf numFmtId="0" fontId="2" fillId="0" borderId="8" xfId="0" applyFont="1" applyBorder="1" applyAlignment="1">
      <alignment vertical="top"/>
    </xf>
    <xf numFmtId="0" fontId="0" fillId="0" borderId="14" xfId="0" applyBorder="1"/>
    <xf numFmtId="0" fontId="0" fillId="0" borderId="0" xfId="0" applyAlignment="1">
      <alignment horizontal="right"/>
    </xf>
    <xf numFmtId="0" fontId="2" fillId="0" borderId="5" xfId="0" applyFont="1" applyBorder="1" applyAlignment="1">
      <alignment vertical="top" wrapText="1"/>
    </xf>
    <xf numFmtId="20" fontId="0" fillId="0" borderId="5" xfId="0" applyNumberFormat="1" applyBorder="1" applyAlignment="1">
      <alignment horizontal="center"/>
    </xf>
    <xf numFmtId="20" fontId="0" fillId="0" borderId="5" xfId="0" applyNumberFormat="1" applyBorder="1" applyAlignment="1">
      <alignment horizontal="center" vertical="top"/>
    </xf>
    <xf numFmtId="20" fontId="0" fillId="0" borderId="5" xfId="0" quotePrefix="1" applyNumberFormat="1" applyBorder="1" applyAlignment="1">
      <alignment horizontal="center" vertical="top"/>
    </xf>
    <xf numFmtId="20" fontId="0" fillId="0" borderId="5" xfId="0" quotePrefix="1" applyNumberFormat="1" applyBorder="1" applyAlignment="1">
      <alignment horizontal="center"/>
    </xf>
    <xf numFmtId="22" fontId="0" fillId="0" borderId="5" xfId="0" quotePrefix="1" applyNumberFormat="1" applyBorder="1" applyAlignment="1">
      <alignment horizontal="center" vertical="top"/>
    </xf>
    <xf numFmtId="0" fontId="0" fillId="0" borderId="5" xfId="0" quotePrefix="1" applyBorder="1" applyAlignment="1">
      <alignment horizontal="center" vertical="center"/>
    </xf>
    <xf numFmtId="14" fontId="0" fillId="0" borderId="8" xfId="0" quotePrefix="1" applyNumberFormat="1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5" xfId="0" applyBorder="1"/>
    <xf numFmtId="0" fontId="0" fillId="0" borderId="0" xfId="0" quotePrefix="1" applyAlignment="1">
      <alignment horizontal="center" vertical="center"/>
    </xf>
    <xf numFmtId="20" fontId="0" fillId="0" borderId="0" xfId="0" quotePrefix="1" applyNumberFormat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12" xfId="0" applyBorder="1"/>
    <xf numFmtId="0" fontId="0" fillId="0" borderId="11" xfId="0" applyBorder="1"/>
    <xf numFmtId="0" fontId="0" fillId="0" borderId="10" xfId="0" applyBorder="1"/>
    <xf numFmtId="0" fontId="0" fillId="0" borderId="7" xfId="0" applyBorder="1"/>
    <xf numFmtId="0" fontId="0" fillId="0" borderId="6" xfId="0" applyBorder="1"/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0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21" xfId="0" applyBorder="1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8" xfId="0" applyNumberFormat="1" applyBorder="1" applyAlignment="1">
      <alignment horizontal="center" vertical="top"/>
    </xf>
    <xf numFmtId="14" fontId="0" fillId="0" borderId="13" xfId="0" applyNumberFormat="1" applyBorder="1" applyAlignment="1">
      <alignment horizontal="center" vertical="top"/>
    </xf>
    <xf numFmtId="14" fontId="0" fillId="0" borderId="19" xfId="0" applyNumberFormat="1" applyBorder="1" applyAlignment="1">
      <alignment horizontal="center" vertical="top"/>
    </xf>
    <xf numFmtId="0" fontId="8" fillId="0" borderId="22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6" fillId="0" borderId="22" xfId="0" applyFont="1" applyBorder="1"/>
    <xf numFmtId="0" fontId="6" fillId="0" borderId="22" xfId="0" applyFont="1" applyBorder="1" applyAlignment="1">
      <alignment horizontal="right"/>
    </xf>
    <xf numFmtId="0" fontId="6" fillId="0" borderId="0" xfId="0" applyFont="1"/>
    <xf numFmtId="14" fontId="2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8" fillId="0" borderId="24" xfId="0" applyFont="1" applyBorder="1" applyAlignment="1">
      <alignment horizontal="right"/>
    </xf>
    <xf numFmtId="16" fontId="0" fillId="0" borderId="0" xfId="0" applyNumberFormat="1"/>
    <xf numFmtId="15" fontId="0" fillId="0" borderId="0" xfId="0" applyNumberFormat="1"/>
    <xf numFmtId="15" fontId="0" fillId="0" borderId="8" xfId="0" quotePrefix="1" applyNumberFormat="1" applyBorder="1" applyAlignment="1">
      <alignment horizontal="center" vertical="center"/>
    </xf>
    <xf numFmtId="15" fontId="0" fillId="0" borderId="9" xfId="0" quotePrefix="1" applyNumberFormat="1" applyBorder="1" applyAlignment="1">
      <alignment horizontal="center" vertical="center"/>
    </xf>
    <xf numFmtId="15" fontId="0" fillId="0" borderId="15" xfId="0" quotePrefix="1" applyNumberFormat="1" applyBorder="1" applyAlignment="1">
      <alignment horizontal="center" vertical="center"/>
    </xf>
    <xf numFmtId="15" fontId="0" fillId="0" borderId="8" xfId="0" applyNumberFormat="1" applyBorder="1" applyAlignment="1">
      <alignment horizontal="center" vertical="center"/>
    </xf>
    <xf numFmtId="15" fontId="0" fillId="0" borderId="8" xfId="0" applyNumberFormat="1" applyBorder="1" applyAlignment="1">
      <alignment horizontal="right"/>
    </xf>
    <xf numFmtId="15" fontId="0" fillId="0" borderId="8" xfId="0" applyNumberFormat="1" applyBorder="1"/>
    <xf numFmtId="22" fontId="0" fillId="0" borderId="0" xfId="0" applyNumberFormat="1"/>
    <xf numFmtId="0" fontId="10" fillId="0" borderId="0" xfId="0" applyFont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0" fillId="0" borderId="9" xfId="0" applyBorder="1"/>
    <xf numFmtId="16" fontId="0" fillId="0" borderId="21" xfId="0" applyNumberFormat="1" applyBorder="1"/>
    <xf numFmtId="0" fontId="0" fillId="0" borderId="27" xfId="0" applyBorder="1"/>
    <xf numFmtId="15" fontId="0" fillId="0" borderId="27" xfId="0" applyNumberFormat="1" applyBorder="1"/>
    <xf numFmtId="0" fontId="0" fillId="0" borderId="28" xfId="0" applyBorder="1"/>
    <xf numFmtId="16" fontId="0" fillId="0" borderId="14" xfId="0" applyNumberFormat="1" applyBorder="1"/>
    <xf numFmtId="0" fontId="0" fillId="0" borderId="15" xfId="0" applyBorder="1"/>
    <xf numFmtId="16" fontId="0" fillId="0" borderId="29" xfId="0" applyNumberFormat="1" applyBorder="1"/>
    <xf numFmtId="0" fontId="0" fillId="0" borderId="26" xfId="0" applyBorder="1"/>
    <xf numFmtId="15" fontId="0" fillId="0" borderId="26" xfId="0" applyNumberFormat="1" applyBorder="1"/>
    <xf numFmtId="0" fontId="0" fillId="0" borderId="30" xfId="0" applyBorder="1"/>
    <xf numFmtId="15" fontId="0" fillId="0" borderId="15" xfId="0" applyNumberFormat="1" applyBorder="1"/>
    <xf numFmtId="15" fontId="0" fillId="0" borderId="30" xfId="0" applyNumberFormat="1" applyBorder="1"/>
    <xf numFmtId="15" fontId="0" fillId="0" borderId="28" xfId="0" applyNumberFormat="1" applyBorder="1"/>
    <xf numFmtId="0" fontId="0" fillId="0" borderId="29" xfId="0" applyBorder="1"/>
    <xf numFmtId="16" fontId="0" fillId="0" borderId="1" xfId="0" applyNumberFormat="1" applyBorder="1"/>
    <xf numFmtId="16" fontId="0" fillId="0" borderId="13" xfId="0" applyNumberFormat="1" applyBorder="1"/>
    <xf numFmtId="16" fontId="0" fillId="0" borderId="19" xfId="0" applyNumberFormat="1" applyBorder="1"/>
    <xf numFmtId="0" fontId="6" fillId="0" borderId="31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1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6" fillId="0" borderId="33" xfId="0" applyFont="1" applyBorder="1" applyAlignment="1">
      <alignment horizontal="right"/>
    </xf>
    <xf numFmtId="0" fontId="6" fillId="0" borderId="14" xfId="0" applyFont="1" applyBorder="1"/>
    <xf numFmtId="0" fontId="0" fillId="0" borderId="0" xfId="0" applyAlignment="1">
      <alignment wrapText="1"/>
    </xf>
    <xf numFmtId="0" fontId="15" fillId="2" borderId="37" xfId="0" applyFont="1" applyFill="1" applyBorder="1" applyAlignment="1">
      <alignment horizontal="center" wrapText="1"/>
    </xf>
    <xf numFmtId="0" fontId="15" fillId="3" borderId="3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right"/>
    </xf>
    <xf numFmtId="0" fontId="2" fillId="3" borderId="46" xfId="0" applyFont="1" applyFill="1" applyBorder="1" applyAlignment="1">
      <alignment horizontal="right"/>
    </xf>
    <xf numFmtId="0" fontId="2" fillId="3" borderId="20" xfId="0" applyFont="1" applyFill="1" applyBorder="1" applyAlignment="1">
      <alignment horizontal="right"/>
    </xf>
    <xf numFmtId="0" fontId="2" fillId="3" borderId="47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15" fontId="0" fillId="0" borderId="6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14" fontId="2" fillId="0" borderId="5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4" fontId="2" fillId="0" borderId="50" xfId="0" applyNumberFormat="1" applyFont="1" applyBorder="1" applyAlignment="1">
      <alignment horizontal="left"/>
    </xf>
    <xf numFmtId="164" fontId="2" fillId="0" borderId="12" xfId="0" applyNumberFormat="1" applyFont="1" applyBorder="1" applyAlignment="1">
      <alignment horizontal="left"/>
    </xf>
    <xf numFmtId="0" fontId="15" fillId="4" borderId="41" xfId="0" applyFont="1" applyFill="1" applyBorder="1" applyAlignment="1">
      <alignment horizontal="center" wrapText="1"/>
    </xf>
    <xf numFmtId="0" fontId="15" fillId="4" borderId="45" xfId="0" applyFont="1" applyFill="1" applyBorder="1" applyAlignment="1">
      <alignment horizontal="center" wrapText="1"/>
    </xf>
    <xf numFmtId="0" fontId="15" fillId="4" borderId="18" xfId="0" applyFont="1" applyFill="1" applyBorder="1" applyAlignment="1">
      <alignment horizontal="center" wrapText="1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9" xfId="0" applyBorder="1" applyAlignment="1">
      <alignment horizontal="right"/>
    </xf>
    <xf numFmtId="15" fontId="0" fillId="0" borderId="14" xfId="0" applyNumberFormat="1" applyBorder="1" applyAlignment="1">
      <alignment horizontal="left"/>
    </xf>
    <xf numFmtId="14" fontId="2" fillId="0" borderId="54" xfId="0" applyNumberFormat="1" applyFont="1" applyBorder="1" applyAlignment="1">
      <alignment horizontal="left"/>
    </xf>
    <xf numFmtId="164" fontId="2" fillId="0" borderId="55" xfId="0" applyNumberFormat="1" applyFont="1" applyBorder="1" applyAlignment="1">
      <alignment horizontal="left"/>
    </xf>
    <xf numFmtId="14" fontId="2" fillId="0" borderId="19" xfId="0" applyNumberFormat="1" applyFont="1" applyBorder="1" applyAlignment="1">
      <alignment horizontal="left"/>
    </xf>
    <xf numFmtId="164" fontId="2" fillId="0" borderId="30" xfId="0" applyNumberFormat="1" applyFont="1" applyBorder="1" applyAlignment="1">
      <alignment horizontal="left"/>
    </xf>
    <xf numFmtId="0" fontId="0" fillId="0" borderId="19" xfId="0" applyBorder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2" fillId="0" borderId="14" xfId="0" quotePrefix="1" applyNumberFormat="1" applyFont="1" applyBorder="1" applyAlignment="1">
      <alignment horizontal="left"/>
    </xf>
    <xf numFmtId="0" fontId="0" fillId="0" borderId="13" xfId="0" applyBorder="1"/>
    <xf numFmtId="0" fontId="0" fillId="0" borderId="56" xfId="0" applyBorder="1"/>
    <xf numFmtId="0" fontId="17" fillId="0" borderId="0" xfId="0" applyFont="1"/>
    <xf numFmtId="15" fontId="2" fillId="0" borderId="14" xfId="0" applyNumberFormat="1" applyFont="1" applyBorder="1" applyAlignment="1">
      <alignment horizontal="left" vertical="center"/>
    </xf>
    <xf numFmtId="0" fontId="17" fillId="0" borderId="1" xfId="0" applyFont="1" applyBorder="1"/>
    <xf numFmtId="0" fontId="17" fillId="0" borderId="13" xfId="0" applyFont="1" applyBorder="1"/>
    <xf numFmtId="15" fontId="0" fillId="0" borderId="13" xfId="0" applyNumberFormat="1" applyBorder="1" applyAlignment="1">
      <alignment horizontal="left"/>
    </xf>
    <xf numFmtId="14" fontId="2" fillId="0" borderId="13" xfId="0" quotePrefix="1" applyNumberFormat="1" applyFont="1" applyBorder="1" applyAlignment="1">
      <alignment horizontal="left"/>
    </xf>
    <xf numFmtId="14" fontId="0" fillId="0" borderId="13" xfId="0" quotePrefix="1" applyNumberFormat="1" applyBorder="1"/>
    <xf numFmtId="0" fontId="0" fillId="0" borderId="13" xfId="0" quotePrefix="1" applyBorder="1" applyAlignment="1">
      <alignment horizontal="left"/>
    </xf>
    <xf numFmtId="0" fontId="0" fillId="0" borderId="13" xfId="0" quotePrefix="1" applyBorder="1"/>
    <xf numFmtId="0" fontId="0" fillId="0" borderId="56" xfId="0" quotePrefix="1" applyBorder="1"/>
    <xf numFmtId="15" fontId="2" fillId="0" borderId="13" xfId="0" applyNumberFormat="1" applyFont="1" applyBorder="1" applyAlignment="1">
      <alignment horizontal="left" vertical="center"/>
    </xf>
    <xf numFmtId="15" fontId="2" fillId="0" borderId="1" xfId="0" applyNumberFormat="1" applyFont="1" applyBorder="1" applyAlignment="1">
      <alignment horizontal="left" vertical="center"/>
    </xf>
    <xf numFmtId="0" fontId="18" fillId="0" borderId="1" xfId="0" applyFont="1" applyBorder="1"/>
    <xf numFmtId="0" fontId="18" fillId="0" borderId="13" xfId="0" applyFont="1" applyBorder="1"/>
    <xf numFmtId="0" fontId="18" fillId="0" borderId="56" xfId="0" applyFont="1" applyBorder="1"/>
    <xf numFmtId="0" fontId="18" fillId="0" borderId="0" xfId="0" applyFont="1"/>
    <xf numFmtId="0" fontId="18" fillId="0" borderId="14" xfId="0" applyFont="1" applyBorder="1"/>
    <xf numFmtId="0" fontId="18" fillId="0" borderId="21" xfId="0" applyFont="1" applyBorder="1"/>
    <xf numFmtId="0" fontId="18" fillId="0" borderId="29" xfId="0" applyFont="1" applyBorder="1"/>
    <xf numFmtId="20" fontId="6" fillId="0" borderId="22" xfId="0" quotePrefix="1" applyNumberFormat="1" applyFont="1" applyBorder="1" applyAlignment="1">
      <alignment horizontal="center" vertical="top"/>
    </xf>
    <xf numFmtId="20" fontId="6" fillId="0" borderId="22" xfId="0" quotePrefix="1" applyNumberFormat="1" applyFont="1" applyBorder="1" applyAlignment="1">
      <alignment horizontal="center"/>
    </xf>
    <xf numFmtId="22" fontId="6" fillId="0" borderId="22" xfId="0" quotePrefix="1" applyNumberFormat="1" applyFont="1" applyBorder="1" applyAlignment="1">
      <alignment horizontal="center" vertical="top"/>
    </xf>
    <xf numFmtId="0" fontId="6" fillId="0" borderId="22" xfId="0" quotePrefix="1" applyFont="1" applyBorder="1" applyAlignment="1">
      <alignment horizontal="center" vertical="center"/>
    </xf>
    <xf numFmtId="14" fontId="6" fillId="0" borderId="22" xfId="0" quotePrefix="1" applyNumberFormat="1" applyFont="1" applyBorder="1" applyAlignment="1">
      <alignment horizontal="center" vertical="top"/>
    </xf>
    <xf numFmtId="20" fontId="6" fillId="0" borderId="22" xfId="0" applyNumberFormat="1" applyFont="1" applyBorder="1" applyAlignment="1">
      <alignment horizontal="center" vertical="top"/>
    </xf>
    <xf numFmtId="20" fontId="6" fillId="0" borderId="22" xfId="0" applyNumberFormat="1" applyFont="1" applyBorder="1" applyAlignment="1">
      <alignment horizontal="center"/>
    </xf>
    <xf numFmtId="15" fontId="6" fillId="0" borderId="22" xfId="0" applyNumberFormat="1" applyFont="1" applyBorder="1" applyAlignment="1">
      <alignment horizontal="center" vertical="center"/>
    </xf>
    <xf numFmtId="0" fontId="6" fillId="0" borderId="24" xfId="0" applyFont="1" applyBorder="1"/>
    <xf numFmtId="15" fontId="0" fillId="0" borderId="56" xfId="0" applyNumberFormat="1" applyBorder="1" applyAlignment="1">
      <alignment horizontal="left"/>
    </xf>
    <xf numFmtId="0" fontId="18" fillId="0" borderId="54" xfId="0" applyFont="1" applyBorder="1"/>
    <xf numFmtId="0" fontId="18" fillId="0" borderId="19" xfId="0" applyFont="1" applyBorder="1"/>
    <xf numFmtId="15" fontId="2" fillId="0" borderId="21" xfId="0" applyNumberFormat="1" applyFont="1" applyBorder="1" applyAlignment="1">
      <alignment horizontal="left" vertical="center"/>
    </xf>
    <xf numFmtId="14" fontId="15" fillId="4" borderId="1" xfId="0" applyNumberFormat="1" applyFont="1" applyFill="1" applyBorder="1" applyAlignment="1">
      <alignment horizontal="left"/>
    </xf>
    <xf numFmtId="14" fontId="15" fillId="4" borderId="19" xfId="0" applyNumberFormat="1" applyFont="1" applyFill="1" applyBorder="1" applyAlignment="1">
      <alignment horizontal="left"/>
    </xf>
    <xf numFmtId="0" fontId="2" fillId="0" borderId="13" xfId="0" applyFont="1" applyBorder="1"/>
    <xf numFmtId="1" fontId="19" fillId="4" borderId="1" xfId="0" applyNumberFormat="1" applyFont="1" applyFill="1" applyBorder="1"/>
    <xf numFmtId="1" fontId="19" fillId="4" borderId="19" xfId="0" applyNumberFormat="1" applyFont="1" applyFill="1" applyBorder="1"/>
    <xf numFmtId="0" fontId="2" fillId="0" borderId="15" xfId="0" applyFont="1" applyBorder="1"/>
    <xf numFmtId="0" fontId="2" fillId="0" borderId="19" xfId="0" applyFont="1" applyBorder="1"/>
    <xf numFmtId="0" fontId="20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" fillId="3" borderId="42" xfId="0" applyFont="1" applyFill="1" applyBorder="1" applyAlignment="1">
      <alignment horizontal="right"/>
    </xf>
    <xf numFmtId="0" fontId="2" fillId="3" borderId="43" xfId="0" applyFont="1" applyFill="1" applyBorder="1" applyAlignment="1">
      <alignment horizontal="right"/>
    </xf>
    <xf numFmtId="0" fontId="2" fillId="3" borderId="44" xfId="0" applyFont="1" applyFill="1" applyBorder="1" applyAlignment="1">
      <alignment horizontal="right"/>
    </xf>
    <xf numFmtId="0" fontId="2" fillId="2" borderId="43" xfId="0" applyFont="1" applyFill="1" applyBorder="1" applyAlignment="1">
      <alignment horizontal="right"/>
    </xf>
    <xf numFmtId="0" fontId="2" fillId="2" borderId="44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right"/>
    </xf>
    <xf numFmtId="0" fontId="2" fillId="3" borderId="0" xfId="0" applyFont="1" applyFill="1"/>
    <xf numFmtId="0" fontId="2" fillId="3" borderId="7" xfId="0" applyFont="1" applyFill="1" applyBorder="1"/>
    <xf numFmtId="0" fontId="2" fillId="2" borderId="47" xfId="0" applyFont="1" applyFill="1" applyBorder="1" applyAlignment="1">
      <alignment horizontal="right"/>
    </xf>
    <xf numFmtId="0" fontId="2" fillId="3" borderId="46" xfId="0" applyFont="1" applyFill="1" applyBorder="1" applyAlignment="1">
      <alignment horizontal="right" wrapText="1"/>
    </xf>
    <xf numFmtId="0" fontId="2" fillId="3" borderId="20" xfId="0" applyFont="1" applyFill="1" applyBorder="1" applyAlignment="1">
      <alignment horizontal="right" wrapText="1"/>
    </xf>
    <xf numFmtId="0" fontId="2" fillId="3" borderId="47" xfId="0" applyFont="1" applyFill="1" applyBorder="1" applyAlignment="1">
      <alignment horizontal="right" wrapText="1"/>
    </xf>
    <xf numFmtId="0" fontId="2" fillId="3" borderId="10" xfId="0" applyFont="1" applyFill="1" applyBorder="1" applyAlignment="1">
      <alignment horizontal="right" wrapText="1"/>
    </xf>
    <xf numFmtId="0" fontId="2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15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16" fontId="0" fillId="0" borderId="27" xfId="0" applyNumberFormat="1" applyBorder="1" applyAlignment="1">
      <alignment horizontal="center"/>
    </xf>
    <xf numFmtId="16" fontId="0" fillId="0" borderId="0" xfId="0" applyNumberFormat="1" applyAlignment="1">
      <alignment horizontal="center"/>
    </xf>
    <xf numFmtId="16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1" xfId="0" applyBorder="1" applyAlignment="1">
      <alignment horizontal="center"/>
    </xf>
    <xf numFmtId="0" fontId="15" fillId="2" borderId="39" xfId="0" applyFont="1" applyFill="1" applyBorder="1" applyAlignment="1">
      <alignment horizontal="center"/>
    </xf>
    <xf numFmtId="0" fontId="15" fillId="2" borderId="40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5" fillId="4" borderId="16" xfId="0" applyFont="1" applyFill="1" applyBorder="1" applyAlignment="1">
      <alignment horizontal="center" wrapText="1"/>
    </xf>
    <xf numFmtId="0" fontId="15" fillId="4" borderId="17" xfId="0" applyFont="1" applyFill="1" applyBorder="1" applyAlignment="1">
      <alignment horizontal="center" wrapText="1"/>
    </xf>
    <xf numFmtId="0" fontId="15" fillId="4" borderId="18" xfId="0" applyFont="1" applyFill="1" applyBorder="1" applyAlignment="1">
      <alignment horizontal="center" wrapText="1"/>
    </xf>
    <xf numFmtId="0" fontId="15" fillId="3" borderId="38" xfId="0" applyFont="1" applyFill="1" applyBorder="1" applyAlignment="1">
      <alignment horizontal="center" wrapText="1"/>
    </xf>
    <xf numFmtId="0" fontId="15" fillId="3" borderId="39" xfId="0" applyFont="1" applyFill="1" applyBorder="1" applyAlignment="1">
      <alignment horizontal="center" wrapText="1"/>
    </xf>
    <xf numFmtId="0" fontId="15" fillId="3" borderId="40" xfId="0" applyFont="1" applyFill="1" applyBorder="1" applyAlignment="1">
      <alignment horizontal="center" wrapText="1"/>
    </xf>
    <xf numFmtId="0" fontId="15" fillId="2" borderId="39" xfId="0" applyFont="1" applyFill="1" applyBorder="1" applyAlignment="1">
      <alignment horizontal="center" wrapText="1"/>
    </xf>
    <xf numFmtId="0" fontId="15" fillId="2" borderId="40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0" fontId="14" fillId="4" borderId="3" xfId="0" applyFont="1" applyFill="1" applyBorder="1" applyAlignment="1">
      <alignment horizontal="center" wrapText="1"/>
    </xf>
    <xf numFmtId="0" fontId="14" fillId="4" borderId="4" xfId="0" applyFont="1" applyFill="1" applyBorder="1" applyAlignment="1">
      <alignment horizontal="center" wrapText="1"/>
    </xf>
    <xf numFmtId="0" fontId="15" fillId="3" borderId="38" xfId="0" applyFont="1" applyFill="1" applyBorder="1" applyAlignment="1">
      <alignment horizontal="center"/>
    </xf>
    <xf numFmtId="0" fontId="15" fillId="3" borderId="39" xfId="0" applyFont="1" applyFill="1" applyBorder="1" applyAlignment="1">
      <alignment horizontal="center"/>
    </xf>
    <xf numFmtId="0" fontId="15" fillId="3" borderId="40" xfId="0" applyFont="1" applyFill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5" fillId="4" borderId="8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5" fillId="4" borderId="19" xfId="0" applyFont="1" applyFill="1" applyBorder="1" applyAlignment="1">
      <alignment horizontal="left" vertical="center"/>
    </xf>
    <xf numFmtId="0" fontId="15" fillId="4" borderId="48" xfId="0" applyFont="1" applyFill="1" applyBorder="1" applyAlignment="1">
      <alignment horizontal="left" vertical="center"/>
    </xf>
    <xf numFmtId="0" fontId="15" fillId="4" borderId="49" xfId="0" applyFont="1" applyFill="1" applyBorder="1" applyAlignment="1">
      <alignment horizontal="left" vertical="center"/>
    </xf>
    <xf numFmtId="0" fontId="15" fillId="4" borderId="52" xfId="0" applyFont="1" applyFill="1" applyBorder="1" applyAlignment="1">
      <alignment horizontal="left" vertical="center"/>
    </xf>
    <xf numFmtId="0" fontId="15" fillId="4" borderId="53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5" fontId="9" fillId="0" borderId="0" xfId="0" applyNumberFormat="1" applyFont="1" applyAlignment="1">
      <alignment horizontal="center" vertical="top"/>
    </xf>
    <xf numFmtId="14" fontId="9" fillId="0" borderId="0" xfId="0" applyNumberFormat="1" applyFont="1" applyAlignment="1">
      <alignment horizontal="center" vertical="top"/>
    </xf>
    <xf numFmtId="15" fontId="6" fillId="0" borderId="1" xfId="0" applyNumberFormat="1" applyFont="1" applyBorder="1" applyAlignment="1">
      <alignment horizontal="center" vertical="top"/>
    </xf>
    <xf numFmtId="15" fontId="6" fillId="0" borderId="13" xfId="0" applyNumberFormat="1" applyFont="1" applyBorder="1" applyAlignment="1">
      <alignment horizontal="center" vertical="top"/>
    </xf>
    <xf numFmtId="15" fontId="6" fillId="0" borderId="19" xfId="0" applyNumberFormat="1" applyFont="1" applyBorder="1" applyAlignment="1">
      <alignment horizontal="center" vertical="top"/>
    </xf>
    <xf numFmtId="15" fontId="9" fillId="0" borderId="1" xfId="0" applyNumberFormat="1" applyFont="1" applyBorder="1" applyAlignment="1">
      <alignment horizontal="center" vertical="top"/>
    </xf>
    <xf numFmtId="15" fontId="9" fillId="0" borderId="13" xfId="0" applyNumberFormat="1" applyFont="1" applyBorder="1" applyAlignment="1">
      <alignment horizontal="center" vertical="top"/>
    </xf>
    <xf numFmtId="15" fontId="9" fillId="0" borderId="19" xfId="0" applyNumberFormat="1" applyFont="1" applyBorder="1" applyAlignment="1">
      <alignment horizontal="center" vertical="top"/>
    </xf>
    <xf numFmtId="15" fontId="6" fillId="0" borderId="25" xfId="0" applyNumberFormat="1" applyFont="1" applyBorder="1" applyAlignment="1">
      <alignment horizontal="center" vertical="top"/>
    </xf>
    <xf numFmtId="15" fontId="6" fillId="0" borderId="23" xfId="0" applyNumberFormat="1" applyFont="1" applyBorder="1" applyAlignment="1">
      <alignment horizontal="center" vertical="top"/>
    </xf>
    <xf numFmtId="15" fontId="0" fillId="0" borderId="1" xfId="0" quotePrefix="1" applyNumberFormat="1" applyBorder="1" applyAlignment="1">
      <alignment horizontal="center" vertical="top"/>
    </xf>
    <xf numFmtId="15" fontId="0" fillId="0" borderId="13" xfId="0" quotePrefix="1" applyNumberFormat="1" applyBorder="1" applyAlignment="1">
      <alignment horizontal="center" vertical="top"/>
    </xf>
    <xf numFmtId="15" fontId="0" fillId="0" borderId="19" xfId="0" quotePrefix="1" applyNumberFormat="1" applyBorder="1" applyAlignment="1">
      <alignment horizontal="center" vertical="top"/>
    </xf>
    <xf numFmtId="15" fontId="0" fillId="0" borderId="1" xfId="0" applyNumberFormat="1" applyBorder="1" applyAlignment="1">
      <alignment horizontal="center" vertical="top"/>
    </xf>
    <xf numFmtId="15" fontId="0" fillId="0" borderId="13" xfId="0" applyNumberFormat="1" applyBorder="1" applyAlignment="1">
      <alignment horizontal="center" vertical="top"/>
    </xf>
    <xf numFmtId="15" fontId="0" fillId="0" borderId="19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0" fillId="0" borderId="13" xfId="0" applyNumberFormat="1" applyBorder="1" applyAlignment="1">
      <alignment horizontal="center" vertical="top"/>
    </xf>
    <xf numFmtId="14" fontId="0" fillId="0" borderId="19" xfId="0" applyNumberFormat="1" applyBorder="1" applyAlignment="1">
      <alignment horizontal="center" vertical="top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Monthly</a:t>
            </a:r>
            <a:r>
              <a:rPr lang="en-CA" baseline="0"/>
              <a:t> DLI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2024 Leamington-Kingsville</c:v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Data'!$I$28:$I$39</c:f>
                <c:numCache>
                  <c:formatCode>General</c:formatCode>
                  <c:ptCount val="12"/>
                  <c:pt idx="5">
                    <c:v>12</c:v>
                  </c:pt>
                  <c:pt idx="6">
                    <c:v>12</c:v>
                  </c:pt>
                  <c:pt idx="7">
                    <c:v>12</c:v>
                  </c:pt>
                  <c:pt idx="8">
                    <c:v>14</c:v>
                  </c:pt>
                  <c:pt idx="9">
                    <c:v>10</c:v>
                  </c:pt>
                  <c:pt idx="10">
                    <c:v>5</c:v>
                  </c:pt>
                </c:numCache>
              </c:numRef>
            </c:plus>
            <c:minus>
              <c:numRef>
                <c:f>'Monthly DLI Data'!$I$28:$I$39</c:f>
                <c:numCache>
                  <c:formatCode>General</c:formatCode>
                  <c:ptCount val="12"/>
                  <c:pt idx="5">
                    <c:v>12</c:v>
                  </c:pt>
                  <c:pt idx="6">
                    <c:v>12</c:v>
                  </c:pt>
                  <c:pt idx="7">
                    <c:v>12</c:v>
                  </c:pt>
                  <c:pt idx="8">
                    <c:v>14</c:v>
                  </c:pt>
                  <c:pt idx="9">
                    <c:v>10</c:v>
                  </c:pt>
                  <c:pt idx="10">
                    <c:v>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'Monthly DLI Data'!$A$28:$A$39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DLI Data'!$H$28:$H$39</c:f>
              <c:numCache>
                <c:formatCode>General</c:formatCode>
                <c:ptCount val="12"/>
                <c:pt idx="5">
                  <c:v>59</c:v>
                </c:pt>
                <c:pt idx="6">
                  <c:v>56</c:v>
                </c:pt>
                <c:pt idx="7">
                  <c:v>49</c:v>
                </c:pt>
                <c:pt idx="8">
                  <c:v>39</c:v>
                </c:pt>
                <c:pt idx="9">
                  <c:v>34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3-40C1-9321-908C7D6066FD}"/>
            </c:ext>
          </c:extLst>
        </c:ser>
        <c:ser>
          <c:idx val="1"/>
          <c:order val="1"/>
          <c:tx>
            <c:v>2025 Leamington-Kingsville</c:v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Data'!$D$28:$D$39</c:f>
                <c:numCache>
                  <c:formatCode>General</c:formatCode>
                  <c:ptCount val="12"/>
                  <c:pt idx="0">
                    <c:v>5</c:v>
                  </c:pt>
                  <c:pt idx="1">
                    <c:v>10</c:v>
                  </c:pt>
                  <c:pt idx="2">
                    <c:v>12</c:v>
                  </c:pt>
                  <c:pt idx="3">
                    <c:v>17</c:v>
                  </c:pt>
                  <c:pt idx="4">
                    <c:v>20</c:v>
                  </c:pt>
                  <c:pt idx="5">
                    <c:v>17</c:v>
                  </c:pt>
                  <c:pt idx="6">
                    <c:v>14</c:v>
                  </c:pt>
                  <c:pt idx="7">
                    <c:v>15</c:v>
                  </c:pt>
                  <c:pt idx="8">
                    <c:v>11</c:v>
                  </c:pt>
                  <c:pt idx="9">
                    <c:v>11</c:v>
                  </c:pt>
                  <c:pt idx="10">
                    <c:v>9</c:v>
                  </c:pt>
                  <c:pt idx="11">
                    <c:v>5</c:v>
                  </c:pt>
                </c:numCache>
              </c:numRef>
            </c:plus>
            <c:minus>
              <c:numRef>
                <c:f>'Monthly DLI Data'!$D$28:$D$39</c:f>
                <c:numCache>
                  <c:formatCode>General</c:formatCode>
                  <c:ptCount val="12"/>
                  <c:pt idx="0">
                    <c:v>5</c:v>
                  </c:pt>
                  <c:pt idx="1">
                    <c:v>10</c:v>
                  </c:pt>
                  <c:pt idx="2">
                    <c:v>12</c:v>
                  </c:pt>
                  <c:pt idx="3">
                    <c:v>17</c:v>
                  </c:pt>
                  <c:pt idx="4">
                    <c:v>20</c:v>
                  </c:pt>
                  <c:pt idx="5">
                    <c:v>17</c:v>
                  </c:pt>
                  <c:pt idx="6">
                    <c:v>14</c:v>
                  </c:pt>
                  <c:pt idx="7">
                    <c:v>15</c:v>
                  </c:pt>
                  <c:pt idx="8">
                    <c:v>11</c:v>
                  </c:pt>
                  <c:pt idx="9">
                    <c:v>11</c:v>
                  </c:pt>
                  <c:pt idx="10">
                    <c:v>9</c:v>
                  </c:pt>
                  <c:pt idx="11">
                    <c:v>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'Monthly DLI Data'!$A$28:$A$39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DLI Data'!$C$28:$C$39</c:f>
              <c:numCache>
                <c:formatCode>General</c:formatCode>
                <c:ptCount val="12"/>
                <c:pt idx="0">
                  <c:v>19</c:v>
                </c:pt>
                <c:pt idx="1">
                  <c:v>21</c:v>
                </c:pt>
                <c:pt idx="2">
                  <c:v>33</c:v>
                </c:pt>
                <c:pt idx="3">
                  <c:v>43</c:v>
                </c:pt>
                <c:pt idx="4">
                  <c:v>46</c:v>
                </c:pt>
                <c:pt idx="5">
                  <c:v>53</c:v>
                </c:pt>
                <c:pt idx="6">
                  <c:v>60</c:v>
                </c:pt>
                <c:pt idx="7">
                  <c:v>50</c:v>
                </c:pt>
                <c:pt idx="8">
                  <c:v>44</c:v>
                </c:pt>
                <c:pt idx="9">
                  <c:v>30</c:v>
                </c:pt>
                <c:pt idx="10">
                  <c:v>15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03-40C1-9321-908C7D6066FD}"/>
            </c:ext>
          </c:extLst>
        </c:ser>
        <c:ser>
          <c:idx val="2"/>
          <c:order val="2"/>
          <c:tx>
            <c:v>2025 Vineland</c:v>
          </c:tx>
          <c:spPr>
            <a:pattFill prst="dkUpDiag">
              <a:fgClr>
                <a:schemeClr val="accent2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Data'!$D$44:$D$55</c:f>
                <c:numCache>
                  <c:formatCode>General</c:formatCode>
                  <c:ptCount val="12"/>
                  <c:pt idx="7">
                    <c:v>16</c:v>
                  </c:pt>
                  <c:pt idx="8">
                    <c:v>10</c:v>
                  </c:pt>
                  <c:pt idx="9">
                    <c:v>11</c:v>
                  </c:pt>
                  <c:pt idx="10">
                    <c:v>5</c:v>
                  </c:pt>
                  <c:pt idx="11">
                    <c:v>4</c:v>
                  </c:pt>
                </c:numCache>
              </c:numRef>
            </c:plus>
            <c:minus>
              <c:numRef>
                <c:f>'Monthly DLI Data'!$D$44:$D$55</c:f>
                <c:numCache>
                  <c:formatCode>General</c:formatCode>
                  <c:ptCount val="12"/>
                  <c:pt idx="7">
                    <c:v>16</c:v>
                  </c:pt>
                  <c:pt idx="8">
                    <c:v>10</c:v>
                  </c:pt>
                  <c:pt idx="9">
                    <c:v>11</c:v>
                  </c:pt>
                  <c:pt idx="10">
                    <c:v>5</c:v>
                  </c:pt>
                  <c:pt idx="11">
                    <c:v>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'Monthly DLI Data'!$A$28:$A$39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DLI Data'!$C$44:$C$55</c:f>
              <c:numCache>
                <c:formatCode>General</c:formatCode>
                <c:ptCount val="12"/>
                <c:pt idx="7">
                  <c:v>47</c:v>
                </c:pt>
                <c:pt idx="8">
                  <c:v>44</c:v>
                </c:pt>
                <c:pt idx="9">
                  <c:v>25</c:v>
                </c:pt>
                <c:pt idx="10">
                  <c:v>12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30-40C7-BD37-42A2F324018C}"/>
            </c:ext>
          </c:extLst>
        </c:ser>
        <c:ser>
          <c:idx val="3"/>
          <c:order val="3"/>
          <c:tx>
            <c:v>2026 Leamington-Kingsville</c:v>
          </c:tx>
          <c:spPr>
            <a:solidFill>
              <a:srgbClr val="92D050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Data'!$N$28:$N$39</c:f>
                <c:numCache>
                  <c:formatCode>General</c:formatCode>
                  <c:ptCount val="12"/>
                  <c:pt idx="0">
                    <c:v>5</c:v>
                  </c:pt>
                  <c:pt idx="1">
                    <c:v>7</c:v>
                  </c:pt>
                  <c:pt idx="2">
                    <c:v>10</c:v>
                  </c:pt>
                  <c:pt idx="3">
                    <c:v>16</c:v>
                  </c:pt>
                  <c:pt idx="4">
                    <c:v>17</c:v>
                  </c:pt>
                  <c:pt idx="5">
                    <c:v>10</c:v>
                  </c:pt>
                  <c:pt idx="6">
                    <c:v>9</c:v>
                  </c:pt>
                  <c:pt idx="7">
                    <c:v>17</c:v>
                  </c:pt>
                  <c:pt idx="8">
                    <c:v>14</c:v>
                  </c:pt>
                </c:numCache>
              </c:numRef>
            </c:plus>
            <c:minus>
              <c:numRef>
                <c:f>'Monthly DLI Data'!$N$28:$N$39</c:f>
                <c:numCache>
                  <c:formatCode>General</c:formatCode>
                  <c:ptCount val="12"/>
                  <c:pt idx="0">
                    <c:v>5</c:v>
                  </c:pt>
                  <c:pt idx="1">
                    <c:v>7</c:v>
                  </c:pt>
                  <c:pt idx="2">
                    <c:v>10</c:v>
                  </c:pt>
                  <c:pt idx="3">
                    <c:v>16</c:v>
                  </c:pt>
                  <c:pt idx="4">
                    <c:v>17</c:v>
                  </c:pt>
                  <c:pt idx="5">
                    <c:v>10</c:v>
                  </c:pt>
                  <c:pt idx="6">
                    <c:v>9</c:v>
                  </c:pt>
                  <c:pt idx="7">
                    <c:v>17</c:v>
                  </c:pt>
                  <c:pt idx="8">
                    <c:v>14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'Monthly DLI Data'!$M$28:$M$39</c:f>
              <c:numCache>
                <c:formatCode>General</c:formatCode>
                <c:ptCount val="12"/>
                <c:pt idx="0">
                  <c:v>14</c:v>
                </c:pt>
                <c:pt idx="1">
                  <c:v>22</c:v>
                </c:pt>
                <c:pt idx="2">
                  <c:v>24</c:v>
                </c:pt>
                <c:pt idx="3">
                  <c:v>43</c:v>
                </c:pt>
                <c:pt idx="4">
                  <c:v>50</c:v>
                </c:pt>
                <c:pt idx="5">
                  <c:v>61</c:v>
                </c:pt>
                <c:pt idx="6">
                  <c:v>57</c:v>
                </c:pt>
                <c:pt idx="7">
                  <c:v>39</c:v>
                </c:pt>
                <c:pt idx="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2-49C3-8EDF-5F4A1D7C0C8C}"/>
            </c:ext>
          </c:extLst>
        </c:ser>
        <c:ser>
          <c:idx val="4"/>
          <c:order val="4"/>
          <c:tx>
            <c:v>2026 Vineland</c:v>
          </c:tx>
          <c:spPr>
            <a:pattFill prst="dkUpDiag">
              <a:fgClr>
                <a:srgbClr val="92D050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'Monthly DLI Data'!$I$44:$I$55</c:f>
                <c:numCache>
                  <c:formatCode>General</c:formatCode>
                  <c:ptCount val="12"/>
                  <c:pt idx="0">
                    <c:v>6</c:v>
                  </c:pt>
                  <c:pt idx="1">
                    <c:v>8</c:v>
                  </c:pt>
                  <c:pt idx="2">
                    <c:v>10</c:v>
                  </c:pt>
                  <c:pt idx="3">
                    <c:v>14</c:v>
                  </c:pt>
                  <c:pt idx="5">
                    <c:v>16</c:v>
                  </c:pt>
                  <c:pt idx="6">
                    <c:v>16.7</c:v>
                  </c:pt>
                  <c:pt idx="7">
                    <c:v>26</c:v>
                  </c:pt>
                  <c:pt idx="8">
                    <c:v>11</c:v>
                  </c:pt>
                </c:numCache>
              </c:numRef>
            </c:plus>
            <c:minus>
              <c:numRef>
                <c:f>'Monthly DLI Data'!$I$44:$I$55</c:f>
                <c:numCache>
                  <c:formatCode>General</c:formatCode>
                  <c:ptCount val="12"/>
                  <c:pt idx="0">
                    <c:v>6</c:v>
                  </c:pt>
                  <c:pt idx="1">
                    <c:v>8</c:v>
                  </c:pt>
                  <c:pt idx="2">
                    <c:v>10</c:v>
                  </c:pt>
                  <c:pt idx="3">
                    <c:v>14</c:v>
                  </c:pt>
                  <c:pt idx="5">
                    <c:v>16</c:v>
                  </c:pt>
                  <c:pt idx="6">
                    <c:v>16.7</c:v>
                  </c:pt>
                  <c:pt idx="7">
                    <c:v>26</c:v>
                  </c:pt>
                  <c:pt idx="8">
                    <c:v>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'Monthly DLI Data'!$H$44:$H$55</c:f>
              <c:numCache>
                <c:formatCode>General</c:formatCode>
                <c:ptCount val="12"/>
                <c:pt idx="0">
                  <c:v>12</c:v>
                </c:pt>
                <c:pt idx="1">
                  <c:v>19</c:v>
                </c:pt>
                <c:pt idx="2">
                  <c:v>22</c:v>
                </c:pt>
                <c:pt idx="3">
                  <c:v>32</c:v>
                </c:pt>
                <c:pt idx="5">
                  <c:v>49</c:v>
                </c:pt>
                <c:pt idx="6">
                  <c:v>51</c:v>
                </c:pt>
                <c:pt idx="7">
                  <c:v>39</c:v>
                </c:pt>
                <c:pt idx="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45-48C3-816A-C3C3929F0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558040"/>
        <c:axId val="804559840"/>
      </c:barChart>
      <c:catAx>
        <c:axId val="804558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559840"/>
        <c:crosses val="autoZero"/>
        <c:auto val="1"/>
        <c:lblAlgn val="ctr"/>
        <c:lblOffset val="100"/>
        <c:noMultiLvlLbl val="0"/>
      </c:catAx>
      <c:valAx>
        <c:axId val="8045598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DLI (mol/m</a:t>
                </a:r>
                <a:r>
                  <a:rPr lang="en-CA" baseline="30000"/>
                  <a:t>2</a:t>
                </a:r>
                <a:r>
                  <a:rPr lang="en-CA" baseline="0"/>
                  <a:t>/day)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1.4895359973309383E-2"/>
              <c:y val="0.377117088370358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558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9999932532084367E-2"/>
          <c:y val="8.6042651962209407E-2"/>
          <c:w val="0.9"/>
          <c:h val="6.45733167557721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Leamington-Kingsville Weekly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'Weekly DLI Data'!$C$1:$E$1</c:f>
              <c:strCache>
                <c:ptCount val="1"/>
                <c:pt idx="0">
                  <c:v>Leamington-Kingsville 2024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elete val="1"/>
          </c:dLbls>
          <c:cat>
            <c:numRef>
              <c:f>'Weekly DLI Data'!$B$3:$B$367</c:f>
              <c:numCache>
                <c:formatCode>General</c:formatCode>
                <c:ptCount val="365"/>
                <c:pt idx="0">
                  <c:v>1</c:v>
                </c:pt>
                <c:pt idx="7">
                  <c:v>2</c:v>
                </c:pt>
                <c:pt idx="14">
                  <c:v>3</c:v>
                </c:pt>
                <c:pt idx="21">
                  <c:v>4</c:v>
                </c:pt>
                <c:pt idx="28">
                  <c:v>5</c:v>
                </c:pt>
                <c:pt idx="35">
                  <c:v>6</c:v>
                </c:pt>
                <c:pt idx="42">
                  <c:v>7</c:v>
                </c:pt>
                <c:pt idx="49">
                  <c:v>8</c:v>
                </c:pt>
                <c:pt idx="56">
                  <c:v>9</c:v>
                </c:pt>
                <c:pt idx="63">
                  <c:v>10</c:v>
                </c:pt>
                <c:pt idx="70">
                  <c:v>11</c:v>
                </c:pt>
                <c:pt idx="77">
                  <c:v>12</c:v>
                </c:pt>
                <c:pt idx="84">
                  <c:v>13</c:v>
                </c:pt>
                <c:pt idx="91">
                  <c:v>14</c:v>
                </c:pt>
                <c:pt idx="98">
                  <c:v>15</c:v>
                </c:pt>
                <c:pt idx="105">
                  <c:v>16</c:v>
                </c:pt>
                <c:pt idx="112">
                  <c:v>17</c:v>
                </c:pt>
                <c:pt idx="119">
                  <c:v>18</c:v>
                </c:pt>
                <c:pt idx="126">
                  <c:v>19</c:v>
                </c:pt>
                <c:pt idx="133">
                  <c:v>20</c:v>
                </c:pt>
                <c:pt idx="140">
                  <c:v>21</c:v>
                </c:pt>
                <c:pt idx="147">
                  <c:v>22</c:v>
                </c:pt>
                <c:pt idx="154">
                  <c:v>23</c:v>
                </c:pt>
                <c:pt idx="161">
                  <c:v>24</c:v>
                </c:pt>
                <c:pt idx="168">
                  <c:v>25</c:v>
                </c:pt>
                <c:pt idx="175">
                  <c:v>26</c:v>
                </c:pt>
                <c:pt idx="182">
                  <c:v>27</c:v>
                </c:pt>
                <c:pt idx="189">
                  <c:v>28</c:v>
                </c:pt>
                <c:pt idx="196">
                  <c:v>29</c:v>
                </c:pt>
                <c:pt idx="203">
                  <c:v>30</c:v>
                </c:pt>
                <c:pt idx="210">
                  <c:v>31</c:v>
                </c:pt>
                <c:pt idx="217">
                  <c:v>32</c:v>
                </c:pt>
                <c:pt idx="224">
                  <c:v>33</c:v>
                </c:pt>
                <c:pt idx="231">
                  <c:v>34</c:v>
                </c:pt>
                <c:pt idx="238">
                  <c:v>35</c:v>
                </c:pt>
                <c:pt idx="245">
                  <c:v>36</c:v>
                </c:pt>
                <c:pt idx="252">
                  <c:v>37</c:v>
                </c:pt>
                <c:pt idx="259">
                  <c:v>38</c:v>
                </c:pt>
                <c:pt idx="266">
                  <c:v>39</c:v>
                </c:pt>
                <c:pt idx="273">
                  <c:v>40</c:v>
                </c:pt>
                <c:pt idx="280">
                  <c:v>41</c:v>
                </c:pt>
                <c:pt idx="287">
                  <c:v>42</c:v>
                </c:pt>
                <c:pt idx="294">
                  <c:v>43</c:v>
                </c:pt>
                <c:pt idx="301">
                  <c:v>44</c:v>
                </c:pt>
                <c:pt idx="308">
                  <c:v>45</c:v>
                </c:pt>
                <c:pt idx="315">
                  <c:v>46</c:v>
                </c:pt>
                <c:pt idx="322">
                  <c:v>47</c:v>
                </c:pt>
                <c:pt idx="329">
                  <c:v>48</c:v>
                </c:pt>
                <c:pt idx="336">
                  <c:v>49</c:v>
                </c:pt>
                <c:pt idx="343">
                  <c:v>50</c:v>
                </c:pt>
                <c:pt idx="350">
                  <c:v>51</c:v>
                </c:pt>
                <c:pt idx="357">
                  <c:v>52</c:v>
                </c:pt>
              </c:numCache>
            </c:numRef>
          </c:cat>
          <c:val>
            <c:numRef>
              <c:f>'Weekly DLI Data'!$D$3:$D$367</c:f>
              <c:numCache>
                <c:formatCode>General</c:formatCode>
                <c:ptCount val="365"/>
                <c:pt idx="154">
                  <c:v>52.720000000000006</c:v>
                </c:pt>
                <c:pt idx="161">
                  <c:v>70.333333333333329</c:v>
                </c:pt>
                <c:pt idx="168">
                  <c:v>56</c:v>
                </c:pt>
                <c:pt idx="175">
                  <c:v>58.816666666666663</c:v>
                </c:pt>
                <c:pt idx="182">
                  <c:v>56.250000000000007</c:v>
                </c:pt>
                <c:pt idx="189">
                  <c:v>54.050000000000004</c:v>
                </c:pt>
                <c:pt idx="196">
                  <c:v>55.133333333333326</c:v>
                </c:pt>
                <c:pt idx="203">
                  <c:v>57.06666666666667</c:v>
                </c:pt>
                <c:pt idx="210">
                  <c:v>54.1</c:v>
                </c:pt>
                <c:pt idx="217">
                  <c:v>47.81666666666667</c:v>
                </c:pt>
                <c:pt idx="224">
                  <c:v>44.260000000000005</c:v>
                </c:pt>
                <c:pt idx="231">
                  <c:v>54.928571428571431</c:v>
                </c:pt>
                <c:pt idx="238">
                  <c:v>42.833333333333336</c:v>
                </c:pt>
                <c:pt idx="245">
                  <c:v>46.157142857142851</c:v>
                </c:pt>
                <c:pt idx="252">
                  <c:v>48.228571428571421</c:v>
                </c:pt>
                <c:pt idx="259">
                  <c:v>35.43333333333333</c:v>
                </c:pt>
                <c:pt idx="266">
                  <c:v>21.757142857142856</c:v>
                </c:pt>
                <c:pt idx="273">
                  <c:v>37.519999999999996</c:v>
                </c:pt>
                <c:pt idx="280">
                  <c:v>31.885714285714283</c:v>
                </c:pt>
                <c:pt idx="287">
                  <c:v>29.2</c:v>
                </c:pt>
                <c:pt idx="322">
                  <c:v>7.3</c:v>
                </c:pt>
                <c:pt idx="329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10-4D8B-8DCA-62A9678C19D7}"/>
            </c:ext>
          </c:extLst>
        </c:ser>
        <c:ser>
          <c:idx val="1"/>
          <c:order val="1"/>
          <c:tx>
            <c:strRef>
              <c:f>'Weekly DLI Data'!$F$1:$H$1</c:f>
              <c:strCache>
                <c:ptCount val="1"/>
                <c:pt idx="0">
                  <c:v>Leamington-Kingsville 2025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elete val="1"/>
          </c:dLbls>
          <c:val>
            <c:numRef>
              <c:f>'Weekly DLI Data'!$G$3:$G$367</c:f>
              <c:numCache>
                <c:formatCode>General</c:formatCode>
                <c:ptCount val="365"/>
                <c:pt idx="14">
                  <c:v>16.883333333333336</c:v>
                </c:pt>
                <c:pt idx="21">
                  <c:v>20.142857142857142</c:v>
                </c:pt>
                <c:pt idx="28">
                  <c:v>15.9</c:v>
                </c:pt>
                <c:pt idx="35">
                  <c:v>18.099999999999998</c:v>
                </c:pt>
                <c:pt idx="42">
                  <c:v>21.042857142857144</c:v>
                </c:pt>
                <c:pt idx="49">
                  <c:v>31.171428571428571</c:v>
                </c:pt>
                <c:pt idx="56">
                  <c:v>23.24285714285714</c:v>
                </c:pt>
                <c:pt idx="63">
                  <c:v>38.116666666666667</c:v>
                </c:pt>
                <c:pt idx="70">
                  <c:v>37.800000000000004</c:v>
                </c:pt>
                <c:pt idx="77">
                  <c:v>31.128571428571433</c:v>
                </c:pt>
                <c:pt idx="84">
                  <c:v>28.866666666666671</c:v>
                </c:pt>
                <c:pt idx="91">
                  <c:v>31.642857142857142</c:v>
                </c:pt>
                <c:pt idx="98">
                  <c:v>37.585714285714289</c:v>
                </c:pt>
                <c:pt idx="105">
                  <c:v>50.428571428571431</c:v>
                </c:pt>
                <c:pt idx="112">
                  <c:v>51.671428571428571</c:v>
                </c:pt>
                <c:pt idx="119">
                  <c:v>29.983333333333334</c:v>
                </c:pt>
                <c:pt idx="126">
                  <c:v>55.25714285714286</c:v>
                </c:pt>
                <c:pt idx="133">
                  <c:v>56.228571428571421</c:v>
                </c:pt>
                <c:pt idx="140">
                  <c:v>44.385714285714279</c:v>
                </c:pt>
                <c:pt idx="147">
                  <c:v>49.371428571428574</c:v>
                </c:pt>
                <c:pt idx="154">
                  <c:v>40.583333333333336</c:v>
                </c:pt>
                <c:pt idx="161">
                  <c:v>53.728571428571421</c:v>
                </c:pt>
                <c:pt idx="168">
                  <c:v>53.757142857142867</c:v>
                </c:pt>
                <c:pt idx="175">
                  <c:v>59.51428571428572</c:v>
                </c:pt>
                <c:pt idx="182">
                  <c:v>64.342857142857127</c:v>
                </c:pt>
                <c:pt idx="189">
                  <c:v>38.299999999999997</c:v>
                </c:pt>
                <c:pt idx="217">
                  <c:v>60.719999999999992</c:v>
                </c:pt>
                <c:pt idx="224">
                  <c:v>51.171428571428578</c:v>
                </c:pt>
                <c:pt idx="231">
                  <c:v>39.657142857142858</c:v>
                </c:pt>
                <c:pt idx="238">
                  <c:v>54</c:v>
                </c:pt>
                <c:pt idx="245">
                  <c:v>49.657142857142851</c:v>
                </c:pt>
                <c:pt idx="252">
                  <c:v>44.966666666666669</c:v>
                </c:pt>
                <c:pt idx="259">
                  <c:v>40.385714285714293</c:v>
                </c:pt>
                <c:pt idx="266">
                  <c:v>37.471428571428575</c:v>
                </c:pt>
                <c:pt idx="273">
                  <c:v>37.049999999999997</c:v>
                </c:pt>
                <c:pt idx="280">
                  <c:v>38.51428571428572</c:v>
                </c:pt>
                <c:pt idx="287">
                  <c:v>27.300000000000004</c:v>
                </c:pt>
                <c:pt idx="294">
                  <c:v>24.985714285714284</c:v>
                </c:pt>
                <c:pt idx="301">
                  <c:v>18.616666666666671</c:v>
                </c:pt>
                <c:pt idx="308">
                  <c:v>14.957142857142857</c:v>
                </c:pt>
                <c:pt idx="315">
                  <c:v>17.971428571428572</c:v>
                </c:pt>
                <c:pt idx="322">
                  <c:v>15.442857142857145</c:v>
                </c:pt>
                <c:pt idx="329">
                  <c:v>7.666666666666667</c:v>
                </c:pt>
                <c:pt idx="336">
                  <c:v>11.857142857142858</c:v>
                </c:pt>
                <c:pt idx="343">
                  <c:v>9.9428571428571413</c:v>
                </c:pt>
                <c:pt idx="350">
                  <c:v>10.442857142857141</c:v>
                </c:pt>
                <c:pt idx="357">
                  <c:v>7.7374999999999998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10-4D8B-8DCA-62A9678C19D7}"/>
            </c:ext>
          </c:extLst>
        </c:ser>
        <c:ser>
          <c:idx val="2"/>
          <c:order val="2"/>
          <c:tx>
            <c:strRef>
              <c:f>'Weekly DLI Data'!$I$1:$K$1</c:f>
              <c:strCache>
                <c:ptCount val="1"/>
                <c:pt idx="0">
                  <c:v>Leamington-Kingsville 2026</c:v>
                </c:pt>
              </c:strCache>
            </c:strRef>
          </c:tx>
          <c:spPr>
            <a:ln w="28575" cap="rnd" cmpd="sng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Lbls>
            <c:delete val="1"/>
          </c:dLbls>
          <c:val>
            <c:numRef>
              <c:f>'Weekly DLI Data'!$J$3:$J$367</c:f>
              <c:numCache>
                <c:formatCode>General</c:formatCode>
                <c:ptCount val="365"/>
                <c:pt idx="0">
                  <c:v>12.550000000000002</c:v>
                </c:pt>
                <c:pt idx="7">
                  <c:v>9.3571428571428577</c:v>
                </c:pt>
                <c:pt idx="14">
                  <c:v>15.699999999999998</c:v>
                </c:pt>
                <c:pt idx="21">
                  <c:v>18.716666666666665</c:v>
                </c:pt>
                <c:pt idx="28">
                  <c:v>19.2</c:v>
                </c:pt>
                <c:pt idx="35">
                  <c:v>21.4</c:v>
                </c:pt>
                <c:pt idx="42">
                  <c:v>23.314285714285713</c:v>
                </c:pt>
                <c:pt idx="49">
                  <c:v>18</c:v>
                </c:pt>
                <c:pt idx="56">
                  <c:v>30.98</c:v>
                </c:pt>
                <c:pt idx="63">
                  <c:v>21.428571428571423</c:v>
                </c:pt>
                <c:pt idx="70">
                  <c:v>25.028571428571432</c:v>
                </c:pt>
                <c:pt idx="77">
                  <c:v>22.119999999999997</c:v>
                </c:pt>
                <c:pt idx="105">
                  <c:v>47.966666666666669</c:v>
                </c:pt>
                <c:pt idx="112">
                  <c:v>40.4</c:v>
                </c:pt>
                <c:pt idx="119">
                  <c:v>36.533333333333339</c:v>
                </c:pt>
                <c:pt idx="126">
                  <c:v>51.428571428571431</c:v>
                </c:pt>
                <c:pt idx="133">
                  <c:v>49.914285714285718</c:v>
                </c:pt>
                <c:pt idx="140">
                  <c:v>48.285714285714285</c:v>
                </c:pt>
                <c:pt idx="147">
                  <c:v>68.649999999999991</c:v>
                </c:pt>
                <c:pt idx="154">
                  <c:v>65.580000000000013</c:v>
                </c:pt>
                <c:pt idx="168">
                  <c:v>50.82</c:v>
                </c:pt>
                <c:pt idx="175">
                  <c:v>64.483333333333334</c:v>
                </c:pt>
                <c:pt idx="182">
                  <c:v>58.9</c:v>
                </c:pt>
                <c:pt idx="189">
                  <c:v>65.2</c:v>
                </c:pt>
                <c:pt idx="196">
                  <c:v>50.339999999999996</c:v>
                </c:pt>
                <c:pt idx="203">
                  <c:v>59.324999999999996</c:v>
                </c:pt>
                <c:pt idx="210">
                  <c:v>46.4</c:v>
                </c:pt>
                <c:pt idx="238">
                  <c:v>39.4</c:v>
                </c:pt>
                <c:pt idx="245">
                  <c:v>31.200000000000003</c:v>
                </c:pt>
                <c:pt idx="252">
                  <c:v>29.866666666666671</c:v>
                </c:pt>
                <c:pt idx="259">
                  <c:v>18.766666666666666</c:v>
                </c:pt>
                <c:pt idx="266">
                  <c:v>38.35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10-4D8B-8DCA-62A9678C19D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75733888"/>
        <c:axId val="675735328"/>
      </c:lineChart>
      <c:catAx>
        <c:axId val="67573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5735328"/>
        <c:crosses val="autoZero"/>
        <c:auto val="1"/>
        <c:lblAlgn val="ctr"/>
        <c:lblOffset val="100"/>
        <c:noMultiLvlLbl val="0"/>
      </c:catAx>
      <c:valAx>
        <c:axId val="6757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573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solidFill>
            <a:srgbClr val="92D05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Vineland Weekly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'Weekly DLI Data'!$U$1:$W$1</c:f>
              <c:strCache>
                <c:ptCount val="1"/>
                <c:pt idx="0">
                  <c:v>Vineland 2025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elete val="1"/>
          </c:dLbls>
          <c:cat>
            <c:numRef>
              <c:f>'Weekly DLI Data'!$Q$3:$Q$367</c:f>
              <c:numCache>
                <c:formatCode>General</c:formatCode>
                <c:ptCount val="365"/>
                <c:pt idx="0">
                  <c:v>1</c:v>
                </c:pt>
                <c:pt idx="7">
                  <c:v>2</c:v>
                </c:pt>
                <c:pt idx="14">
                  <c:v>3</c:v>
                </c:pt>
                <c:pt idx="21">
                  <c:v>4</c:v>
                </c:pt>
                <c:pt idx="28">
                  <c:v>5</c:v>
                </c:pt>
                <c:pt idx="35">
                  <c:v>6</c:v>
                </c:pt>
                <c:pt idx="42">
                  <c:v>7</c:v>
                </c:pt>
                <c:pt idx="49">
                  <c:v>8</c:v>
                </c:pt>
                <c:pt idx="56">
                  <c:v>9</c:v>
                </c:pt>
                <c:pt idx="63">
                  <c:v>10</c:v>
                </c:pt>
                <c:pt idx="70">
                  <c:v>11</c:v>
                </c:pt>
                <c:pt idx="77">
                  <c:v>12</c:v>
                </c:pt>
                <c:pt idx="84">
                  <c:v>13</c:v>
                </c:pt>
                <c:pt idx="91">
                  <c:v>14</c:v>
                </c:pt>
                <c:pt idx="98">
                  <c:v>15</c:v>
                </c:pt>
                <c:pt idx="105">
                  <c:v>16</c:v>
                </c:pt>
                <c:pt idx="112">
                  <c:v>17</c:v>
                </c:pt>
                <c:pt idx="119">
                  <c:v>18</c:v>
                </c:pt>
                <c:pt idx="126">
                  <c:v>19</c:v>
                </c:pt>
                <c:pt idx="133">
                  <c:v>20</c:v>
                </c:pt>
                <c:pt idx="140">
                  <c:v>21</c:v>
                </c:pt>
                <c:pt idx="147">
                  <c:v>22</c:v>
                </c:pt>
                <c:pt idx="154">
                  <c:v>23</c:v>
                </c:pt>
                <c:pt idx="161">
                  <c:v>24</c:v>
                </c:pt>
                <c:pt idx="168">
                  <c:v>25</c:v>
                </c:pt>
                <c:pt idx="175">
                  <c:v>26</c:v>
                </c:pt>
                <c:pt idx="182">
                  <c:v>27</c:v>
                </c:pt>
                <c:pt idx="189">
                  <c:v>28</c:v>
                </c:pt>
                <c:pt idx="196">
                  <c:v>29</c:v>
                </c:pt>
                <c:pt idx="203">
                  <c:v>30</c:v>
                </c:pt>
                <c:pt idx="210">
                  <c:v>31</c:v>
                </c:pt>
                <c:pt idx="217">
                  <c:v>32</c:v>
                </c:pt>
                <c:pt idx="224">
                  <c:v>33</c:v>
                </c:pt>
                <c:pt idx="231">
                  <c:v>34</c:v>
                </c:pt>
                <c:pt idx="238">
                  <c:v>35</c:v>
                </c:pt>
                <c:pt idx="245">
                  <c:v>36</c:v>
                </c:pt>
                <c:pt idx="252">
                  <c:v>37</c:v>
                </c:pt>
                <c:pt idx="259">
                  <c:v>38</c:v>
                </c:pt>
                <c:pt idx="266">
                  <c:v>39</c:v>
                </c:pt>
                <c:pt idx="273">
                  <c:v>40</c:v>
                </c:pt>
                <c:pt idx="280">
                  <c:v>41</c:v>
                </c:pt>
                <c:pt idx="287">
                  <c:v>42</c:v>
                </c:pt>
                <c:pt idx="294">
                  <c:v>43</c:v>
                </c:pt>
                <c:pt idx="301">
                  <c:v>44</c:v>
                </c:pt>
                <c:pt idx="308">
                  <c:v>45</c:v>
                </c:pt>
                <c:pt idx="315">
                  <c:v>46</c:v>
                </c:pt>
                <c:pt idx="322">
                  <c:v>47</c:v>
                </c:pt>
                <c:pt idx="329">
                  <c:v>48</c:v>
                </c:pt>
                <c:pt idx="336">
                  <c:v>49</c:v>
                </c:pt>
                <c:pt idx="343">
                  <c:v>50</c:v>
                </c:pt>
                <c:pt idx="350">
                  <c:v>51</c:v>
                </c:pt>
                <c:pt idx="357">
                  <c:v>52</c:v>
                </c:pt>
              </c:numCache>
            </c:numRef>
          </c:cat>
          <c:val>
            <c:numRef>
              <c:f>'Weekly DLI Data'!$V$3:$V$367</c:f>
              <c:numCache>
                <c:formatCode>General</c:formatCode>
                <c:ptCount val="365"/>
                <c:pt idx="217">
                  <c:v>55.833333333333336</c:v>
                </c:pt>
                <c:pt idx="224">
                  <c:v>45.366666666666667</c:v>
                </c:pt>
                <c:pt idx="231">
                  <c:v>38.975000000000001</c:v>
                </c:pt>
                <c:pt idx="238">
                  <c:v>47.416666666666664</c:v>
                </c:pt>
                <c:pt idx="245">
                  <c:v>40.428571428571431</c:v>
                </c:pt>
                <c:pt idx="252">
                  <c:v>45.500000000000007</c:v>
                </c:pt>
                <c:pt idx="259">
                  <c:v>47.2</c:v>
                </c:pt>
                <c:pt idx="273">
                  <c:v>32.06666666666667</c:v>
                </c:pt>
                <c:pt idx="280">
                  <c:v>28.25</c:v>
                </c:pt>
                <c:pt idx="287">
                  <c:v>22.725000000000001</c:v>
                </c:pt>
                <c:pt idx="294">
                  <c:v>22.733333333333334</c:v>
                </c:pt>
                <c:pt idx="301">
                  <c:v>16</c:v>
                </c:pt>
                <c:pt idx="308">
                  <c:v>10.171428571428569</c:v>
                </c:pt>
                <c:pt idx="315">
                  <c:v>12.057142857142859</c:v>
                </c:pt>
                <c:pt idx="322">
                  <c:v>12.185714285714285</c:v>
                </c:pt>
                <c:pt idx="329">
                  <c:v>9.8833333333333346</c:v>
                </c:pt>
                <c:pt idx="336">
                  <c:v>8.5714285714285712</c:v>
                </c:pt>
                <c:pt idx="343">
                  <c:v>9.4142857142857146</c:v>
                </c:pt>
                <c:pt idx="350">
                  <c:v>8.1</c:v>
                </c:pt>
                <c:pt idx="357">
                  <c:v>5.5285714285714294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90-4407-B36D-0E171281F594}"/>
            </c:ext>
          </c:extLst>
        </c:ser>
        <c:ser>
          <c:idx val="2"/>
          <c:order val="2"/>
          <c:tx>
            <c:strRef>
              <c:f>'Weekly DLI Data'!$X$1:$Z$1</c:f>
              <c:strCache>
                <c:ptCount val="1"/>
                <c:pt idx="0">
                  <c:v>Vineland 2026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Lbls>
            <c:delete val="1"/>
          </c:dLbls>
          <c:cat>
            <c:numRef>
              <c:f>'Weekly DLI Data'!$Q$3:$Q$367</c:f>
              <c:numCache>
                <c:formatCode>General</c:formatCode>
                <c:ptCount val="365"/>
                <c:pt idx="0">
                  <c:v>1</c:v>
                </c:pt>
                <c:pt idx="7">
                  <c:v>2</c:v>
                </c:pt>
                <c:pt idx="14">
                  <c:v>3</c:v>
                </c:pt>
                <c:pt idx="21">
                  <c:v>4</c:v>
                </c:pt>
                <c:pt idx="28">
                  <c:v>5</c:v>
                </c:pt>
                <c:pt idx="35">
                  <c:v>6</c:v>
                </c:pt>
                <c:pt idx="42">
                  <c:v>7</c:v>
                </c:pt>
                <c:pt idx="49">
                  <c:v>8</c:v>
                </c:pt>
                <c:pt idx="56">
                  <c:v>9</c:v>
                </c:pt>
                <c:pt idx="63">
                  <c:v>10</c:v>
                </c:pt>
                <c:pt idx="70">
                  <c:v>11</c:v>
                </c:pt>
                <c:pt idx="77">
                  <c:v>12</c:v>
                </c:pt>
                <c:pt idx="84">
                  <c:v>13</c:v>
                </c:pt>
                <c:pt idx="91">
                  <c:v>14</c:v>
                </c:pt>
                <c:pt idx="98">
                  <c:v>15</c:v>
                </c:pt>
                <c:pt idx="105">
                  <c:v>16</c:v>
                </c:pt>
                <c:pt idx="112">
                  <c:v>17</c:v>
                </c:pt>
                <c:pt idx="119">
                  <c:v>18</c:v>
                </c:pt>
                <c:pt idx="126">
                  <c:v>19</c:v>
                </c:pt>
                <c:pt idx="133">
                  <c:v>20</c:v>
                </c:pt>
                <c:pt idx="140">
                  <c:v>21</c:v>
                </c:pt>
                <c:pt idx="147">
                  <c:v>22</c:v>
                </c:pt>
                <c:pt idx="154">
                  <c:v>23</c:v>
                </c:pt>
                <c:pt idx="161">
                  <c:v>24</c:v>
                </c:pt>
                <c:pt idx="168">
                  <c:v>25</c:v>
                </c:pt>
                <c:pt idx="175">
                  <c:v>26</c:v>
                </c:pt>
                <c:pt idx="182">
                  <c:v>27</c:v>
                </c:pt>
                <c:pt idx="189">
                  <c:v>28</c:v>
                </c:pt>
                <c:pt idx="196">
                  <c:v>29</c:v>
                </c:pt>
                <c:pt idx="203">
                  <c:v>30</c:v>
                </c:pt>
                <c:pt idx="210">
                  <c:v>31</c:v>
                </c:pt>
                <c:pt idx="217">
                  <c:v>32</c:v>
                </c:pt>
                <c:pt idx="224">
                  <c:v>33</c:v>
                </c:pt>
                <c:pt idx="231">
                  <c:v>34</c:v>
                </c:pt>
                <c:pt idx="238">
                  <c:v>35</c:v>
                </c:pt>
                <c:pt idx="245">
                  <c:v>36</c:v>
                </c:pt>
                <c:pt idx="252">
                  <c:v>37</c:v>
                </c:pt>
                <c:pt idx="259">
                  <c:v>38</c:v>
                </c:pt>
                <c:pt idx="266">
                  <c:v>39</c:v>
                </c:pt>
                <c:pt idx="273">
                  <c:v>40</c:v>
                </c:pt>
                <c:pt idx="280">
                  <c:v>41</c:v>
                </c:pt>
                <c:pt idx="287">
                  <c:v>42</c:v>
                </c:pt>
                <c:pt idx="294">
                  <c:v>43</c:v>
                </c:pt>
                <c:pt idx="301">
                  <c:v>44</c:v>
                </c:pt>
                <c:pt idx="308">
                  <c:v>45</c:v>
                </c:pt>
                <c:pt idx="315">
                  <c:v>46</c:v>
                </c:pt>
                <c:pt idx="322">
                  <c:v>47</c:v>
                </c:pt>
                <c:pt idx="329">
                  <c:v>48</c:v>
                </c:pt>
                <c:pt idx="336">
                  <c:v>49</c:v>
                </c:pt>
                <c:pt idx="343">
                  <c:v>50</c:v>
                </c:pt>
                <c:pt idx="350">
                  <c:v>51</c:v>
                </c:pt>
                <c:pt idx="357">
                  <c:v>52</c:v>
                </c:pt>
              </c:numCache>
            </c:numRef>
          </c:cat>
          <c:val>
            <c:numRef>
              <c:f>'Weekly DLI Data'!$Y$3:$Y$367</c:f>
              <c:numCache>
                <c:formatCode>General</c:formatCode>
                <c:ptCount val="365"/>
                <c:pt idx="0">
                  <c:v>7.8</c:v>
                </c:pt>
                <c:pt idx="7">
                  <c:v>8.3714285714285701</c:v>
                </c:pt>
                <c:pt idx="14">
                  <c:v>11.914285714285715</c:v>
                </c:pt>
                <c:pt idx="21">
                  <c:v>16.728571428571428</c:v>
                </c:pt>
                <c:pt idx="28">
                  <c:v>18.516666666666669</c:v>
                </c:pt>
                <c:pt idx="35">
                  <c:v>17.900000000000002</c:v>
                </c:pt>
                <c:pt idx="42">
                  <c:v>18.971428571428568</c:v>
                </c:pt>
                <c:pt idx="49">
                  <c:v>14.742857142857144</c:v>
                </c:pt>
                <c:pt idx="56">
                  <c:v>31.428571428571427</c:v>
                </c:pt>
                <c:pt idx="63">
                  <c:v>17.616666666666664</c:v>
                </c:pt>
                <c:pt idx="70">
                  <c:v>22.085714285714289</c:v>
                </c:pt>
                <c:pt idx="77">
                  <c:v>17.342857142857142</c:v>
                </c:pt>
                <c:pt idx="84">
                  <c:v>24.857142857142858</c:v>
                </c:pt>
                <c:pt idx="91">
                  <c:v>24.185714285714287</c:v>
                </c:pt>
                <c:pt idx="98">
                  <c:v>33.24285714285714</c:v>
                </c:pt>
                <c:pt idx="105">
                  <c:v>38.057142857142857</c:v>
                </c:pt>
                <c:pt idx="112">
                  <c:v>36.042857142857137</c:v>
                </c:pt>
                <c:pt idx="154">
                  <c:v>45.414285714285711</c:v>
                </c:pt>
                <c:pt idx="175">
                  <c:v>54.357142857142854</c:v>
                </c:pt>
                <c:pt idx="182">
                  <c:v>42.942857142857143</c:v>
                </c:pt>
                <c:pt idx="189">
                  <c:v>55.328571428571422</c:v>
                </c:pt>
                <c:pt idx="196">
                  <c:v>46.5</c:v>
                </c:pt>
                <c:pt idx="203">
                  <c:v>58.300000000000004</c:v>
                </c:pt>
                <c:pt idx="210">
                  <c:v>49.32</c:v>
                </c:pt>
                <c:pt idx="245">
                  <c:v>42.1</c:v>
                </c:pt>
                <c:pt idx="252">
                  <c:v>36.471428571428575</c:v>
                </c:pt>
                <c:pt idx="259">
                  <c:v>26.37142857142857</c:v>
                </c:pt>
                <c:pt idx="266">
                  <c:v>38.266666666666666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90-4407-B36D-0E171281F59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75733888"/>
        <c:axId val="6757353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'Weekly DLI Data'!$R$1:$T$1</c15:sqref>
                        </c15:formulaRef>
                      </c:ext>
                    </c:extLst>
                    <c:strCache>
                      <c:ptCount val="1"/>
                      <c:pt idx="0">
                        <c:v>Vineland 2024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ormulaRef>
                          <c15:sqref>'Weekly DLI Data'!$Q$3:$Q$367</c15:sqref>
                        </c15:formulaRef>
                      </c:ext>
                    </c:extLst>
                    <c:numCache>
                      <c:formatCode>General</c:formatCode>
                      <c:ptCount val="365"/>
                      <c:pt idx="0">
                        <c:v>1</c:v>
                      </c:pt>
                      <c:pt idx="7">
                        <c:v>2</c:v>
                      </c:pt>
                      <c:pt idx="14">
                        <c:v>3</c:v>
                      </c:pt>
                      <c:pt idx="21">
                        <c:v>4</c:v>
                      </c:pt>
                      <c:pt idx="28">
                        <c:v>5</c:v>
                      </c:pt>
                      <c:pt idx="35">
                        <c:v>6</c:v>
                      </c:pt>
                      <c:pt idx="42">
                        <c:v>7</c:v>
                      </c:pt>
                      <c:pt idx="49">
                        <c:v>8</c:v>
                      </c:pt>
                      <c:pt idx="56">
                        <c:v>9</c:v>
                      </c:pt>
                      <c:pt idx="63">
                        <c:v>10</c:v>
                      </c:pt>
                      <c:pt idx="70">
                        <c:v>11</c:v>
                      </c:pt>
                      <c:pt idx="77">
                        <c:v>12</c:v>
                      </c:pt>
                      <c:pt idx="84">
                        <c:v>13</c:v>
                      </c:pt>
                      <c:pt idx="91">
                        <c:v>14</c:v>
                      </c:pt>
                      <c:pt idx="98">
                        <c:v>15</c:v>
                      </c:pt>
                      <c:pt idx="105">
                        <c:v>16</c:v>
                      </c:pt>
                      <c:pt idx="112">
                        <c:v>17</c:v>
                      </c:pt>
                      <c:pt idx="119">
                        <c:v>18</c:v>
                      </c:pt>
                      <c:pt idx="126">
                        <c:v>19</c:v>
                      </c:pt>
                      <c:pt idx="133">
                        <c:v>20</c:v>
                      </c:pt>
                      <c:pt idx="140">
                        <c:v>21</c:v>
                      </c:pt>
                      <c:pt idx="147">
                        <c:v>22</c:v>
                      </c:pt>
                      <c:pt idx="154">
                        <c:v>23</c:v>
                      </c:pt>
                      <c:pt idx="161">
                        <c:v>24</c:v>
                      </c:pt>
                      <c:pt idx="168">
                        <c:v>25</c:v>
                      </c:pt>
                      <c:pt idx="175">
                        <c:v>26</c:v>
                      </c:pt>
                      <c:pt idx="182">
                        <c:v>27</c:v>
                      </c:pt>
                      <c:pt idx="189">
                        <c:v>28</c:v>
                      </c:pt>
                      <c:pt idx="196">
                        <c:v>29</c:v>
                      </c:pt>
                      <c:pt idx="203">
                        <c:v>30</c:v>
                      </c:pt>
                      <c:pt idx="210">
                        <c:v>31</c:v>
                      </c:pt>
                      <c:pt idx="217">
                        <c:v>32</c:v>
                      </c:pt>
                      <c:pt idx="224">
                        <c:v>33</c:v>
                      </c:pt>
                      <c:pt idx="231">
                        <c:v>34</c:v>
                      </c:pt>
                      <c:pt idx="238">
                        <c:v>35</c:v>
                      </c:pt>
                      <c:pt idx="245">
                        <c:v>36</c:v>
                      </c:pt>
                      <c:pt idx="252">
                        <c:v>37</c:v>
                      </c:pt>
                      <c:pt idx="259">
                        <c:v>38</c:v>
                      </c:pt>
                      <c:pt idx="266">
                        <c:v>39</c:v>
                      </c:pt>
                      <c:pt idx="273">
                        <c:v>40</c:v>
                      </c:pt>
                      <c:pt idx="280">
                        <c:v>41</c:v>
                      </c:pt>
                      <c:pt idx="287">
                        <c:v>42</c:v>
                      </c:pt>
                      <c:pt idx="294">
                        <c:v>43</c:v>
                      </c:pt>
                      <c:pt idx="301">
                        <c:v>44</c:v>
                      </c:pt>
                      <c:pt idx="308">
                        <c:v>45</c:v>
                      </c:pt>
                      <c:pt idx="315">
                        <c:v>46</c:v>
                      </c:pt>
                      <c:pt idx="322">
                        <c:v>47</c:v>
                      </c:pt>
                      <c:pt idx="329">
                        <c:v>48</c:v>
                      </c:pt>
                      <c:pt idx="336">
                        <c:v>49</c:v>
                      </c:pt>
                      <c:pt idx="343">
                        <c:v>50</c:v>
                      </c:pt>
                      <c:pt idx="350">
                        <c:v>51</c:v>
                      </c:pt>
                      <c:pt idx="357">
                        <c:v>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'Weekly DLI Data'!$S$3:$S$367</c15:sqref>
                        </c15:formulaRef>
                      </c:ext>
                    </c:extLst>
                    <c:numCache>
                      <c:formatCode>General</c:formatCode>
                      <c:ptCount val="365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390-4407-B36D-0E171281F594}"/>
                  </c:ext>
                </c:extLst>
              </c15:ser>
            </c15:filteredLineSeries>
          </c:ext>
        </c:extLst>
      </c:lineChart>
      <c:catAx>
        <c:axId val="675733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5735328"/>
        <c:crosses val="autoZero"/>
        <c:auto val="1"/>
        <c:lblAlgn val="ctr"/>
        <c:lblOffset val="100"/>
        <c:noMultiLvlLbl val="0"/>
      </c:catAx>
      <c:valAx>
        <c:axId val="6757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573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span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CA"/>
              <a:t>Weekly DLI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'Weekly DLI Data'!$C$1:$E$1</c:f>
              <c:strCache>
                <c:ptCount val="1"/>
                <c:pt idx="0">
                  <c:v>Leamington-Kingsville 2024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accent1">
                    <a:lumMod val="60000"/>
                    <a:lumOff val="40000"/>
                  </a:schemeClr>
                </a:solidFill>
              </a:ln>
            </c:spPr>
          </c:marker>
          <c:dLbls>
            <c:delete val="1"/>
          </c:dLbls>
          <c:cat>
            <c:numRef>
              <c:f>'Weekly DLI Data'!$B$3:$B$367</c:f>
              <c:numCache>
                <c:formatCode>General</c:formatCode>
                <c:ptCount val="365"/>
                <c:pt idx="0">
                  <c:v>1</c:v>
                </c:pt>
                <c:pt idx="7">
                  <c:v>2</c:v>
                </c:pt>
                <c:pt idx="14">
                  <c:v>3</c:v>
                </c:pt>
                <c:pt idx="21">
                  <c:v>4</c:v>
                </c:pt>
                <c:pt idx="28">
                  <c:v>5</c:v>
                </c:pt>
                <c:pt idx="35">
                  <c:v>6</c:v>
                </c:pt>
                <c:pt idx="42">
                  <c:v>7</c:v>
                </c:pt>
                <c:pt idx="49">
                  <c:v>8</c:v>
                </c:pt>
                <c:pt idx="56">
                  <c:v>9</c:v>
                </c:pt>
                <c:pt idx="63">
                  <c:v>10</c:v>
                </c:pt>
                <c:pt idx="70">
                  <c:v>11</c:v>
                </c:pt>
                <c:pt idx="77">
                  <c:v>12</c:v>
                </c:pt>
                <c:pt idx="84">
                  <c:v>13</c:v>
                </c:pt>
                <c:pt idx="91">
                  <c:v>14</c:v>
                </c:pt>
                <c:pt idx="98">
                  <c:v>15</c:v>
                </c:pt>
                <c:pt idx="105">
                  <c:v>16</c:v>
                </c:pt>
                <c:pt idx="112">
                  <c:v>17</c:v>
                </c:pt>
                <c:pt idx="119">
                  <c:v>18</c:v>
                </c:pt>
                <c:pt idx="126">
                  <c:v>19</c:v>
                </c:pt>
                <c:pt idx="133">
                  <c:v>20</c:v>
                </c:pt>
                <c:pt idx="140">
                  <c:v>21</c:v>
                </c:pt>
                <c:pt idx="147">
                  <c:v>22</c:v>
                </c:pt>
                <c:pt idx="154">
                  <c:v>23</c:v>
                </c:pt>
                <c:pt idx="161">
                  <c:v>24</c:v>
                </c:pt>
                <c:pt idx="168">
                  <c:v>25</c:v>
                </c:pt>
                <c:pt idx="175">
                  <c:v>26</c:v>
                </c:pt>
                <c:pt idx="182">
                  <c:v>27</c:v>
                </c:pt>
                <c:pt idx="189">
                  <c:v>28</c:v>
                </c:pt>
                <c:pt idx="196">
                  <c:v>29</c:v>
                </c:pt>
                <c:pt idx="203">
                  <c:v>30</c:v>
                </c:pt>
                <c:pt idx="210">
                  <c:v>31</c:v>
                </c:pt>
                <c:pt idx="217">
                  <c:v>32</c:v>
                </c:pt>
                <c:pt idx="224">
                  <c:v>33</c:v>
                </c:pt>
                <c:pt idx="231">
                  <c:v>34</c:v>
                </c:pt>
                <c:pt idx="238">
                  <c:v>35</c:v>
                </c:pt>
                <c:pt idx="245">
                  <c:v>36</c:v>
                </c:pt>
                <c:pt idx="252">
                  <c:v>37</c:v>
                </c:pt>
                <c:pt idx="259">
                  <c:v>38</c:v>
                </c:pt>
                <c:pt idx="266">
                  <c:v>39</c:v>
                </c:pt>
                <c:pt idx="273">
                  <c:v>40</c:v>
                </c:pt>
                <c:pt idx="280">
                  <c:v>41</c:v>
                </c:pt>
                <c:pt idx="287">
                  <c:v>42</c:v>
                </c:pt>
                <c:pt idx="294">
                  <c:v>43</c:v>
                </c:pt>
                <c:pt idx="301">
                  <c:v>44</c:v>
                </c:pt>
                <c:pt idx="308">
                  <c:v>45</c:v>
                </c:pt>
                <c:pt idx="315">
                  <c:v>46</c:v>
                </c:pt>
                <c:pt idx="322">
                  <c:v>47</c:v>
                </c:pt>
                <c:pt idx="329">
                  <c:v>48</c:v>
                </c:pt>
                <c:pt idx="336">
                  <c:v>49</c:v>
                </c:pt>
                <c:pt idx="343">
                  <c:v>50</c:v>
                </c:pt>
                <c:pt idx="350">
                  <c:v>51</c:v>
                </c:pt>
                <c:pt idx="357">
                  <c:v>52</c:v>
                </c:pt>
              </c:numCache>
            </c:numRef>
          </c:cat>
          <c:val>
            <c:numRef>
              <c:f>'Weekly DLI Data'!$D$3:$D$367</c:f>
              <c:numCache>
                <c:formatCode>General</c:formatCode>
                <c:ptCount val="365"/>
                <c:pt idx="154">
                  <c:v>52.720000000000006</c:v>
                </c:pt>
                <c:pt idx="161">
                  <c:v>70.333333333333329</c:v>
                </c:pt>
                <c:pt idx="168">
                  <c:v>56</c:v>
                </c:pt>
                <c:pt idx="175">
                  <c:v>58.816666666666663</c:v>
                </c:pt>
                <c:pt idx="182">
                  <c:v>56.250000000000007</c:v>
                </c:pt>
                <c:pt idx="189">
                  <c:v>54.050000000000004</c:v>
                </c:pt>
                <c:pt idx="196">
                  <c:v>55.133333333333326</c:v>
                </c:pt>
                <c:pt idx="203">
                  <c:v>57.06666666666667</c:v>
                </c:pt>
                <c:pt idx="210">
                  <c:v>54.1</c:v>
                </c:pt>
                <c:pt idx="217">
                  <c:v>47.81666666666667</c:v>
                </c:pt>
                <c:pt idx="224">
                  <c:v>44.260000000000005</c:v>
                </c:pt>
                <c:pt idx="231">
                  <c:v>54.928571428571431</c:v>
                </c:pt>
                <c:pt idx="238">
                  <c:v>42.833333333333336</c:v>
                </c:pt>
                <c:pt idx="245">
                  <c:v>46.157142857142851</c:v>
                </c:pt>
                <c:pt idx="252">
                  <c:v>48.228571428571421</c:v>
                </c:pt>
                <c:pt idx="259">
                  <c:v>35.43333333333333</c:v>
                </c:pt>
                <c:pt idx="266">
                  <c:v>21.757142857142856</c:v>
                </c:pt>
                <c:pt idx="273">
                  <c:v>37.519999999999996</c:v>
                </c:pt>
                <c:pt idx="280">
                  <c:v>31.885714285714283</c:v>
                </c:pt>
                <c:pt idx="287">
                  <c:v>29.2</c:v>
                </c:pt>
                <c:pt idx="322">
                  <c:v>7.3</c:v>
                </c:pt>
                <c:pt idx="329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1FE-40E9-96E4-D3C3AF98B7B5}"/>
            </c:ext>
          </c:extLst>
        </c:ser>
        <c:ser>
          <c:idx val="4"/>
          <c:order val="1"/>
          <c:tx>
            <c:strRef>
              <c:f>'Weekly DLI Data'!$F$1:$H$1</c:f>
              <c:strCache>
                <c:ptCount val="1"/>
                <c:pt idx="0">
                  <c:v>Leamington-Kingsville 2025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</c:spPr>
          </c:marker>
          <c:dLbls>
            <c:delete val="1"/>
          </c:dLbls>
          <c:val>
            <c:numRef>
              <c:f>'Weekly DLI Data'!$G$3:$G$367</c:f>
              <c:numCache>
                <c:formatCode>General</c:formatCode>
                <c:ptCount val="365"/>
                <c:pt idx="14">
                  <c:v>16.883333333333336</c:v>
                </c:pt>
                <c:pt idx="21">
                  <c:v>20.142857142857142</c:v>
                </c:pt>
                <c:pt idx="28">
                  <c:v>15.9</c:v>
                </c:pt>
                <c:pt idx="35">
                  <c:v>18.099999999999998</c:v>
                </c:pt>
                <c:pt idx="42">
                  <c:v>21.042857142857144</c:v>
                </c:pt>
                <c:pt idx="49">
                  <c:v>31.171428571428571</c:v>
                </c:pt>
                <c:pt idx="56">
                  <c:v>23.24285714285714</c:v>
                </c:pt>
                <c:pt idx="63">
                  <c:v>38.116666666666667</c:v>
                </c:pt>
                <c:pt idx="70">
                  <c:v>37.800000000000004</c:v>
                </c:pt>
                <c:pt idx="77">
                  <c:v>31.128571428571433</c:v>
                </c:pt>
                <c:pt idx="84">
                  <c:v>28.866666666666671</c:v>
                </c:pt>
                <c:pt idx="91">
                  <c:v>31.642857142857142</c:v>
                </c:pt>
                <c:pt idx="98">
                  <c:v>37.585714285714289</c:v>
                </c:pt>
                <c:pt idx="105">
                  <c:v>50.428571428571431</c:v>
                </c:pt>
                <c:pt idx="112">
                  <c:v>51.671428571428571</c:v>
                </c:pt>
                <c:pt idx="119">
                  <c:v>29.983333333333334</c:v>
                </c:pt>
                <c:pt idx="126">
                  <c:v>55.25714285714286</c:v>
                </c:pt>
                <c:pt idx="133">
                  <c:v>56.228571428571421</c:v>
                </c:pt>
                <c:pt idx="140">
                  <c:v>44.385714285714279</c:v>
                </c:pt>
                <c:pt idx="147">
                  <c:v>49.371428571428574</c:v>
                </c:pt>
                <c:pt idx="154">
                  <c:v>40.583333333333336</c:v>
                </c:pt>
                <c:pt idx="161">
                  <c:v>53.728571428571421</c:v>
                </c:pt>
                <c:pt idx="168">
                  <c:v>53.757142857142867</c:v>
                </c:pt>
                <c:pt idx="175">
                  <c:v>59.51428571428572</c:v>
                </c:pt>
                <c:pt idx="182">
                  <c:v>64.342857142857127</c:v>
                </c:pt>
                <c:pt idx="189">
                  <c:v>38.299999999999997</c:v>
                </c:pt>
                <c:pt idx="217">
                  <c:v>60.719999999999992</c:v>
                </c:pt>
                <c:pt idx="224">
                  <c:v>51.171428571428578</c:v>
                </c:pt>
                <c:pt idx="231">
                  <c:v>39.657142857142858</c:v>
                </c:pt>
                <c:pt idx="238">
                  <c:v>54</c:v>
                </c:pt>
                <c:pt idx="245">
                  <c:v>49.657142857142851</c:v>
                </c:pt>
                <c:pt idx="252">
                  <c:v>44.966666666666669</c:v>
                </c:pt>
                <c:pt idx="259">
                  <c:v>40.385714285714293</c:v>
                </c:pt>
                <c:pt idx="266">
                  <c:v>37.471428571428575</c:v>
                </c:pt>
                <c:pt idx="273">
                  <c:v>37.049999999999997</c:v>
                </c:pt>
                <c:pt idx="280">
                  <c:v>38.51428571428572</c:v>
                </c:pt>
                <c:pt idx="287">
                  <c:v>27.300000000000004</c:v>
                </c:pt>
                <c:pt idx="294">
                  <c:v>24.985714285714284</c:v>
                </c:pt>
                <c:pt idx="301">
                  <c:v>18.616666666666671</c:v>
                </c:pt>
                <c:pt idx="308">
                  <c:v>14.957142857142857</c:v>
                </c:pt>
                <c:pt idx="315">
                  <c:v>17.971428571428572</c:v>
                </c:pt>
                <c:pt idx="322">
                  <c:v>15.442857142857145</c:v>
                </c:pt>
                <c:pt idx="329">
                  <c:v>7.666666666666667</c:v>
                </c:pt>
                <c:pt idx="336">
                  <c:v>11.857142857142858</c:v>
                </c:pt>
                <c:pt idx="343">
                  <c:v>9.9428571428571413</c:v>
                </c:pt>
                <c:pt idx="350">
                  <c:v>10.442857142857141</c:v>
                </c:pt>
                <c:pt idx="357">
                  <c:v>7.7374999999999998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1FE-40E9-96E4-D3C3AF98B7B5}"/>
            </c:ext>
          </c:extLst>
        </c:ser>
        <c:ser>
          <c:idx val="5"/>
          <c:order val="2"/>
          <c:tx>
            <c:strRef>
              <c:f>'Weekly DLI Data'!$I$1:$K$1</c:f>
              <c:strCache>
                <c:ptCount val="1"/>
                <c:pt idx="0">
                  <c:v>Leamington-Kingsville 2026</c:v>
                </c:pt>
              </c:strCache>
            </c:strRef>
          </c:tx>
          <c:spPr>
            <a:ln cmpd="sng">
              <a:solidFill>
                <a:srgbClr val="92D050"/>
              </a:solidFill>
            </a:ln>
          </c:spPr>
          <c:marker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dLbls>
            <c:delete val="1"/>
          </c:dLbls>
          <c:val>
            <c:numRef>
              <c:f>'Weekly DLI Data'!$J$3:$J$367</c:f>
              <c:numCache>
                <c:formatCode>General</c:formatCode>
                <c:ptCount val="365"/>
                <c:pt idx="0">
                  <c:v>12.550000000000002</c:v>
                </c:pt>
                <c:pt idx="7">
                  <c:v>9.3571428571428577</c:v>
                </c:pt>
                <c:pt idx="14">
                  <c:v>15.699999999999998</c:v>
                </c:pt>
                <c:pt idx="21">
                  <c:v>18.716666666666665</c:v>
                </c:pt>
                <c:pt idx="28">
                  <c:v>19.2</c:v>
                </c:pt>
                <c:pt idx="35">
                  <c:v>21.4</c:v>
                </c:pt>
                <c:pt idx="42">
                  <c:v>23.314285714285713</c:v>
                </c:pt>
                <c:pt idx="49">
                  <c:v>18</c:v>
                </c:pt>
                <c:pt idx="56">
                  <c:v>30.98</c:v>
                </c:pt>
                <c:pt idx="63">
                  <c:v>21.428571428571423</c:v>
                </c:pt>
                <c:pt idx="70">
                  <c:v>25.028571428571432</c:v>
                </c:pt>
                <c:pt idx="77">
                  <c:v>22.119999999999997</c:v>
                </c:pt>
                <c:pt idx="105">
                  <c:v>47.966666666666669</c:v>
                </c:pt>
                <c:pt idx="112">
                  <c:v>40.4</c:v>
                </c:pt>
                <c:pt idx="119">
                  <c:v>36.533333333333339</c:v>
                </c:pt>
                <c:pt idx="126">
                  <c:v>51.428571428571431</c:v>
                </c:pt>
                <c:pt idx="133">
                  <c:v>49.914285714285718</c:v>
                </c:pt>
                <c:pt idx="140">
                  <c:v>48.285714285714285</c:v>
                </c:pt>
                <c:pt idx="147">
                  <c:v>68.649999999999991</c:v>
                </c:pt>
                <c:pt idx="154">
                  <c:v>65.580000000000013</c:v>
                </c:pt>
                <c:pt idx="168">
                  <c:v>50.82</c:v>
                </c:pt>
                <c:pt idx="175">
                  <c:v>64.483333333333334</c:v>
                </c:pt>
                <c:pt idx="182">
                  <c:v>58.9</c:v>
                </c:pt>
                <c:pt idx="189">
                  <c:v>65.2</c:v>
                </c:pt>
                <c:pt idx="196">
                  <c:v>50.339999999999996</c:v>
                </c:pt>
                <c:pt idx="203">
                  <c:v>59.324999999999996</c:v>
                </c:pt>
                <c:pt idx="210">
                  <c:v>46.4</c:v>
                </c:pt>
                <c:pt idx="238">
                  <c:v>39.4</c:v>
                </c:pt>
                <c:pt idx="245">
                  <c:v>31.200000000000003</c:v>
                </c:pt>
                <c:pt idx="252">
                  <c:v>29.866666666666671</c:v>
                </c:pt>
                <c:pt idx="259">
                  <c:v>18.766666666666666</c:v>
                </c:pt>
                <c:pt idx="266">
                  <c:v>38.35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1FE-40E9-96E4-D3C3AF98B7B5}"/>
            </c:ext>
          </c:extLst>
        </c:ser>
        <c:ser>
          <c:idx val="1"/>
          <c:order val="4"/>
          <c:tx>
            <c:strRef>
              <c:f>'Weekly DLI Data'!$U$1:$W$1</c:f>
              <c:strCache>
                <c:ptCount val="1"/>
                <c:pt idx="0">
                  <c:v>Vineland 2025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elete val="1"/>
          </c:dLbls>
          <c:cat>
            <c:numRef>
              <c:f>'Weekly DLI Data'!$Q$3:$Q$367</c:f>
              <c:numCache>
                <c:formatCode>General</c:formatCode>
                <c:ptCount val="365"/>
                <c:pt idx="0">
                  <c:v>1</c:v>
                </c:pt>
                <c:pt idx="7">
                  <c:v>2</c:v>
                </c:pt>
                <c:pt idx="14">
                  <c:v>3</c:v>
                </c:pt>
                <c:pt idx="21">
                  <c:v>4</c:v>
                </c:pt>
                <c:pt idx="28">
                  <c:v>5</c:v>
                </c:pt>
                <c:pt idx="35">
                  <c:v>6</c:v>
                </c:pt>
                <c:pt idx="42">
                  <c:v>7</c:v>
                </c:pt>
                <c:pt idx="49">
                  <c:v>8</c:v>
                </c:pt>
                <c:pt idx="56">
                  <c:v>9</c:v>
                </c:pt>
                <c:pt idx="63">
                  <c:v>10</c:v>
                </c:pt>
                <c:pt idx="70">
                  <c:v>11</c:v>
                </c:pt>
                <c:pt idx="77">
                  <c:v>12</c:v>
                </c:pt>
                <c:pt idx="84">
                  <c:v>13</c:v>
                </c:pt>
                <c:pt idx="91">
                  <c:v>14</c:v>
                </c:pt>
                <c:pt idx="98">
                  <c:v>15</c:v>
                </c:pt>
                <c:pt idx="105">
                  <c:v>16</c:v>
                </c:pt>
                <c:pt idx="112">
                  <c:v>17</c:v>
                </c:pt>
                <c:pt idx="119">
                  <c:v>18</c:v>
                </c:pt>
                <c:pt idx="126">
                  <c:v>19</c:v>
                </c:pt>
                <c:pt idx="133">
                  <c:v>20</c:v>
                </c:pt>
                <c:pt idx="140">
                  <c:v>21</c:v>
                </c:pt>
                <c:pt idx="147">
                  <c:v>22</c:v>
                </c:pt>
                <c:pt idx="154">
                  <c:v>23</c:v>
                </c:pt>
                <c:pt idx="161">
                  <c:v>24</c:v>
                </c:pt>
                <c:pt idx="168">
                  <c:v>25</c:v>
                </c:pt>
                <c:pt idx="175">
                  <c:v>26</c:v>
                </c:pt>
                <c:pt idx="182">
                  <c:v>27</c:v>
                </c:pt>
                <c:pt idx="189">
                  <c:v>28</c:v>
                </c:pt>
                <c:pt idx="196">
                  <c:v>29</c:v>
                </c:pt>
                <c:pt idx="203">
                  <c:v>30</c:v>
                </c:pt>
                <c:pt idx="210">
                  <c:v>31</c:v>
                </c:pt>
                <c:pt idx="217">
                  <c:v>32</c:v>
                </c:pt>
                <c:pt idx="224">
                  <c:v>33</c:v>
                </c:pt>
                <c:pt idx="231">
                  <c:v>34</c:v>
                </c:pt>
                <c:pt idx="238">
                  <c:v>35</c:v>
                </c:pt>
                <c:pt idx="245">
                  <c:v>36</c:v>
                </c:pt>
                <c:pt idx="252">
                  <c:v>37</c:v>
                </c:pt>
                <c:pt idx="259">
                  <c:v>38</c:v>
                </c:pt>
                <c:pt idx="266">
                  <c:v>39</c:v>
                </c:pt>
                <c:pt idx="273">
                  <c:v>40</c:v>
                </c:pt>
                <c:pt idx="280">
                  <c:v>41</c:v>
                </c:pt>
                <c:pt idx="287">
                  <c:v>42</c:v>
                </c:pt>
                <c:pt idx="294">
                  <c:v>43</c:v>
                </c:pt>
                <c:pt idx="301">
                  <c:v>44</c:v>
                </c:pt>
                <c:pt idx="308">
                  <c:v>45</c:v>
                </c:pt>
                <c:pt idx="315">
                  <c:v>46</c:v>
                </c:pt>
                <c:pt idx="322">
                  <c:v>47</c:v>
                </c:pt>
                <c:pt idx="329">
                  <c:v>48</c:v>
                </c:pt>
                <c:pt idx="336">
                  <c:v>49</c:v>
                </c:pt>
                <c:pt idx="343">
                  <c:v>50</c:v>
                </c:pt>
                <c:pt idx="350">
                  <c:v>51</c:v>
                </c:pt>
                <c:pt idx="357">
                  <c:v>52</c:v>
                </c:pt>
              </c:numCache>
            </c:numRef>
          </c:cat>
          <c:val>
            <c:numRef>
              <c:f>'Weekly DLI Data'!$V$3:$V$367</c:f>
              <c:numCache>
                <c:formatCode>General</c:formatCode>
                <c:ptCount val="365"/>
                <c:pt idx="217">
                  <c:v>55.833333333333336</c:v>
                </c:pt>
                <c:pt idx="224">
                  <c:v>45.366666666666667</c:v>
                </c:pt>
                <c:pt idx="231">
                  <c:v>38.975000000000001</c:v>
                </c:pt>
                <c:pt idx="238">
                  <c:v>47.416666666666664</c:v>
                </c:pt>
                <c:pt idx="245">
                  <c:v>40.428571428571431</c:v>
                </c:pt>
                <c:pt idx="252">
                  <c:v>45.500000000000007</c:v>
                </c:pt>
                <c:pt idx="259">
                  <c:v>47.2</c:v>
                </c:pt>
                <c:pt idx="273">
                  <c:v>32.06666666666667</c:v>
                </c:pt>
                <c:pt idx="280">
                  <c:v>28.25</c:v>
                </c:pt>
                <c:pt idx="287">
                  <c:v>22.725000000000001</c:v>
                </c:pt>
                <c:pt idx="294">
                  <c:v>22.733333333333334</c:v>
                </c:pt>
                <c:pt idx="301">
                  <c:v>16</c:v>
                </c:pt>
                <c:pt idx="308">
                  <c:v>10.171428571428569</c:v>
                </c:pt>
                <c:pt idx="315">
                  <c:v>12.057142857142859</c:v>
                </c:pt>
                <c:pt idx="322">
                  <c:v>12.185714285714285</c:v>
                </c:pt>
                <c:pt idx="329">
                  <c:v>9.8833333333333346</c:v>
                </c:pt>
                <c:pt idx="336">
                  <c:v>8.5714285714285712</c:v>
                </c:pt>
                <c:pt idx="343">
                  <c:v>9.4142857142857146</c:v>
                </c:pt>
                <c:pt idx="350">
                  <c:v>8.1</c:v>
                </c:pt>
                <c:pt idx="357">
                  <c:v>5.5285714285714294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1FE-40E9-96E4-D3C3AF98B7B5}"/>
            </c:ext>
          </c:extLst>
        </c:ser>
        <c:ser>
          <c:idx val="2"/>
          <c:order val="5"/>
          <c:tx>
            <c:strRef>
              <c:f>'Weekly DLI Data'!$X$1:$Z$1</c:f>
              <c:strCache>
                <c:ptCount val="1"/>
                <c:pt idx="0">
                  <c:v>Vineland 2026</c:v>
                </c:pt>
              </c:strCache>
            </c:strRef>
          </c:tx>
          <c:spPr>
            <a:ln w="28575" cap="rnd">
              <a:solidFill>
                <a:srgbClr val="92D05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Lbls>
            <c:delete val="1"/>
          </c:dLbls>
          <c:cat>
            <c:numRef>
              <c:f>'Weekly DLI Data'!$Q$3:$Q$367</c:f>
              <c:numCache>
                <c:formatCode>General</c:formatCode>
                <c:ptCount val="365"/>
                <c:pt idx="0">
                  <c:v>1</c:v>
                </c:pt>
                <c:pt idx="7">
                  <c:v>2</c:v>
                </c:pt>
                <c:pt idx="14">
                  <c:v>3</c:v>
                </c:pt>
                <c:pt idx="21">
                  <c:v>4</c:v>
                </c:pt>
                <c:pt idx="28">
                  <c:v>5</c:v>
                </c:pt>
                <c:pt idx="35">
                  <c:v>6</c:v>
                </c:pt>
                <c:pt idx="42">
                  <c:v>7</c:v>
                </c:pt>
                <c:pt idx="49">
                  <c:v>8</c:v>
                </c:pt>
                <c:pt idx="56">
                  <c:v>9</c:v>
                </c:pt>
                <c:pt idx="63">
                  <c:v>10</c:v>
                </c:pt>
                <c:pt idx="70">
                  <c:v>11</c:v>
                </c:pt>
                <c:pt idx="77">
                  <c:v>12</c:v>
                </c:pt>
                <c:pt idx="84">
                  <c:v>13</c:v>
                </c:pt>
                <c:pt idx="91">
                  <c:v>14</c:v>
                </c:pt>
                <c:pt idx="98">
                  <c:v>15</c:v>
                </c:pt>
                <c:pt idx="105">
                  <c:v>16</c:v>
                </c:pt>
                <c:pt idx="112">
                  <c:v>17</c:v>
                </c:pt>
                <c:pt idx="119">
                  <c:v>18</c:v>
                </c:pt>
                <c:pt idx="126">
                  <c:v>19</c:v>
                </c:pt>
                <c:pt idx="133">
                  <c:v>20</c:v>
                </c:pt>
                <c:pt idx="140">
                  <c:v>21</c:v>
                </c:pt>
                <c:pt idx="147">
                  <c:v>22</c:v>
                </c:pt>
                <c:pt idx="154">
                  <c:v>23</c:v>
                </c:pt>
                <c:pt idx="161">
                  <c:v>24</c:v>
                </c:pt>
                <c:pt idx="168">
                  <c:v>25</c:v>
                </c:pt>
                <c:pt idx="175">
                  <c:v>26</c:v>
                </c:pt>
                <c:pt idx="182">
                  <c:v>27</c:v>
                </c:pt>
                <c:pt idx="189">
                  <c:v>28</c:v>
                </c:pt>
                <c:pt idx="196">
                  <c:v>29</c:v>
                </c:pt>
                <c:pt idx="203">
                  <c:v>30</c:v>
                </c:pt>
                <c:pt idx="210">
                  <c:v>31</c:v>
                </c:pt>
                <c:pt idx="217">
                  <c:v>32</c:v>
                </c:pt>
                <c:pt idx="224">
                  <c:v>33</c:v>
                </c:pt>
                <c:pt idx="231">
                  <c:v>34</c:v>
                </c:pt>
                <c:pt idx="238">
                  <c:v>35</c:v>
                </c:pt>
                <c:pt idx="245">
                  <c:v>36</c:v>
                </c:pt>
                <c:pt idx="252">
                  <c:v>37</c:v>
                </c:pt>
                <c:pt idx="259">
                  <c:v>38</c:v>
                </c:pt>
                <c:pt idx="266">
                  <c:v>39</c:v>
                </c:pt>
                <c:pt idx="273">
                  <c:v>40</c:v>
                </c:pt>
                <c:pt idx="280">
                  <c:v>41</c:v>
                </c:pt>
                <c:pt idx="287">
                  <c:v>42</c:v>
                </c:pt>
                <c:pt idx="294">
                  <c:v>43</c:v>
                </c:pt>
                <c:pt idx="301">
                  <c:v>44</c:v>
                </c:pt>
                <c:pt idx="308">
                  <c:v>45</c:v>
                </c:pt>
                <c:pt idx="315">
                  <c:v>46</c:v>
                </c:pt>
                <c:pt idx="322">
                  <c:v>47</c:v>
                </c:pt>
                <c:pt idx="329">
                  <c:v>48</c:v>
                </c:pt>
                <c:pt idx="336">
                  <c:v>49</c:v>
                </c:pt>
                <c:pt idx="343">
                  <c:v>50</c:v>
                </c:pt>
                <c:pt idx="350">
                  <c:v>51</c:v>
                </c:pt>
                <c:pt idx="357">
                  <c:v>52</c:v>
                </c:pt>
              </c:numCache>
            </c:numRef>
          </c:cat>
          <c:val>
            <c:numRef>
              <c:f>'Weekly DLI Data'!$Y$3:$Y$367</c:f>
              <c:numCache>
                <c:formatCode>General</c:formatCode>
                <c:ptCount val="365"/>
                <c:pt idx="0">
                  <c:v>7.8</c:v>
                </c:pt>
                <c:pt idx="7">
                  <c:v>8.3714285714285701</c:v>
                </c:pt>
                <c:pt idx="14">
                  <c:v>11.914285714285715</c:v>
                </c:pt>
                <c:pt idx="21">
                  <c:v>16.728571428571428</c:v>
                </c:pt>
                <c:pt idx="28">
                  <c:v>18.516666666666669</c:v>
                </c:pt>
                <c:pt idx="35">
                  <c:v>17.900000000000002</c:v>
                </c:pt>
                <c:pt idx="42">
                  <c:v>18.971428571428568</c:v>
                </c:pt>
                <c:pt idx="49">
                  <c:v>14.742857142857144</c:v>
                </c:pt>
                <c:pt idx="56">
                  <c:v>31.428571428571427</c:v>
                </c:pt>
                <c:pt idx="63">
                  <c:v>17.616666666666664</c:v>
                </c:pt>
                <c:pt idx="70">
                  <c:v>22.085714285714289</c:v>
                </c:pt>
                <c:pt idx="77">
                  <c:v>17.342857142857142</c:v>
                </c:pt>
                <c:pt idx="84">
                  <c:v>24.857142857142858</c:v>
                </c:pt>
                <c:pt idx="91">
                  <c:v>24.185714285714287</c:v>
                </c:pt>
                <c:pt idx="98">
                  <c:v>33.24285714285714</c:v>
                </c:pt>
                <c:pt idx="105">
                  <c:v>38.057142857142857</c:v>
                </c:pt>
                <c:pt idx="112">
                  <c:v>36.042857142857137</c:v>
                </c:pt>
                <c:pt idx="154">
                  <c:v>45.414285714285711</c:v>
                </c:pt>
                <c:pt idx="175">
                  <c:v>54.357142857142854</c:v>
                </c:pt>
                <c:pt idx="182">
                  <c:v>42.942857142857143</c:v>
                </c:pt>
                <c:pt idx="189">
                  <c:v>55.328571428571422</c:v>
                </c:pt>
                <c:pt idx="196">
                  <c:v>46.5</c:v>
                </c:pt>
                <c:pt idx="203">
                  <c:v>58.300000000000004</c:v>
                </c:pt>
                <c:pt idx="210">
                  <c:v>49.32</c:v>
                </c:pt>
                <c:pt idx="245">
                  <c:v>42.1</c:v>
                </c:pt>
                <c:pt idx="252">
                  <c:v>36.471428571428575</c:v>
                </c:pt>
                <c:pt idx="259">
                  <c:v>26.37142857142857</c:v>
                </c:pt>
                <c:pt idx="266">
                  <c:v>38.266666666666666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1FE-40E9-96E4-D3C3AF98B7B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75733888"/>
        <c:axId val="675735328"/>
        <c:extLst>
          <c:ext xmlns:c15="http://schemas.microsoft.com/office/drawing/2012/chart" uri="{02D57815-91ED-43cb-92C2-25804820EDAC}">
            <c15:filteredLineSeries>
              <c15:ser>
                <c:idx val="0"/>
                <c:order val="3"/>
                <c:tx>
                  <c:strRef>
                    <c:extLst>
                      <c:ext uri="{02D57815-91ED-43cb-92C2-25804820EDAC}">
                        <c15:formulaRef>
                          <c15:sqref>'Weekly DLI Data'!$R$1:$T$1</c15:sqref>
                        </c15:formulaRef>
                      </c:ext>
                    </c:extLst>
                    <c:strCache>
                      <c:ptCount val="1"/>
                      <c:pt idx="0">
                        <c:v>Vineland 2024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ormulaRef>
                          <c15:sqref>'Weekly DLI Data'!$Q$3:$Q$367</c15:sqref>
                        </c15:formulaRef>
                      </c:ext>
                    </c:extLst>
                    <c:numCache>
                      <c:formatCode>General</c:formatCode>
                      <c:ptCount val="365"/>
                      <c:pt idx="0">
                        <c:v>1</c:v>
                      </c:pt>
                      <c:pt idx="7">
                        <c:v>2</c:v>
                      </c:pt>
                      <c:pt idx="14">
                        <c:v>3</c:v>
                      </c:pt>
                      <c:pt idx="21">
                        <c:v>4</c:v>
                      </c:pt>
                      <c:pt idx="28">
                        <c:v>5</c:v>
                      </c:pt>
                      <c:pt idx="35">
                        <c:v>6</c:v>
                      </c:pt>
                      <c:pt idx="42">
                        <c:v>7</c:v>
                      </c:pt>
                      <c:pt idx="49">
                        <c:v>8</c:v>
                      </c:pt>
                      <c:pt idx="56">
                        <c:v>9</c:v>
                      </c:pt>
                      <c:pt idx="63">
                        <c:v>10</c:v>
                      </c:pt>
                      <c:pt idx="70">
                        <c:v>11</c:v>
                      </c:pt>
                      <c:pt idx="77">
                        <c:v>12</c:v>
                      </c:pt>
                      <c:pt idx="84">
                        <c:v>13</c:v>
                      </c:pt>
                      <c:pt idx="91">
                        <c:v>14</c:v>
                      </c:pt>
                      <c:pt idx="98">
                        <c:v>15</c:v>
                      </c:pt>
                      <c:pt idx="105">
                        <c:v>16</c:v>
                      </c:pt>
                      <c:pt idx="112">
                        <c:v>17</c:v>
                      </c:pt>
                      <c:pt idx="119">
                        <c:v>18</c:v>
                      </c:pt>
                      <c:pt idx="126">
                        <c:v>19</c:v>
                      </c:pt>
                      <c:pt idx="133">
                        <c:v>20</c:v>
                      </c:pt>
                      <c:pt idx="140">
                        <c:v>21</c:v>
                      </c:pt>
                      <c:pt idx="147">
                        <c:v>22</c:v>
                      </c:pt>
                      <c:pt idx="154">
                        <c:v>23</c:v>
                      </c:pt>
                      <c:pt idx="161">
                        <c:v>24</c:v>
                      </c:pt>
                      <c:pt idx="168">
                        <c:v>25</c:v>
                      </c:pt>
                      <c:pt idx="175">
                        <c:v>26</c:v>
                      </c:pt>
                      <c:pt idx="182">
                        <c:v>27</c:v>
                      </c:pt>
                      <c:pt idx="189">
                        <c:v>28</c:v>
                      </c:pt>
                      <c:pt idx="196">
                        <c:v>29</c:v>
                      </c:pt>
                      <c:pt idx="203">
                        <c:v>30</c:v>
                      </c:pt>
                      <c:pt idx="210">
                        <c:v>31</c:v>
                      </c:pt>
                      <c:pt idx="217">
                        <c:v>32</c:v>
                      </c:pt>
                      <c:pt idx="224">
                        <c:v>33</c:v>
                      </c:pt>
                      <c:pt idx="231">
                        <c:v>34</c:v>
                      </c:pt>
                      <c:pt idx="238">
                        <c:v>35</c:v>
                      </c:pt>
                      <c:pt idx="245">
                        <c:v>36</c:v>
                      </c:pt>
                      <c:pt idx="252">
                        <c:v>37</c:v>
                      </c:pt>
                      <c:pt idx="259">
                        <c:v>38</c:v>
                      </c:pt>
                      <c:pt idx="266">
                        <c:v>39</c:v>
                      </c:pt>
                      <c:pt idx="273">
                        <c:v>40</c:v>
                      </c:pt>
                      <c:pt idx="280">
                        <c:v>41</c:v>
                      </c:pt>
                      <c:pt idx="287">
                        <c:v>42</c:v>
                      </c:pt>
                      <c:pt idx="294">
                        <c:v>43</c:v>
                      </c:pt>
                      <c:pt idx="301">
                        <c:v>44</c:v>
                      </c:pt>
                      <c:pt idx="308">
                        <c:v>45</c:v>
                      </c:pt>
                      <c:pt idx="315">
                        <c:v>46</c:v>
                      </c:pt>
                      <c:pt idx="322">
                        <c:v>47</c:v>
                      </c:pt>
                      <c:pt idx="329">
                        <c:v>48</c:v>
                      </c:pt>
                      <c:pt idx="336">
                        <c:v>49</c:v>
                      </c:pt>
                      <c:pt idx="343">
                        <c:v>50</c:v>
                      </c:pt>
                      <c:pt idx="350">
                        <c:v>51</c:v>
                      </c:pt>
                      <c:pt idx="357">
                        <c:v>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'Weekly DLI Data'!$S$3:$S$367</c15:sqref>
                        </c15:formulaRef>
                      </c:ext>
                    </c:extLst>
                    <c:numCache>
                      <c:formatCode>General</c:formatCode>
                      <c:ptCount val="365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8-81FE-40E9-96E4-D3C3AF98B7B5}"/>
                  </c:ext>
                </c:extLst>
              </c15:ser>
            </c15:filteredLineSeries>
          </c:ext>
        </c:extLst>
      </c:lineChart>
      <c:catAx>
        <c:axId val="675733888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CA"/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75735328"/>
        <c:crosses val="autoZero"/>
        <c:auto val="1"/>
        <c:lblAlgn val="ctr"/>
        <c:lblOffset val="100"/>
        <c:noMultiLvlLbl val="0"/>
      </c:catAx>
      <c:valAx>
        <c:axId val="6757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vert="horz"/>
              <a:lstStyle/>
              <a:p>
                <a:pPr algn="ctr" rtl="0">
                  <a:defRPr/>
                </a:pPr>
                <a:r>
                  <a:rPr lang="en-CA"/>
                  <a:t>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75733888"/>
        <c:crosses val="autoZero"/>
        <c:crossBetween val="between"/>
      </c:valAx>
    </c:plotArea>
    <c:legend>
      <c:legendPos val="t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span"/>
    <c:showDLblsOverMax val="0"/>
    <c:extLst/>
  </c:chart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September, 2026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90792219070225211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'September, 2026'!$A$6:$A$35</c:f>
              <c:numCache>
                <c:formatCode>d\-mmm\-yy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'September, 2026'!$B$6:$B$35</c:f>
              <c:numCache>
                <c:formatCode>General</c:formatCode>
                <c:ptCount val="30"/>
                <c:pt idx="0">
                  <c:v>44.7</c:v>
                </c:pt>
                <c:pt idx="1">
                  <c:v>50.7</c:v>
                </c:pt>
                <c:pt idx="3">
                  <c:v>23.6</c:v>
                </c:pt>
                <c:pt idx="4">
                  <c:v>17.3</c:v>
                </c:pt>
                <c:pt idx="8">
                  <c:v>52.7</c:v>
                </c:pt>
                <c:pt idx="9">
                  <c:v>42.6</c:v>
                </c:pt>
                <c:pt idx="10">
                  <c:v>16.8</c:v>
                </c:pt>
                <c:pt idx="14">
                  <c:v>30.2</c:v>
                </c:pt>
                <c:pt idx="16">
                  <c:v>16.3</c:v>
                </c:pt>
                <c:pt idx="17">
                  <c:v>16.5</c:v>
                </c:pt>
                <c:pt idx="18">
                  <c:v>41.6</c:v>
                </c:pt>
                <c:pt idx="19">
                  <c:v>11.3</c:v>
                </c:pt>
                <c:pt idx="20">
                  <c:v>9.6</c:v>
                </c:pt>
                <c:pt idx="21">
                  <c:v>17.3</c:v>
                </c:pt>
                <c:pt idx="23">
                  <c:v>29.7</c:v>
                </c:pt>
                <c:pt idx="24">
                  <c:v>44.4</c:v>
                </c:pt>
                <c:pt idx="25">
                  <c:v>35.700000000000003</c:v>
                </c:pt>
                <c:pt idx="26">
                  <c:v>43.6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97-4234-AE2D-0339521DB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44663629037143354"/>
              <c:y val="0.850517650617393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'September, 2026'!$A$46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'September, 2026'!$C$45:$EG$45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'September, 2026'!$C$46:$EG$46</c:f>
              <c:numCache>
                <c:formatCode>General</c:formatCode>
                <c:ptCount val="13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D48-A08E-426F3FB01C76}"/>
            </c:ext>
          </c:extLst>
        </c:ser>
        <c:ser>
          <c:idx val="1"/>
          <c:order val="1"/>
          <c:tx>
            <c:strRef>
              <c:f>'September, 2026'!$A$48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'September, 2026'!$C$45:$EG$45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'September, 2026'!$C$48:$EG$48</c:f>
              <c:numCache>
                <c:formatCode>General</c:formatCode>
                <c:ptCount val="13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72-4D48-A08E-426F3FB01C76}"/>
            </c:ext>
          </c:extLst>
        </c:ser>
        <c:ser>
          <c:idx val="2"/>
          <c:order val="2"/>
          <c:tx>
            <c:strRef>
              <c:f>'September, 2026'!$A$50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'September, 2026'!$C$45:$EG$45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'September, 2026'!$C$50:$EG$50</c:f>
              <c:numCache>
                <c:formatCode>General</c:formatCode>
                <c:ptCount val="13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72-4D48-A08E-426F3FB01C76}"/>
            </c:ext>
          </c:extLst>
        </c:ser>
        <c:ser>
          <c:idx val="3"/>
          <c:order val="3"/>
          <c:tx>
            <c:strRef>
              <c:f>'September, 2026'!$A$52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'September, 2026'!$C$45:$EG$45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'September, 2026'!$C$52:$EG$52</c:f>
              <c:numCache>
                <c:formatCode>General</c:formatCode>
                <c:ptCount val="13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72-4D48-A08E-426F3FB01C76}"/>
            </c:ext>
          </c:extLst>
        </c:ser>
        <c:ser>
          <c:idx val="4"/>
          <c:order val="4"/>
          <c:tx>
            <c:strRef>
              <c:f>'September, 2026'!$A$54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'September, 2026'!$C$45:$EG$45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'September, 2026'!$C$54:$EG$54</c:f>
              <c:numCache>
                <c:formatCode>General</c:formatCode>
                <c:ptCount val="13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72-4D48-A08E-426F3FB01C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7479455"/>
        <c:axId val="1027478975"/>
      </c:lineChart>
      <c:catAx>
        <c:axId val="10274794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478975"/>
        <c:crosses val="autoZero"/>
        <c:auto val="1"/>
        <c:lblAlgn val="ctr"/>
        <c:lblOffset val="100"/>
        <c:noMultiLvlLbl val="0"/>
      </c:catAx>
      <c:valAx>
        <c:axId val="1027478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</a:t>
                </a:r>
                <a:r>
                  <a:rPr lang="en-CA" baseline="0"/>
                  <a:t> (W/m²)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4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'September, 2026'!$A$46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'September, 2026'!$O$45:$BW$45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'September, 2026'!$O$47:$BW$47</c:f>
              <c:numCache>
                <c:formatCode>General</c:formatCode>
                <c:ptCount val="6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652-47E7-AA19-F72698C12154}"/>
            </c:ext>
          </c:extLst>
        </c:ser>
        <c:ser>
          <c:idx val="1"/>
          <c:order val="1"/>
          <c:tx>
            <c:strRef>
              <c:f>'September, 2026'!$A$48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'September, 2026'!$O$45:$BW$45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'September, 2026'!$O$49:$BW$49</c:f>
              <c:numCache>
                <c:formatCode>General</c:formatCode>
                <c:ptCount val="6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652-47E7-AA19-F72698C12154}"/>
            </c:ext>
          </c:extLst>
        </c:ser>
        <c:ser>
          <c:idx val="2"/>
          <c:order val="2"/>
          <c:tx>
            <c:strRef>
              <c:f>'September, 2026'!$A$50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'September, 2026'!$O$45:$BW$45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'September, 2026'!$O$51:$BW$51</c:f>
              <c:numCache>
                <c:formatCode>General</c:formatCode>
                <c:ptCount val="6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652-47E7-AA19-F72698C12154}"/>
            </c:ext>
          </c:extLst>
        </c:ser>
        <c:ser>
          <c:idx val="3"/>
          <c:order val="3"/>
          <c:tx>
            <c:strRef>
              <c:f>'September, 2026'!$A$52</c:f>
              <c:strCache>
                <c:ptCount val="1"/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'September, 2026'!$O$45:$BW$45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'September, 2026'!$O$53:$BW$53</c:f>
              <c:numCache>
                <c:formatCode>General</c:formatCode>
                <c:ptCount val="6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652-47E7-AA19-F72698C12154}"/>
            </c:ext>
          </c:extLst>
        </c:ser>
        <c:ser>
          <c:idx val="4"/>
          <c:order val="4"/>
          <c:tx>
            <c:strRef>
              <c:f>'September, 2026'!$A$54</c:f>
              <c:strCache>
                <c:ptCount val="1"/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'September, 2026'!$O$45:$BW$45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'September, 2026'!$O$55:$BW$55</c:f>
              <c:numCache>
                <c:formatCode>General</c:formatCode>
                <c:ptCount val="6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7652-47E7-AA19-F72698C12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1576815"/>
        <c:axId val="1391569615"/>
      </c:scatterChart>
      <c:valAx>
        <c:axId val="1391576815"/>
        <c:scaling>
          <c:orientation val="minMax"/>
          <c:max val="700"/>
          <c:min val="4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0.47327603224577069"/>
              <c:y val="0.948294427999225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569615"/>
        <c:crosses val="autoZero"/>
        <c:crossBetween val="midCat"/>
        <c:majorUnit val="5"/>
      </c:valAx>
      <c:valAx>
        <c:axId val="1391569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5768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'September, 2026'!$B$60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'September, 2026'!$C$58:$G$58</c:f>
              <c:numCache>
                <c:formatCode>General</c:formatCode>
                <c:ptCount val="5"/>
              </c:numCache>
            </c:numRef>
          </c:cat>
          <c:val>
            <c:numRef>
              <c:f>'September, 2026'!$C$60:$G$60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1EAE-4C34-A456-B4E115FD5ABA}"/>
            </c:ext>
          </c:extLst>
        </c:ser>
        <c:ser>
          <c:idx val="1"/>
          <c:order val="1"/>
          <c:tx>
            <c:strRef>
              <c:f>'September, 2026'!$B$61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'September, 2026'!$C$58:$G$58</c:f>
              <c:numCache>
                <c:formatCode>General</c:formatCode>
                <c:ptCount val="5"/>
              </c:numCache>
            </c:numRef>
          </c:cat>
          <c:val>
            <c:numRef>
              <c:f>'September, 2026'!$C$61:$G$61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1EAE-4C34-A456-B4E115FD5ABA}"/>
            </c:ext>
          </c:extLst>
        </c:ser>
        <c:ser>
          <c:idx val="2"/>
          <c:order val="2"/>
          <c:tx>
            <c:strRef>
              <c:f>'September, 2026'!$B$62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'September, 2026'!$C$58:$G$58</c:f>
              <c:numCache>
                <c:formatCode>General</c:formatCode>
                <c:ptCount val="5"/>
              </c:numCache>
            </c:numRef>
          </c:cat>
          <c:val>
            <c:numRef>
              <c:f>'September, 2026'!$C$62:$G$62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1EAE-4C34-A456-B4E115FD5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8488431"/>
        <c:axId val="1388479791"/>
      </c:barChart>
      <c:catAx>
        <c:axId val="1388488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79791"/>
        <c:crosses val="autoZero"/>
        <c:auto val="1"/>
        <c:lblAlgn val="ctr"/>
        <c:lblOffset val="100"/>
        <c:noMultiLvlLbl val="0"/>
      </c:catAx>
      <c:valAx>
        <c:axId val="1388479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88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August, 2026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'August, 2026'!$A$6:$A$36</c:f>
              <c:numCache>
                <c:formatCode>d\-mmm\-yy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'August, 2026'!$B$6:$B$36</c:f>
              <c:numCache>
                <c:formatCode>General</c:formatCode>
                <c:ptCount val="31"/>
                <c:pt idx="0">
                  <c:v>40.4</c:v>
                </c:pt>
                <c:pt idx="1">
                  <c:v>52.4</c:v>
                </c:pt>
                <c:pt idx="27">
                  <c:v>54.9</c:v>
                </c:pt>
                <c:pt idx="28">
                  <c:v>49.4</c:v>
                </c:pt>
                <c:pt idx="29">
                  <c:v>16.2</c:v>
                </c:pt>
                <c:pt idx="30">
                  <c:v>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E9-4D2B-8104-A8AC39B6D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44663629037143354"/>
              <c:y val="0.850517650617393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July</a:t>
            </a:r>
            <a:r>
              <a:rPr lang="en-CA" baseline="0"/>
              <a:t> 2026, DLI 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'August, 2026'!$O$6:$O$19</c:f>
              <c:numCache>
                <c:formatCode>d\-mmm\-yy</c:formatCode>
                <c:ptCount val="14"/>
                <c:pt idx="0">
                  <c:v>46207</c:v>
                </c:pt>
                <c:pt idx="1">
                  <c:v>46208</c:v>
                </c:pt>
                <c:pt idx="2">
                  <c:v>46209</c:v>
                </c:pt>
                <c:pt idx="3">
                  <c:v>46210</c:v>
                </c:pt>
                <c:pt idx="4">
                  <c:v>46211</c:v>
                </c:pt>
                <c:pt idx="5">
                  <c:v>46212</c:v>
                </c:pt>
                <c:pt idx="6">
                  <c:v>46213</c:v>
                </c:pt>
                <c:pt idx="7">
                  <c:v>46214</c:v>
                </c:pt>
                <c:pt idx="8">
                  <c:v>46215</c:v>
                </c:pt>
                <c:pt idx="9">
                  <c:v>46216</c:v>
                </c:pt>
                <c:pt idx="10">
                  <c:v>46217</c:v>
                </c:pt>
                <c:pt idx="11">
                  <c:v>46218</c:v>
                </c:pt>
                <c:pt idx="12">
                  <c:v>46219</c:v>
                </c:pt>
                <c:pt idx="13">
                  <c:v>46220</c:v>
                </c:pt>
              </c:numCache>
            </c:numRef>
          </c:cat>
          <c:val>
            <c:numRef>
              <c:f>'August, 2026'!$P$6:$P$19</c:f>
              <c:numCache>
                <c:formatCode>General</c:formatCode>
                <c:ptCount val="14"/>
                <c:pt idx="0">
                  <c:v>31.4</c:v>
                </c:pt>
                <c:pt idx="1">
                  <c:v>35</c:v>
                </c:pt>
                <c:pt idx="2">
                  <c:v>29.7</c:v>
                </c:pt>
                <c:pt idx="3">
                  <c:v>61.8</c:v>
                </c:pt>
                <c:pt idx="4">
                  <c:v>66.8</c:v>
                </c:pt>
                <c:pt idx="5">
                  <c:v>41.9</c:v>
                </c:pt>
                <c:pt idx="6">
                  <c:v>62</c:v>
                </c:pt>
                <c:pt idx="7">
                  <c:v>67.8</c:v>
                </c:pt>
                <c:pt idx="8">
                  <c:v>68.3</c:v>
                </c:pt>
                <c:pt idx="9">
                  <c:v>66.5</c:v>
                </c:pt>
                <c:pt idx="10">
                  <c:v>65.400000000000006</c:v>
                </c:pt>
                <c:pt idx="11">
                  <c:v>15.4</c:v>
                </c:pt>
                <c:pt idx="12">
                  <c:v>43.6</c:v>
                </c:pt>
                <c:pt idx="13">
                  <c:v>52.3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A-420A-8548-DA2AF85D4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6135264"/>
        <c:axId val="1036132384"/>
      </c:barChart>
      <c:catAx>
        <c:axId val="1036135264"/>
        <c:scaling>
          <c:orientation val="minMax"/>
        </c:scaling>
        <c:delete val="0"/>
        <c:axPos val="b"/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6132384"/>
        <c:crosses val="autoZero"/>
        <c:auto val="0"/>
        <c:lblAlgn val="ctr"/>
        <c:lblOffset val="100"/>
        <c:noMultiLvlLbl val="0"/>
      </c:catAx>
      <c:valAx>
        <c:axId val="103613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6135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'August, 2026'!$A$46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'August, 2026'!$C$45:$EG$45</c:f>
              <c:numCache>
                <c:formatCode>General</c:formatCode>
                <c:ptCount val="135"/>
              </c:numCache>
            </c:numRef>
          </c:cat>
          <c:val>
            <c:numRef>
              <c:f>'August, 2026'!$C$46:$EG$46</c:f>
              <c:numCache>
                <c:formatCode>General</c:formatCode>
                <c:ptCount val="13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11-43D5-896B-B9D6E96C7A59}"/>
            </c:ext>
          </c:extLst>
        </c:ser>
        <c:ser>
          <c:idx val="1"/>
          <c:order val="1"/>
          <c:tx>
            <c:strRef>
              <c:f>'August, 2026'!$A$48</c:f>
              <c:strCache>
                <c:ptCount val="1"/>
                <c:pt idx="0">
                  <c:v> 2026-08-04 14:56:21 (sunny)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'August, 2026'!$C$45:$EG$45</c:f>
              <c:numCache>
                <c:formatCode>General</c:formatCode>
                <c:ptCount val="135"/>
              </c:numCache>
            </c:numRef>
          </c:cat>
          <c:val>
            <c:numRef>
              <c:f>'August, 2026'!$C$48:$EG$48</c:f>
              <c:numCache>
                <c:formatCode>General</c:formatCode>
                <c:ptCount val="135"/>
                <c:pt idx="0">
                  <c:v>0.57508498430251997</c:v>
                </c:pt>
                <c:pt idx="1">
                  <c:v>0.57061791419982899</c:v>
                </c:pt>
                <c:pt idx="2">
                  <c:v>0.56475955247878995</c:v>
                </c:pt>
                <c:pt idx="3">
                  <c:v>0.55359303951263406</c:v>
                </c:pt>
                <c:pt idx="4">
                  <c:v>0.53521794080734197</c:v>
                </c:pt>
                <c:pt idx="5">
                  <c:v>0.53873986005783003</c:v>
                </c:pt>
                <c:pt idx="6">
                  <c:v>0.54247981309890703</c:v>
                </c:pt>
                <c:pt idx="7">
                  <c:v>0.56301200389862005</c:v>
                </c:pt>
                <c:pt idx="8">
                  <c:v>0.59244769811630205</c:v>
                </c:pt>
                <c:pt idx="9">
                  <c:v>0.62000918388366699</c:v>
                </c:pt>
                <c:pt idx="10">
                  <c:v>0.65183770656585605</c:v>
                </c:pt>
                <c:pt idx="11">
                  <c:v>0.70660525560378995</c:v>
                </c:pt>
                <c:pt idx="12">
                  <c:v>0.78125715255737305</c:v>
                </c:pt>
                <c:pt idx="13">
                  <c:v>0.87002259492874101</c:v>
                </c:pt>
                <c:pt idx="14">
                  <c:v>0.94850772619247403</c:v>
                </c:pt>
                <c:pt idx="15">
                  <c:v>1.00624155998229</c:v>
                </c:pt>
                <c:pt idx="16">
                  <c:v>1.0436605215072601</c:v>
                </c:pt>
                <c:pt idx="17">
                  <c:v>1.0656700134277299</c:v>
                </c:pt>
                <c:pt idx="18">
                  <c:v>1.08115541934967</c:v>
                </c:pt>
                <c:pt idx="19">
                  <c:v>1.0987460613250699</c:v>
                </c:pt>
                <c:pt idx="20">
                  <c:v>1.1315509080886801</c:v>
                </c:pt>
                <c:pt idx="21">
                  <c:v>1.1881198883056601</c:v>
                </c:pt>
                <c:pt idx="22">
                  <c:v>1.2556116580963099</c:v>
                </c:pt>
                <c:pt idx="23">
                  <c:v>1.31535243988037</c:v>
                </c:pt>
                <c:pt idx="24">
                  <c:v>1.3441238403320299</c:v>
                </c:pt>
                <c:pt idx="25">
                  <c:v>1.34882760047912</c:v>
                </c:pt>
                <c:pt idx="26">
                  <c:v>1.34932041168212</c:v>
                </c:pt>
                <c:pt idx="27">
                  <c:v>1.36530029773712</c:v>
                </c:pt>
                <c:pt idx="28">
                  <c:v>1.3899234533309901</c:v>
                </c:pt>
                <c:pt idx="29">
                  <c:v>1.4085562229156401</c:v>
                </c:pt>
                <c:pt idx="30">
                  <c:v>1.4135718345642001</c:v>
                </c:pt>
                <c:pt idx="31">
                  <c:v>1.3918769359588601</c:v>
                </c:pt>
                <c:pt idx="32">
                  <c:v>1.3544839620590201</c:v>
                </c:pt>
                <c:pt idx="33">
                  <c:v>1.3212661743164</c:v>
                </c:pt>
                <c:pt idx="34">
                  <c:v>1.3040620088577199</c:v>
                </c:pt>
                <c:pt idx="35">
                  <c:v>1.31209409236907</c:v>
                </c:pt>
                <c:pt idx="36">
                  <c:v>1.3215082883834799</c:v>
                </c:pt>
                <c:pt idx="37">
                  <c:v>1.3329280614852901</c:v>
                </c:pt>
                <c:pt idx="38">
                  <c:v>1.33219134807586</c:v>
                </c:pt>
                <c:pt idx="39">
                  <c:v>1.31954610347747</c:v>
                </c:pt>
                <c:pt idx="40">
                  <c:v>1.3019045591354299</c:v>
                </c:pt>
                <c:pt idx="41">
                  <c:v>1.2757651805877599</c:v>
                </c:pt>
                <c:pt idx="42">
                  <c:v>1.2571554183959901</c:v>
                </c:pt>
                <c:pt idx="43">
                  <c:v>1.2620613574981601</c:v>
                </c:pt>
                <c:pt idx="44">
                  <c:v>1.2689118385314899</c:v>
                </c:pt>
                <c:pt idx="45">
                  <c:v>1.26001060009002</c:v>
                </c:pt>
                <c:pt idx="46">
                  <c:v>1.25530540943145</c:v>
                </c:pt>
                <c:pt idx="47">
                  <c:v>1.2567434310912999</c:v>
                </c:pt>
                <c:pt idx="48">
                  <c:v>1.23604035377502</c:v>
                </c:pt>
                <c:pt idx="49">
                  <c:v>1.1957427263259801</c:v>
                </c:pt>
                <c:pt idx="50">
                  <c:v>1.14386510848999</c:v>
                </c:pt>
                <c:pt idx="51">
                  <c:v>1.08544373512268</c:v>
                </c:pt>
                <c:pt idx="52">
                  <c:v>1.0426386594772299</c:v>
                </c:pt>
                <c:pt idx="53">
                  <c:v>1.03882408142089</c:v>
                </c:pt>
                <c:pt idx="54">
                  <c:v>1.0511790513992301</c:v>
                </c:pt>
                <c:pt idx="55">
                  <c:v>1.0834033489227199</c:v>
                </c:pt>
                <c:pt idx="56">
                  <c:v>1.12149953842163</c:v>
                </c:pt>
                <c:pt idx="57">
                  <c:v>1.1554161310195901</c:v>
                </c:pt>
                <c:pt idx="58">
                  <c:v>1.17642617225646</c:v>
                </c:pt>
                <c:pt idx="59">
                  <c:v>1.17601895332336</c:v>
                </c:pt>
                <c:pt idx="60">
                  <c:v>1.16581678390502</c:v>
                </c:pt>
                <c:pt idx="61">
                  <c:v>1.1452175378799401</c:v>
                </c:pt>
                <c:pt idx="62">
                  <c:v>1.0851016044616699</c:v>
                </c:pt>
                <c:pt idx="63">
                  <c:v>1.0487374067306501</c:v>
                </c:pt>
                <c:pt idx="64">
                  <c:v>1.0311964750289899</c:v>
                </c:pt>
                <c:pt idx="65">
                  <c:v>1.0090734958648599</c:v>
                </c:pt>
                <c:pt idx="66">
                  <c:v>1.00119853019714</c:v>
                </c:pt>
                <c:pt idx="67">
                  <c:v>1.00594937801361</c:v>
                </c:pt>
                <c:pt idx="68">
                  <c:v>1.0111516714096001</c:v>
                </c:pt>
                <c:pt idx="69">
                  <c:v>1.0128586292266799</c:v>
                </c:pt>
                <c:pt idx="70">
                  <c:v>1.02112257480621</c:v>
                </c:pt>
                <c:pt idx="71">
                  <c:v>1.0251054763793901</c:v>
                </c:pt>
                <c:pt idx="72">
                  <c:v>1.0164537429809499</c:v>
                </c:pt>
                <c:pt idx="73">
                  <c:v>0.99705010652542103</c:v>
                </c:pt>
                <c:pt idx="74">
                  <c:v>0.97193884849548295</c:v>
                </c:pt>
                <c:pt idx="75">
                  <c:v>0.95042341947555498</c:v>
                </c:pt>
                <c:pt idx="76">
                  <c:v>0.92349380254745395</c:v>
                </c:pt>
                <c:pt idx="77">
                  <c:v>0.89551770687103205</c:v>
                </c:pt>
                <c:pt idx="78">
                  <c:v>0.87697106599807695</c:v>
                </c:pt>
                <c:pt idx="79">
                  <c:v>0.863394975662231</c:v>
                </c:pt>
                <c:pt idx="80">
                  <c:v>0.85666912794113104</c:v>
                </c:pt>
                <c:pt idx="81">
                  <c:v>0.85848349332809404</c:v>
                </c:pt>
                <c:pt idx="82">
                  <c:v>0.85421323776245095</c:v>
                </c:pt>
                <c:pt idx="83">
                  <c:v>0.84337186813354403</c:v>
                </c:pt>
                <c:pt idx="84">
                  <c:v>0.83142322301864602</c:v>
                </c:pt>
                <c:pt idx="85">
                  <c:v>0.82556241750717096</c:v>
                </c:pt>
                <c:pt idx="86">
                  <c:v>0.831431984901428</c:v>
                </c:pt>
                <c:pt idx="87">
                  <c:v>0.85118633508682195</c:v>
                </c:pt>
                <c:pt idx="88">
                  <c:v>0.87140268087386996</c:v>
                </c:pt>
                <c:pt idx="89">
                  <c:v>0.87983703613281194</c:v>
                </c:pt>
                <c:pt idx="90">
                  <c:v>0.87193518877029397</c:v>
                </c:pt>
                <c:pt idx="91">
                  <c:v>0.84459966421127297</c:v>
                </c:pt>
                <c:pt idx="92">
                  <c:v>0.80739009380340498</c:v>
                </c:pt>
                <c:pt idx="93">
                  <c:v>0.77039831876754705</c:v>
                </c:pt>
                <c:pt idx="94">
                  <c:v>0.74096518754959095</c:v>
                </c:pt>
                <c:pt idx="95">
                  <c:v>0.72221893072128296</c:v>
                </c:pt>
                <c:pt idx="96">
                  <c:v>0.70548582077026301</c:v>
                </c:pt>
                <c:pt idx="97">
                  <c:v>0.69302195310592596</c:v>
                </c:pt>
                <c:pt idx="98">
                  <c:v>0.68040817975997903</c:v>
                </c:pt>
                <c:pt idx="99">
                  <c:v>0.66656959056854204</c:v>
                </c:pt>
                <c:pt idx="100">
                  <c:v>0.66134053468704201</c:v>
                </c:pt>
                <c:pt idx="101">
                  <c:v>0.67777997255325295</c:v>
                </c:pt>
                <c:pt idx="102">
                  <c:v>0.70060968399047796</c:v>
                </c:pt>
                <c:pt idx="103">
                  <c:v>0.71648567914962702</c:v>
                </c:pt>
                <c:pt idx="104">
                  <c:v>0.72218102216720503</c:v>
                </c:pt>
                <c:pt idx="105">
                  <c:v>0.71783220767974798</c:v>
                </c:pt>
                <c:pt idx="106">
                  <c:v>0.71401828527450495</c:v>
                </c:pt>
                <c:pt idx="107">
                  <c:v>0.71172201633453303</c:v>
                </c:pt>
                <c:pt idx="108">
                  <c:v>0.70558154582977295</c:v>
                </c:pt>
                <c:pt idx="109">
                  <c:v>0.68326556682586603</c:v>
                </c:pt>
                <c:pt idx="110">
                  <c:v>0.64839142560958796</c:v>
                </c:pt>
                <c:pt idx="111">
                  <c:v>0.60757642984390203</c:v>
                </c:pt>
                <c:pt idx="112">
                  <c:v>0.56525790691375699</c:v>
                </c:pt>
                <c:pt idx="113">
                  <c:v>0.52151507139205899</c:v>
                </c:pt>
                <c:pt idx="114">
                  <c:v>0.48005488514900202</c:v>
                </c:pt>
                <c:pt idx="115">
                  <c:v>0.44024553894996599</c:v>
                </c:pt>
                <c:pt idx="116">
                  <c:v>0.40360498428344699</c:v>
                </c:pt>
                <c:pt idx="117">
                  <c:v>0.37443858385085999</c:v>
                </c:pt>
                <c:pt idx="118">
                  <c:v>0.34727934002876198</c:v>
                </c:pt>
                <c:pt idx="119">
                  <c:v>0.317965537309646</c:v>
                </c:pt>
                <c:pt idx="120">
                  <c:v>0.29442679882049499</c:v>
                </c:pt>
                <c:pt idx="121">
                  <c:v>0.27641630172729398</c:v>
                </c:pt>
                <c:pt idx="122">
                  <c:v>0.26705634593963601</c:v>
                </c:pt>
                <c:pt idx="123">
                  <c:v>0.275122940540313</c:v>
                </c:pt>
                <c:pt idx="124">
                  <c:v>0.29071900248527499</c:v>
                </c:pt>
                <c:pt idx="125">
                  <c:v>0.30604887008666898</c:v>
                </c:pt>
                <c:pt idx="126">
                  <c:v>0.32083454728126498</c:v>
                </c:pt>
                <c:pt idx="127">
                  <c:v>0.33685672283172602</c:v>
                </c:pt>
                <c:pt idx="128">
                  <c:v>0.352437853813171</c:v>
                </c:pt>
                <c:pt idx="129">
                  <c:v>0.36446559429168701</c:v>
                </c:pt>
                <c:pt idx="130">
                  <c:v>0.37449860572814903</c:v>
                </c:pt>
                <c:pt idx="131">
                  <c:v>0.35243263840675298</c:v>
                </c:pt>
                <c:pt idx="132">
                  <c:v>0.35209441184997498</c:v>
                </c:pt>
                <c:pt idx="133">
                  <c:v>0.347595274448394</c:v>
                </c:pt>
                <c:pt idx="134">
                  <c:v>0.34292817115783603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11-43D5-896B-B9D6E96C7A59}"/>
            </c:ext>
          </c:extLst>
        </c:ser>
        <c:ser>
          <c:idx val="2"/>
          <c:order val="2"/>
          <c:tx>
            <c:strRef>
              <c:f>'August, 2026'!$A$50</c:f>
              <c:strCache>
                <c:ptCount val="1"/>
                <c:pt idx="0">
                  <c:v> 2026-08-07 15:57:46 (sunny)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'August, 2026'!$C$45:$EG$45</c:f>
              <c:numCache>
                <c:formatCode>General</c:formatCode>
                <c:ptCount val="135"/>
              </c:numCache>
            </c:numRef>
          </c:cat>
          <c:val>
            <c:numRef>
              <c:f>'August, 2026'!$C$50:$EG$50</c:f>
              <c:numCache>
                <c:formatCode>General</c:formatCode>
                <c:ptCount val="135"/>
                <c:pt idx="0">
                  <c:v>0.48788076639175398</c:v>
                </c:pt>
                <c:pt idx="1">
                  <c:v>0.47671553492545998</c:v>
                </c:pt>
                <c:pt idx="2">
                  <c:v>0.46569928526878301</c:v>
                </c:pt>
                <c:pt idx="3">
                  <c:v>0.45155036449432301</c:v>
                </c:pt>
                <c:pt idx="4">
                  <c:v>0.431583642959594</c:v>
                </c:pt>
                <c:pt idx="5">
                  <c:v>0.43261778354644698</c:v>
                </c:pt>
                <c:pt idx="6">
                  <c:v>0.43938416242599398</c:v>
                </c:pt>
                <c:pt idx="7">
                  <c:v>0.46094834804534901</c:v>
                </c:pt>
                <c:pt idx="8">
                  <c:v>0.486550033092498</c:v>
                </c:pt>
                <c:pt idx="9">
                  <c:v>0.51073461771011297</c:v>
                </c:pt>
                <c:pt idx="10">
                  <c:v>0.53895878791809004</c:v>
                </c:pt>
                <c:pt idx="11">
                  <c:v>0.58612018823623602</c:v>
                </c:pt>
                <c:pt idx="12">
                  <c:v>0.64729291200637795</c:v>
                </c:pt>
                <c:pt idx="13">
                  <c:v>0.712380111217498</c:v>
                </c:pt>
                <c:pt idx="14">
                  <c:v>0.76586180925369196</c:v>
                </c:pt>
                <c:pt idx="15">
                  <c:v>0.805983126163482</c:v>
                </c:pt>
                <c:pt idx="16">
                  <c:v>0.83726054430007901</c:v>
                </c:pt>
                <c:pt idx="17">
                  <c:v>0.86047124862670898</c:v>
                </c:pt>
                <c:pt idx="18">
                  <c:v>0.87665438652038497</c:v>
                </c:pt>
                <c:pt idx="19">
                  <c:v>0.89099460840225198</c:v>
                </c:pt>
                <c:pt idx="20">
                  <c:v>0.91295951604843095</c:v>
                </c:pt>
                <c:pt idx="21">
                  <c:v>0.94918531179428101</c:v>
                </c:pt>
                <c:pt idx="22">
                  <c:v>0.99392563104629505</c:v>
                </c:pt>
                <c:pt idx="23">
                  <c:v>1.0396924018859801</c:v>
                </c:pt>
                <c:pt idx="24">
                  <c:v>1.07302689552307</c:v>
                </c:pt>
                <c:pt idx="25">
                  <c:v>1.0971273183822601</c:v>
                </c:pt>
                <c:pt idx="26">
                  <c:v>1.11750268936157</c:v>
                </c:pt>
                <c:pt idx="27">
                  <c:v>1.1369593143463099</c:v>
                </c:pt>
                <c:pt idx="28">
                  <c:v>1.14672839641571</c:v>
                </c:pt>
                <c:pt idx="29">
                  <c:v>1.1436195373535101</c:v>
                </c:pt>
                <c:pt idx="30">
                  <c:v>1.13121438026428</c:v>
                </c:pt>
                <c:pt idx="31">
                  <c:v>1.1106765270233101</c:v>
                </c:pt>
                <c:pt idx="32">
                  <c:v>1.09170794486999</c:v>
                </c:pt>
                <c:pt idx="33">
                  <c:v>1.0837361812591499</c:v>
                </c:pt>
                <c:pt idx="34">
                  <c:v>1.08002352714538</c:v>
                </c:pt>
                <c:pt idx="35">
                  <c:v>1.08021581172943</c:v>
                </c:pt>
                <c:pt idx="36">
                  <c:v>1.0706537961959799</c:v>
                </c:pt>
                <c:pt idx="37">
                  <c:v>1.06665694713592</c:v>
                </c:pt>
                <c:pt idx="38">
                  <c:v>1.0546247959136901</c:v>
                </c:pt>
                <c:pt idx="39">
                  <c:v>1.0407909154891899</c:v>
                </c:pt>
                <c:pt idx="40">
                  <c:v>1.03850197792053</c:v>
                </c:pt>
                <c:pt idx="41">
                  <c:v>1.03580546379089</c:v>
                </c:pt>
                <c:pt idx="42">
                  <c:v>1.0394589900970399</c:v>
                </c:pt>
                <c:pt idx="43">
                  <c:v>1.05709612369537</c:v>
                </c:pt>
                <c:pt idx="44">
                  <c:v>1.0608663558959901</c:v>
                </c:pt>
                <c:pt idx="45">
                  <c:v>1.04075622558593</c:v>
                </c:pt>
                <c:pt idx="46">
                  <c:v>1.0195175409317001</c:v>
                </c:pt>
                <c:pt idx="47">
                  <c:v>1.00145459175109</c:v>
                </c:pt>
                <c:pt idx="48">
                  <c:v>0.97215485572814897</c:v>
                </c:pt>
                <c:pt idx="49">
                  <c:v>0.93374925851821899</c:v>
                </c:pt>
                <c:pt idx="50">
                  <c:v>0.89242595434188798</c:v>
                </c:pt>
                <c:pt idx="51">
                  <c:v>0.85798168182373002</c:v>
                </c:pt>
                <c:pt idx="52">
                  <c:v>0.84010809659957797</c:v>
                </c:pt>
                <c:pt idx="53">
                  <c:v>0.85228729248046797</c:v>
                </c:pt>
                <c:pt idx="54">
                  <c:v>0.87044858932495095</c:v>
                </c:pt>
                <c:pt idx="55">
                  <c:v>0.90326684713363603</c:v>
                </c:pt>
                <c:pt idx="56">
                  <c:v>0.93061274290084794</c:v>
                </c:pt>
                <c:pt idx="57">
                  <c:v>0.94940966367721502</c:v>
                </c:pt>
                <c:pt idx="58">
                  <c:v>0.95562404394149703</c:v>
                </c:pt>
                <c:pt idx="59">
                  <c:v>0.94479542970657304</c:v>
                </c:pt>
                <c:pt idx="60">
                  <c:v>0.92676562070846502</c:v>
                </c:pt>
                <c:pt idx="61">
                  <c:v>0.90863335132598799</c:v>
                </c:pt>
                <c:pt idx="62">
                  <c:v>0.86916297674178999</c:v>
                </c:pt>
                <c:pt idx="63">
                  <c:v>0.85108733177185003</c:v>
                </c:pt>
                <c:pt idx="64">
                  <c:v>0.85203832387924106</c:v>
                </c:pt>
                <c:pt idx="65">
                  <c:v>0.845053851604461</c:v>
                </c:pt>
                <c:pt idx="66">
                  <c:v>0.84291255474090498</c:v>
                </c:pt>
                <c:pt idx="67">
                  <c:v>0.84571832418441695</c:v>
                </c:pt>
                <c:pt idx="68">
                  <c:v>0.838181972503662</c:v>
                </c:pt>
                <c:pt idx="69">
                  <c:v>0.82771468162536599</c:v>
                </c:pt>
                <c:pt idx="70">
                  <c:v>0.82024163007736195</c:v>
                </c:pt>
                <c:pt idx="71">
                  <c:v>0.80381953716277998</c:v>
                </c:pt>
                <c:pt idx="72">
                  <c:v>0.78888815641403198</c:v>
                </c:pt>
                <c:pt idx="73">
                  <c:v>0.77371883392333896</c:v>
                </c:pt>
                <c:pt idx="74">
                  <c:v>0.74662619829177801</c:v>
                </c:pt>
                <c:pt idx="75">
                  <c:v>0.72651487588882402</c:v>
                </c:pt>
                <c:pt idx="76">
                  <c:v>0.70062273740768399</c:v>
                </c:pt>
                <c:pt idx="77">
                  <c:v>0.67777484655380205</c:v>
                </c:pt>
                <c:pt idx="78">
                  <c:v>0.66519016027450495</c:v>
                </c:pt>
                <c:pt idx="79">
                  <c:v>0.66500067710876398</c:v>
                </c:pt>
                <c:pt idx="80">
                  <c:v>0.67346537113189697</c:v>
                </c:pt>
                <c:pt idx="81">
                  <c:v>0.68602311611175504</c:v>
                </c:pt>
                <c:pt idx="82">
                  <c:v>0.69124644994735696</c:v>
                </c:pt>
                <c:pt idx="83">
                  <c:v>0.68624925613403298</c:v>
                </c:pt>
                <c:pt idx="84">
                  <c:v>0.68221920728683405</c:v>
                </c:pt>
                <c:pt idx="85">
                  <c:v>0.68318796157836903</c:v>
                </c:pt>
                <c:pt idx="86">
                  <c:v>0.69175541400909402</c:v>
                </c:pt>
                <c:pt idx="87">
                  <c:v>0.70872175693511896</c:v>
                </c:pt>
                <c:pt idx="88">
                  <c:v>0.72128784656524603</c:v>
                </c:pt>
                <c:pt idx="89">
                  <c:v>0.719773709774017</c:v>
                </c:pt>
                <c:pt idx="90">
                  <c:v>0.70197397470474199</c:v>
                </c:pt>
                <c:pt idx="91">
                  <c:v>0.666298508644104</c:v>
                </c:pt>
                <c:pt idx="92">
                  <c:v>0.62686765193939198</c:v>
                </c:pt>
                <c:pt idx="93">
                  <c:v>0.59151154756545998</c:v>
                </c:pt>
                <c:pt idx="94">
                  <c:v>0.56624484062194802</c:v>
                </c:pt>
                <c:pt idx="95">
                  <c:v>0.55305051803588801</c:v>
                </c:pt>
                <c:pt idx="96">
                  <c:v>0.54403555393218905</c:v>
                </c:pt>
                <c:pt idx="97">
                  <c:v>0.539356708526611</c:v>
                </c:pt>
                <c:pt idx="98">
                  <c:v>0.536457300186157</c:v>
                </c:pt>
                <c:pt idx="99">
                  <c:v>0.53126090764999301</c:v>
                </c:pt>
                <c:pt idx="100">
                  <c:v>0.52996689081192005</c:v>
                </c:pt>
                <c:pt idx="101">
                  <c:v>0.54866558313369695</c:v>
                </c:pt>
                <c:pt idx="102">
                  <c:v>0.57325208187103205</c:v>
                </c:pt>
                <c:pt idx="103">
                  <c:v>0.59090518951416005</c:v>
                </c:pt>
                <c:pt idx="104">
                  <c:v>0.60111516714096003</c:v>
                </c:pt>
                <c:pt idx="105">
                  <c:v>0.59918338060378995</c:v>
                </c:pt>
                <c:pt idx="106">
                  <c:v>0.59460425376892001</c:v>
                </c:pt>
                <c:pt idx="107">
                  <c:v>0.58688127994537298</c:v>
                </c:pt>
                <c:pt idx="108">
                  <c:v>0.56961232423782304</c:v>
                </c:pt>
                <c:pt idx="109">
                  <c:v>0.53598529100418002</c:v>
                </c:pt>
                <c:pt idx="110">
                  <c:v>0.491370469331741</c:v>
                </c:pt>
                <c:pt idx="111">
                  <c:v>0.44369289278983998</c:v>
                </c:pt>
                <c:pt idx="112">
                  <c:v>0.397627383470535</c:v>
                </c:pt>
                <c:pt idx="113">
                  <c:v>0.35193443298339799</c:v>
                </c:pt>
                <c:pt idx="114">
                  <c:v>0.31007018685340798</c:v>
                </c:pt>
                <c:pt idx="115">
                  <c:v>0.27393856644630399</c:v>
                </c:pt>
                <c:pt idx="116">
                  <c:v>0.24275948107242501</c:v>
                </c:pt>
                <c:pt idx="117">
                  <c:v>0.22324076294898901</c:v>
                </c:pt>
                <c:pt idx="118">
                  <c:v>0.20929732918739299</c:v>
                </c:pt>
                <c:pt idx="119">
                  <c:v>0.193833768367767</c:v>
                </c:pt>
                <c:pt idx="120">
                  <c:v>0.18151324987411499</c:v>
                </c:pt>
                <c:pt idx="121">
                  <c:v>0.17179289460182101</c:v>
                </c:pt>
                <c:pt idx="122">
                  <c:v>0.16687929630279499</c:v>
                </c:pt>
                <c:pt idx="123">
                  <c:v>0.17514921724796201</c:v>
                </c:pt>
                <c:pt idx="124">
                  <c:v>0.189808338880538</c:v>
                </c:pt>
                <c:pt idx="125">
                  <c:v>0.20626516640186299</c:v>
                </c:pt>
                <c:pt idx="126">
                  <c:v>0.22248472273349701</c:v>
                </c:pt>
                <c:pt idx="127">
                  <c:v>0.23940604925155601</c:v>
                </c:pt>
                <c:pt idx="128">
                  <c:v>0.256021618843078</c:v>
                </c:pt>
                <c:pt idx="129">
                  <c:v>0.26856884360313399</c:v>
                </c:pt>
                <c:pt idx="130">
                  <c:v>0.28179639577865601</c:v>
                </c:pt>
                <c:pt idx="131">
                  <c:v>0.26242008805274902</c:v>
                </c:pt>
                <c:pt idx="132">
                  <c:v>0.26130124926567</c:v>
                </c:pt>
                <c:pt idx="133">
                  <c:v>0.25741282105445801</c:v>
                </c:pt>
                <c:pt idx="134">
                  <c:v>0.23999126255512199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11-43D5-896B-B9D6E96C7A59}"/>
            </c:ext>
          </c:extLst>
        </c:ser>
        <c:ser>
          <c:idx val="3"/>
          <c:order val="3"/>
          <c:tx>
            <c:strRef>
              <c:f>'August, 2026'!$A$52</c:f>
              <c:strCache>
                <c:ptCount val="1"/>
                <c:pt idx="0">
                  <c:v> 2026-08-11 10:40:41 (cloudy)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'August, 2026'!$C$45:$EG$45</c:f>
              <c:numCache>
                <c:formatCode>General</c:formatCode>
                <c:ptCount val="135"/>
              </c:numCache>
            </c:numRef>
          </c:cat>
          <c:val>
            <c:numRef>
              <c:f>'August, 2026'!$C$52:$EG$52</c:f>
              <c:numCache>
                <c:formatCode>General</c:formatCode>
                <c:ptCount val="135"/>
                <c:pt idx="0">
                  <c:v>0.23283115029335</c:v>
                </c:pt>
                <c:pt idx="1">
                  <c:v>0.22969868779182401</c:v>
                </c:pt>
                <c:pt idx="2">
                  <c:v>0.226480707526206</c:v>
                </c:pt>
                <c:pt idx="3">
                  <c:v>0.22126692533493</c:v>
                </c:pt>
                <c:pt idx="4">
                  <c:v>0.214139729738235</c:v>
                </c:pt>
                <c:pt idx="5">
                  <c:v>0.21710848808288499</c:v>
                </c:pt>
                <c:pt idx="6">
                  <c:v>0.218966990709304</c:v>
                </c:pt>
                <c:pt idx="7">
                  <c:v>0.226243495941162</c:v>
                </c:pt>
                <c:pt idx="8">
                  <c:v>0.236358016729354</c:v>
                </c:pt>
                <c:pt idx="9">
                  <c:v>0.24737709760665799</c:v>
                </c:pt>
                <c:pt idx="10">
                  <c:v>0.26415404677391002</c:v>
                </c:pt>
                <c:pt idx="11">
                  <c:v>0.29099258780479398</c:v>
                </c:pt>
                <c:pt idx="12">
                  <c:v>0.32326352596282898</c:v>
                </c:pt>
                <c:pt idx="13">
                  <c:v>0.35507130622863697</c:v>
                </c:pt>
                <c:pt idx="14">
                  <c:v>0.38131675124168302</c:v>
                </c:pt>
                <c:pt idx="15">
                  <c:v>0.40201181173324502</c:v>
                </c:pt>
                <c:pt idx="16">
                  <c:v>0.41767930984496998</c:v>
                </c:pt>
                <c:pt idx="17">
                  <c:v>0.42926523089408802</c:v>
                </c:pt>
                <c:pt idx="18">
                  <c:v>0.43920385837554898</c:v>
                </c:pt>
                <c:pt idx="19">
                  <c:v>0.44980597496032698</c:v>
                </c:pt>
                <c:pt idx="20">
                  <c:v>0.46461954712867698</c:v>
                </c:pt>
                <c:pt idx="21">
                  <c:v>0.48568212985992398</c:v>
                </c:pt>
                <c:pt idx="22">
                  <c:v>0.50898385047912598</c:v>
                </c:pt>
                <c:pt idx="23">
                  <c:v>0.53094077110290505</c:v>
                </c:pt>
                <c:pt idx="24">
                  <c:v>0.54499268531799305</c:v>
                </c:pt>
                <c:pt idx="25">
                  <c:v>0.55197465419769198</c:v>
                </c:pt>
                <c:pt idx="26">
                  <c:v>0.55533003807067804</c:v>
                </c:pt>
                <c:pt idx="27">
                  <c:v>0.55966889858245805</c:v>
                </c:pt>
                <c:pt idx="28">
                  <c:v>0.56418251991271895</c:v>
                </c:pt>
                <c:pt idx="29">
                  <c:v>0.56670147180557195</c:v>
                </c:pt>
                <c:pt idx="30">
                  <c:v>0.567177474498748</c:v>
                </c:pt>
                <c:pt idx="31">
                  <c:v>0.56288039684295599</c:v>
                </c:pt>
                <c:pt idx="32">
                  <c:v>0.55616104602813698</c:v>
                </c:pt>
                <c:pt idx="33">
                  <c:v>0.55157244205474798</c:v>
                </c:pt>
                <c:pt idx="34">
                  <c:v>0.548439800739288</c:v>
                </c:pt>
                <c:pt idx="35">
                  <c:v>0.54787880182266202</c:v>
                </c:pt>
                <c:pt idx="36">
                  <c:v>0.54553025960922197</c:v>
                </c:pt>
                <c:pt idx="37">
                  <c:v>0.54790836572647095</c:v>
                </c:pt>
                <c:pt idx="38">
                  <c:v>0.547077476978302</c:v>
                </c:pt>
                <c:pt idx="39">
                  <c:v>0.54232585430145197</c:v>
                </c:pt>
                <c:pt idx="40">
                  <c:v>0.54188263416290205</c:v>
                </c:pt>
                <c:pt idx="41">
                  <c:v>0.53913229703903198</c:v>
                </c:pt>
                <c:pt idx="42">
                  <c:v>0.53419929742813099</c:v>
                </c:pt>
                <c:pt idx="43">
                  <c:v>0.53465586900711004</c:v>
                </c:pt>
                <c:pt idx="44">
                  <c:v>0.53080129623412997</c:v>
                </c:pt>
                <c:pt idx="45">
                  <c:v>0.51804870367050104</c:v>
                </c:pt>
                <c:pt idx="46">
                  <c:v>0.50779724121093694</c:v>
                </c:pt>
                <c:pt idx="47">
                  <c:v>0.50201946496963501</c:v>
                </c:pt>
                <c:pt idx="48">
                  <c:v>0.49182155728340099</c:v>
                </c:pt>
                <c:pt idx="49">
                  <c:v>0.47725284099578802</c:v>
                </c:pt>
                <c:pt idx="50">
                  <c:v>0.45964446663856501</c:v>
                </c:pt>
                <c:pt idx="51">
                  <c:v>0.44192802906036299</c:v>
                </c:pt>
                <c:pt idx="52">
                  <c:v>0.43061590194702098</c:v>
                </c:pt>
                <c:pt idx="53">
                  <c:v>0.43144971132278398</c:v>
                </c:pt>
                <c:pt idx="54">
                  <c:v>0.43707138299942</c:v>
                </c:pt>
                <c:pt idx="55">
                  <c:v>0.45042917132377602</c:v>
                </c:pt>
                <c:pt idx="56">
                  <c:v>0.463726997375488</c:v>
                </c:pt>
                <c:pt idx="57">
                  <c:v>0.47467899322509699</c:v>
                </c:pt>
                <c:pt idx="58">
                  <c:v>0.48168003559112499</c:v>
                </c:pt>
                <c:pt idx="59">
                  <c:v>0.48084238171577398</c:v>
                </c:pt>
                <c:pt idx="60">
                  <c:v>0.47656774520874001</c:v>
                </c:pt>
                <c:pt idx="61">
                  <c:v>0.470126152038574</c:v>
                </c:pt>
                <c:pt idx="62">
                  <c:v>0.45129936933517401</c:v>
                </c:pt>
                <c:pt idx="63">
                  <c:v>0.44125244021415699</c:v>
                </c:pt>
                <c:pt idx="64">
                  <c:v>0.43729305267333901</c:v>
                </c:pt>
                <c:pt idx="65">
                  <c:v>0.42832329869270303</c:v>
                </c:pt>
                <c:pt idx="66">
                  <c:v>0.42518770694732599</c:v>
                </c:pt>
                <c:pt idx="67">
                  <c:v>0.425305485725402</c:v>
                </c:pt>
                <c:pt idx="68">
                  <c:v>0.422289878129959</c:v>
                </c:pt>
                <c:pt idx="69">
                  <c:v>0.418136537075042</c:v>
                </c:pt>
                <c:pt idx="70">
                  <c:v>0.41454803943634</c:v>
                </c:pt>
                <c:pt idx="71">
                  <c:v>0.407074004411697</c:v>
                </c:pt>
                <c:pt idx="72">
                  <c:v>0.39818942546844399</c:v>
                </c:pt>
                <c:pt idx="73">
                  <c:v>0.38986185193061801</c:v>
                </c:pt>
                <c:pt idx="74">
                  <c:v>0.37694102525710999</c:v>
                </c:pt>
                <c:pt idx="75">
                  <c:v>0.36889597773551902</c:v>
                </c:pt>
                <c:pt idx="76">
                  <c:v>0.36069542169570901</c:v>
                </c:pt>
                <c:pt idx="77">
                  <c:v>0.35322383046150202</c:v>
                </c:pt>
                <c:pt idx="78">
                  <c:v>0.350788414478302</c:v>
                </c:pt>
                <c:pt idx="79">
                  <c:v>0.35387441515922502</c:v>
                </c:pt>
                <c:pt idx="80">
                  <c:v>0.35995364189147899</c:v>
                </c:pt>
                <c:pt idx="81">
                  <c:v>0.36750286817550598</c:v>
                </c:pt>
                <c:pt idx="82">
                  <c:v>0.37109991908073398</c:v>
                </c:pt>
                <c:pt idx="83">
                  <c:v>0.369020074605941</c:v>
                </c:pt>
                <c:pt idx="84">
                  <c:v>0.36635029315948398</c:v>
                </c:pt>
                <c:pt idx="85">
                  <c:v>0.36577492952346802</c:v>
                </c:pt>
                <c:pt idx="86">
                  <c:v>0.36989349126815702</c:v>
                </c:pt>
                <c:pt idx="87">
                  <c:v>0.37849649786949102</c:v>
                </c:pt>
                <c:pt idx="88">
                  <c:v>0.38623028993606501</c:v>
                </c:pt>
                <c:pt idx="89">
                  <c:v>0.38798844814300498</c:v>
                </c:pt>
                <c:pt idx="90">
                  <c:v>0.38203111290931702</c:v>
                </c:pt>
                <c:pt idx="91">
                  <c:v>0.36705088615417403</c:v>
                </c:pt>
                <c:pt idx="92">
                  <c:v>0.34807705879211398</c:v>
                </c:pt>
                <c:pt idx="93">
                  <c:v>0.329015523195266</c:v>
                </c:pt>
                <c:pt idx="94">
                  <c:v>0.312938272953033</c:v>
                </c:pt>
                <c:pt idx="95">
                  <c:v>0.30190724134445102</c:v>
                </c:pt>
                <c:pt idx="96">
                  <c:v>0.29373550415039001</c:v>
                </c:pt>
                <c:pt idx="97">
                  <c:v>0.29018977284431402</c:v>
                </c:pt>
                <c:pt idx="98">
                  <c:v>0.28975316882133401</c:v>
                </c:pt>
                <c:pt idx="99">
                  <c:v>0.290677070617675</c:v>
                </c:pt>
                <c:pt idx="100">
                  <c:v>0.29563221335411</c:v>
                </c:pt>
                <c:pt idx="101">
                  <c:v>0.30744710564613298</c:v>
                </c:pt>
                <c:pt idx="102">
                  <c:v>0.31883454322814903</c:v>
                </c:pt>
                <c:pt idx="103">
                  <c:v>0.32493475079536399</c:v>
                </c:pt>
                <c:pt idx="104">
                  <c:v>0.32610294222831698</c:v>
                </c:pt>
                <c:pt idx="105">
                  <c:v>0.322991162538528</c:v>
                </c:pt>
                <c:pt idx="106">
                  <c:v>0.31826907396316501</c:v>
                </c:pt>
                <c:pt idx="107">
                  <c:v>0.31217384338378901</c:v>
                </c:pt>
                <c:pt idx="108">
                  <c:v>0.30240455269813499</c:v>
                </c:pt>
                <c:pt idx="109">
                  <c:v>0.28708001971244801</c:v>
                </c:pt>
                <c:pt idx="110">
                  <c:v>0.26711118221282898</c:v>
                </c:pt>
                <c:pt idx="111">
                  <c:v>0.24474242329597401</c:v>
                </c:pt>
                <c:pt idx="112">
                  <c:v>0.221780955791473</c:v>
                </c:pt>
                <c:pt idx="113">
                  <c:v>0.19894018769264199</c:v>
                </c:pt>
                <c:pt idx="114">
                  <c:v>0.177312582731246</c:v>
                </c:pt>
                <c:pt idx="115">
                  <c:v>0.15664982795715299</c:v>
                </c:pt>
                <c:pt idx="116">
                  <c:v>0.13786026835441501</c:v>
                </c:pt>
                <c:pt idx="117">
                  <c:v>0.12287201732397</c:v>
                </c:pt>
                <c:pt idx="118">
                  <c:v>0.110792569816112</c:v>
                </c:pt>
                <c:pt idx="119">
                  <c:v>0.100380569696426</c:v>
                </c:pt>
                <c:pt idx="120">
                  <c:v>9.32334214448928E-2</c:v>
                </c:pt>
                <c:pt idx="121">
                  <c:v>8.9201383292675004E-2</c:v>
                </c:pt>
                <c:pt idx="122">
                  <c:v>8.8359870016574804E-2</c:v>
                </c:pt>
                <c:pt idx="123">
                  <c:v>9.3869276344776098E-2</c:v>
                </c:pt>
                <c:pt idx="124">
                  <c:v>0.10237697511911301</c:v>
                </c:pt>
                <c:pt idx="125">
                  <c:v>0.111345797777175</c:v>
                </c:pt>
                <c:pt idx="126">
                  <c:v>0.120383068919181</c:v>
                </c:pt>
                <c:pt idx="127">
                  <c:v>0.12881904840469299</c:v>
                </c:pt>
                <c:pt idx="128">
                  <c:v>0.13707204163074399</c:v>
                </c:pt>
                <c:pt idx="129">
                  <c:v>0.14479519426822601</c:v>
                </c:pt>
                <c:pt idx="130">
                  <c:v>0.15374146401882099</c:v>
                </c:pt>
                <c:pt idx="131">
                  <c:v>0.153343915939331</c:v>
                </c:pt>
                <c:pt idx="132">
                  <c:v>0.15784178674221</c:v>
                </c:pt>
                <c:pt idx="133">
                  <c:v>0.16119472682475999</c:v>
                </c:pt>
                <c:pt idx="134">
                  <c:v>0.16083985567092801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11-43D5-896B-B9D6E96C7A59}"/>
            </c:ext>
          </c:extLst>
        </c:ser>
        <c:ser>
          <c:idx val="4"/>
          <c:order val="4"/>
          <c:tx>
            <c:strRef>
              <c:f>'August, 2026'!$A$54</c:f>
              <c:strCache>
                <c:ptCount val="1"/>
                <c:pt idx="0">
                  <c:v> 2026-08-20 13:32:35 (partly cloudy)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'August, 2026'!$C$45:$EG$45</c:f>
              <c:numCache>
                <c:formatCode>General</c:formatCode>
                <c:ptCount val="135"/>
              </c:numCache>
            </c:numRef>
          </c:cat>
          <c:val>
            <c:numRef>
              <c:f>'August, 2026'!$C$54:$EG$54</c:f>
              <c:numCache>
                <c:formatCode>General</c:formatCode>
                <c:ptCount val="135"/>
                <c:pt idx="0">
                  <c:v>0.382576614618301</c:v>
                </c:pt>
                <c:pt idx="1">
                  <c:v>0.37113776803016602</c:v>
                </c:pt>
                <c:pt idx="2">
                  <c:v>0.36055344343185403</c:v>
                </c:pt>
                <c:pt idx="3">
                  <c:v>0.34602746367454501</c:v>
                </c:pt>
                <c:pt idx="4">
                  <c:v>0.32698136568069402</c:v>
                </c:pt>
                <c:pt idx="5">
                  <c:v>0.32355645298957803</c:v>
                </c:pt>
                <c:pt idx="6">
                  <c:v>0.32350727915763799</c:v>
                </c:pt>
                <c:pt idx="7">
                  <c:v>0.33425238728523199</c:v>
                </c:pt>
                <c:pt idx="8">
                  <c:v>0.34933996200561501</c:v>
                </c:pt>
                <c:pt idx="9">
                  <c:v>0.36406466364860501</c:v>
                </c:pt>
                <c:pt idx="10">
                  <c:v>0.38448083400726302</c:v>
                </c:pt>
                <c:pt idx="11">
                  <c:v>0.41830635070800698</c:v>
                </c:pt>
                <c:pt idx="12">
                  <c:v>0.46029481291770902</c:v>
                </c:pt>
                <c:pt idx="13">
                  <c:v>0.50223809480667103</c:v>
                </c:pt>
                <c:pt idx="14">
                  <c:v>0.53492689132690396</c:v>
                </c:pt>
                <c:pt idx="15">
                  <c:v>0.55995219945907504</c:v>
                </c:pt>
                <c:pt idx="16">
                  <c:v>0.57888764142990101</c:v>
                </c:pt>
                <c:pt idx="17">
                  <c:v>0.59294766187667802</c:v>
                </c:pt>
                <c:pt idx="18">
                  <c:v>0.60349273681640603</c:v>
                </c:pt>
                <c:pt idx="19">
                  <c:v>0.61362558603286699</c:v>
                </c:pt>
                <c:pt idx="20">
                  <c:v>0.62988919019699097</c:v>
                </c:pt>
                <c:pt idx="21">
                  <c:v>0.65687280893325795</c:v>
                </c:pt>
                <c:pt idx="22">
                  <c:v>0.68862324953079201</c:v>
                </c:pt>
                <c:pt idx="23">
                  <c:v>0.71623516082763605</c:v>
                </c:pt>
                <c:pt idx="24">
                  <c:v>0.72964602708816495</c:v>
                </c:pt>
                <c:pt idx="25">
                  <c:v>0.73323118686676003</c:v>
                </c:pt>
                <c:pt idx="26">
                  <c:v>0.73468309640884399</c:v>
                </c:pt>
                <c:pt idx="27">
                  <c:v>0.73924928903579701</c:v>
                </c:pt>
                <c:pt idx="28">
                  <c:v>0.74217605590820301</c:v>
                </c:pt>
                <c:pt idx="29">
                  <c:v>0.73835778236389105</c:v>
                </c:pt>
                <c:pt idx="30">
                  <c:v>0.73015052080154397</c:v>
                </c:pt>
                <c:pt idx="31">
                  <c:v>0.71487563848495395</c:v>
                </c:pt>
                <c:pt idx="32">
                  <c:v>0.70001590251922596</c:v>
                </c:pt>
                <c:pt idx="33">
                  <c:v>0.69560056924819902</c:v>
                </c:pt>
                <c:pt idx="34">
                  <c:v>0.69769954681396396</c:v>
                </c:pt>
                <c:pt idx="35">
                  <c:v>0.70426613092422397</c:v>
                </c:pt>
                <c:pt idx="36">
                  <c:v>0.70659536123275701</c:v>
                </c:pt>
                <c:pt idx="37">
                  <c:v>0.70676940679550104</c:v>
                </c:pt>
                <c:pt idx="38">
                  <c:v>0.69764143228530795</c:v>
                </c:pt>
                <c:pt idx="39">
                  <c:v>0.68217915296554499</c:v>
                </c:pt>
                <c:pt idx="40">
                  <c:v>0.67238128185272195</c:v>
                </c:pt>
                <c:pt idx="41">
                  <c:v>0.66501712799072199</c:v>
                </c:pt>
                <c:pt idx="42">
                  <c:v>0.65962493419647195</c:v>
                </c:pt>
                <c:pt idx="43">
                  <c:v>0.66573607921600297</c:v>
                </c:pt>
                <c:pt idx="44">
                  <c:v>0.66934138536453203</c:v>
                </c:pt>
                <c:pt idx="45">
                  <c:v>0.659712433815002</c:v>
                </c:pt>
                <c:pt idx="46">
                  <c:v>0.648149013519287</c:v>
                </c:pt>
                <c:pt idx="47">
                  <c:v>0.63607025146484297</c:v>
                </c:pt>
                <c:pt idx="48">
                  <c:v>0.61268174648284901</c:v>
                </c:pt>
                <c:pt idx="49">
                  <c:v>0.58246827125549305</c:v>
                </c:pt>
                <c:pt idx="50">
                  <c:v>0.55062758922576904</c:v>
                </c:pt>
                <c:pt idx="51">
                  <c:v>0.52243727445602395</c:v>
                </c:pt>
                <c:pt idx="52">
                  <c:v>0.50631690025329501</c:v>
                </c:pt>
                <c:pt idx="53">
                  <c:v>0.51113373041152899</c:v>
                </c:pt>
                <c:pt idx="54">
                  <c:v>0.52545559406280495</c:v>
                </c:pt>
                <c:pt idx="55">
                  <c:v>0.54944014549255304</c:v>
                </c:pt>
                <c:pt idx="56">
                  <c:v>0.57146316766738803</c:v>
                </c:pt>
                <c:pt idx="57">
                  <c:v>0.58446794748306197</c:v>
                </c:pt>
                <c:pt idx="58">
                  <c:v>0.58740925788879395</c:v>
                </c:pt>
                <c:pt idx="59">
                  <c:v>0.58024168014526301</c:v>
                </c:pt>
                <c:pt idx="60">
                  <c:v>0.56891894340515103</c:v>
                </c:pt>
                <c:pt idx="61">
                  <c:v>0.55635434389114302</c:v>
                </c:pt>
                <c:pt idx="62">
                  <c:v>0.52600061893463101</c:v>
                </c:pt>
                <c:pt idx="63">
                  <c:v>0.51021319627761796</c:v>
                </c:pt>
                <c:pt idx="64">
                  <c:v>0.50561100244522095</c:v>
                </c:pt>
                <c:pt idx="65">
                  <c:v>0.49757343530654902</c:v>
                </c:pt>
                <c:pt idx="66">
                  <c:v>0.49723356962203902</c:v>
                </c:pt>
                <c:pt idx="67">
                  <c:v>0.50300079584121704</c:v>
                </c:pt>
                <c:pt idx="68">
                  <c:v>0.50502616167068404</c:v>
                </c:pt>
                <c:pt idx="69">
                  <c:v>0.50511693954467696</c:v>
                </c:pt>
                <c:pt idx="70">
                  <c:v>0.50449800491332997</c:v>
                </c:pt>
                <c:pt idx="71">
                  <c:v>0.49780732393264698</c:v>
                </c:pt>
                <c:pt idx="72">
                  <c:v>0.48431849479675199</c:v>
                </c:pt>
                <c:pt idx="73">
                  <c:v>0.46873134374618503</c:v>
                </c:pt>
                <c:pt idx="74">
                  <c:v>0.44825023412704401</c:v>
                </c:pt>
                <c:pt idx="75">
                  <c:v>0.43571174144744801</c:v>
                </c:pt>
                <c:pt idx="76">
                  <c:v>0.42485341429710299</c:v>
                </c:pt>
                <c:pt idx="77">
                  <c:v>0.41709148883819502</c:v>
                </c:pt>
                <c:pt idx="78">
                  <c:v>0.41686287522315901</c:v>
                </c:pt>
                <c:pt idx="79">
                  <c:v>0.420612633228302</c:v>
                </c:pt>
                <c:pt idx="80">
                  <c:v>0.42643561959266602</c:v>
                </c:pt>
                <c:pt idx="81">
                  <c:v>0.43544805049896201</c:v>
                </c:pt>
                <c:pt idx="82">
                  <c:v>0.44157588481902998</c:v>
                </c:pt>
                <c:pt idx="83">
                  <c:v>0.442653328180313</c:v>
                </c:pt>
                <c:pt idx="84">
                  <c:v>0.44455438852310097</c:v>
                </c:pt>
                <c:pt idx="85">
                  <c:v>0.44888526201248102</c:v>
                </c:pt>
                <c:pt idx="86">
                  <c:v>0.45727083086967402</c:v>
                </c:pt>
                <c:pt idx="87">
                  <c:v>0.46764323115348799</c:v>
                </c:pt>
                <c:pt idx="88">
                  <c:v>0.47329345345497098</c:v>
                </c:pt>
                <c:pt idx="89">
                  <c:v>0.47016668319702098</c:v>
                </c:pt>
                <c:pt idx="90">
                  <c:v>0.458683371543884</c:v>
                </c:pt>
                <c:pt idx="91">
                  <c:v>0.439059197902679</c:v>
                </c:pt>
                <c:pt idx="92">
                  <c:v>0.41778877377509999</c:v>
                </c:pt>
                <c:pt idx="93">
                  <c:v>0.39778035879135099</c:v>
                </c:pt>
                <c:pt idx="94">
                  <c:v>0.38139367103576599</c:v>
                </c:pt>
                <c:pt idx="95">
                  <c:v>0.36940675973892201</c:v>
                </c:pt>
                <c:pt idx="96">
                  <c:v>0.358742356300354</c:v>
                </c:pt>
                <c:pt idx="97">
                  <c:v>0.35232713818550099</c:v>
                </c:pt>
                <c:pt idx="98">
                  <c:v>0.34833005070686301</c:v>
                </c:pt>
                <c:pt idx="99">
                  <c:v>0.34559980034828103</c:v>
                </c:pt>
                <c:pt idx="100">
                  <c:v>0.34814113378524703</c:v>
                </c:pt>
                <c:pt idx="101">
                  <c:v>0.36337539553642201</c:v>
                </c:pt>
                <c:pt idx="102">
                  <c:v>0.38087961077690102</c:v>
                </c:pt>
                <c:pt idx="103">
                  <c:v>0.39209222793579102</c:v>
                </c:pt>
                <c:pt idx="104">
                  <c:v>0.39724314212799</c:v>
                </c:pt>
                <c:pt idx="105">
                  <c:v>0.39504063129424999</c:v>
                </c:pt>
                <c:pt idx="106">
                  <c:v>0.390319943428039</c:v>
                </c:pt>
                <c:pt idx="107">
                  <c:v>0.38437509536743097</c:v>
                </c:pt>
                <c:pt idx="108">
                  <c:v>0.37380209565162598</c:v>
                </c:pt>
                <c:pt idx="109">
                  <c:v>0.35446766018867398</c:v>
                </c:pt>
                <c:pt idx="110">
                  <c:v>0.32987952232360801</c:v>
                </c:pt>
                <c:pt idx="111">
                  <c:v>0.303974598646163</c:v>
                </c:pt>
                <c:pt idx="112">
                  <c:v>0.27777454257011402</c:v>
                </c:pt>
                <c:pt idx="113">
                  <c:v>0.25083357095718301</c:v>
                </c:pt>
                <c:pt idx="114">
                  <c:v>0.224141225218772</c:v>
                </c:pt>
                <c:pt idx="115">
                  <c:v>0.19793035089969599</c:v>
                </c:pt>
                <c:pt idx="116">
                  <c:v>0.17394970357417999</c:v>
                </c:pt>
                <c:pt idx="117">
                  <c:v>0.153969570994377</c:v>
                </c:pt>
                <c:pt idx="118">
                  <c:v>0.13652279973029999</c:v>
                </c:pt>
                <c:pt idx="119">
                  <c:v>0.12012043595314</c:v>
                </c:pt>
                <c:pt idx="120">
                  <c:v>0.10846967250108699</c:v>
                </c:pt>
                <c:pt idx="121">
                  <c:v>0.101415455341339</c:v>
                </c:pt>
                <c:pt idx="122">
                  <c:v>9.8613694310188293E-2</c:v>
                </c:pt>
                <c:pt idx="123">
                  <c:v>0.10463840514421401</c:v>
                </c:pt>
                <c:pt idx="124">
                  <c:v>0.114847026765346</c:v>
                </c:pt>
                <c:pt idx="125">
                  <c:v>0.12604978680610601</c:v>
                </c:pt>
                <c:pt idx="126">
                  <c:v>0.137250646948814</c:v>
                </c:pt>
                <c:pt idx="127">
                  <c:v>0.14824412763118699</c:v>
                </c:pt>
                <c:pt idx="128">
                  <c:v>0.158574804663658</c:v>
                </c:pt>
                <c:pt idx="129">
                  <c:v>0.16687384247779799</c:v>
                </c:pt>
                <c:pt idx="130">
                  <c:v>0.17536407709121701</c:v>
                </c:pt>
                <c:pt idx="131">
                  <c:v>0.17039091885089799</c:v>
                </c:pt>
                <c:pt idx="132">
                  <c:v>0.17381179332733099</c:v>
                </c:pt>
                <c:pt idx="133">
                  <c:v>0.17398178577423001</c:v>
                </c:pt>
                <c:pt idx="134">
                  <c:v>0.16899578273296301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F11-43D5-896B-B9D6E96C7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7479455"/>
        <c:axId val="1027478975"/>
      </c:lineChart>
      <c:catAx>
        <c:axId val="10274794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478975"/>
        <c:crosses val="autoZero"/>
        <c:auto val="1"/>
        <c:lblAlgn val="ctr"/>
        <c:lblOffset val="100"/>
        <c:noMultiLvlLbl val="0"/>
      </c:catAx>
      <c:valAx>
        <c:axId val="1027478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</a:t>
                </a:r>
                <a:r>
                  <a:rPr lang="en-CA" baseline="0"/>
                  <a:t> (W/m²)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4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'August, 2026'!$A$46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'August, 2026'!$O$45:$BW$45</c:f>
              <c:numCache>
                <c:formatCode>General</c:formatCode>
                <c:ptCount val="61"/>
              </c:numCache>
            </c:numRef>
          </c:xVal>
          <c:yVal>
            <c:numRef>
              <c:f>'August, 2026'!$O$47:$BW$47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E15-428C-A491-4656927F6BEB}"/>
            </c:ext>
          </c:extLst>
        </c:ser>
        <c:ser>
          <c:idx val="1"/>
          <c:order val="1"/>
          <c:tx>
            <c:strRef>
              <c:f>'August, 2026'!$A$48</c:f>
              <c:strCache>
                <c:ptCount val="1"/>
                <c:pt idx="0">
                  <c:v> 2026-08-04 14:56:21 (sunny)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'August, 2026'!$O$45:$BW$45</c:f>
              <c:numCache>
                <c:formatCode>General</c:formatCode>
                <c:ptCount val="61"/>
              </c:numCache>
            </c:numRef>
          </c:xVal>
          <c:yVal>
            <c:numRef>
              <c:f>'August, 2026'!$O$49:$BW$49</c:f>
              <c:numCache>
                <c:formatCode>General</c:formatCode>
                <c:ptCount val="61"/>
                <c:pt idx="0">
                  <c:v>2.6125240325927699</c:v>
                </c:pt>
                <c:pt idx="1">
                  <c:v>2.9457225799560498</c:v>
                </c:pt>
                <c:pt idx="2">
                  <c:v>3.25110507011413</c:v>
                </c:pt>
                <c:pt idx="3">
                  <c:v>3.4910545349121</c:v>
                </c:pt>
                <c:pt idx="4">
                  <c:v>3.6645007133483798</c:v>
                </c:pt>
                <c:pt idx="5">
                  <c:v>3.7863254547119101</c:v>
                </c:pt>
                <c:pt idx="6">
                  <c:v>3.8865375518798801</c:v>
                </c:pt>
                <c:pt idx="7">
                  <c:v>3.9956998825073198</c:v>
                </c:pt>
                <c:pt idx="8">
                  <c:v>4.1622967720031703</c:v>
                </c:pt>
                <c:pt idx="9">
                  <c:v>4.42004346847534</c:v>
                </c:pt>
                <c:pt idx="10">
                  <c:v>4.72361087799072</c:v>
                </c:pt>
                <c:pt idx="11">
                  <c:v>5.0033373832702601</c:v>
                </c:pt>
                <c:pt idx="12">
                  <c:v>5.16896247863769</c:v>
                </c:pt>
                <c:pt idx="13">
                  <c:v>5.2434325218200604</c:v>
                </c:pt>
                <c:pt idx="14">
                  <c:v>5.3017497062683097</c:v>
                </c:pt>
                <c:pt idx="15">
                  <c:v>5.4216074943542401</c:v>
                </c:pt>
                <c:pt idx="16">
                  <c:v>5.5774846076965297</c:v>
                </c:pt>
                <c:pt idx="17">
                  <c:v>5.7111320495605398</c:v>
                </c:pt>
                <c:pt idx="18">
                  <c:v>5.7905554771423304</c:v>
                </c:pt>
                <c:pt idx="19">
                  <c:v>5.75986528396606</c:v>
                </c:pt>
                <c:pt idx="20">
                  <c:v>5.6617431640625</c:v>
                </c:pt>
                <c:pt idx="21">
                  <c:v>5.5781216621398899</c:v>
                </c:pt>
                <c:pt idx="22">
                  <c:v>5.5599989891052202</c:v>
                </c:pt>
                <c:pt idx="23">
                  <c:v>5.6490898132324201</c:v>
                </c:pt>
                <c:pt idx="24">
                  <c:v>5.7448606491088796</c:v>
                </c:pt>
                <c:pt idx="25">
                  <c:v>5.8502211570739702</c:v>
                </c:pt>
                <c:pt idx="26">
                  <c:v>5.9026732444763104</c:v>
                </c:pt>
                <c:pt idx="27">
                  <c:v>5.9018020629882804</c:v>
                </c:pt>
                <c:pt idx="28">
                  <c:v>5.8773179054260201</c:v>
                </c:pt>
                <c:pt idx="29">
                  <c:v>5.8126411437988201</c:v>
                </c:pt>
                <c:pt idx="30">
                  <c:v>5.7804007530212402</c:v>
                </c:pt>
                <c:pt idx="31">
                  <c:v>5.85571241378784</c:v>
                </c:pt>
                <c:pt idx="32">
                  <c:v>5.9405374526977504</c:v>
                </c:pt>
                <c:pt idx="33">
                  <c:v>5.9515342712402299</c:v>
                </c:pt>
                <c:pt idx="34">
                  <c:v>5.9817814826965297</c:v>
                </c:pt>
                <c:pt idx="35">
                  <c:v>6.0411658287048304</c:v>
                </c:pt>
                <c:pt idx="36">
                  <c:v>5.9933123588562003</c:v>
                </c:pt>
                <c:pt idx="37">
                  <c:v>5.84789943695068</c:v>
                </c:pt>
                <c:pt idx="38">
                  <c:v>5.6420001983642498</c:v>
                </c:pt>
                <c:pt idx="39">
                  <c:v>5.3992142677307102</c:v>
                </c:pt>
                <c:pt idx="40">
                  <c:v>5.22987556457519</c:v>
                </c:pt>
                <c:pt idx="41">
                  <c:v>5.2541642189025799</c:v>
                </c:pt>
                <c:pt idx="42">
                  <c:v>5.3605928421020499</c:v>
                </c:pt>
                <c:pt idx="43">
                  <c:v>5.5702099800109801</c:v>
                </c:pt>
                <c:pt idx="44">
                  <c:v>5.8129563331604004</c:v>
                </c:pt>
                <c:pt idx="45">
                  <c:v>6.0370492935180602</c:v>
                </c:pt>
                <c:pt idx="46">
                  <c:v>6.1960015296936</c:v>
                </c:pt>
                <c:pt idx="47">
                  <c:v>6.2430143356323198</c:v>
                </c:pt>
                <c:pt idx="48">
                  <c:v>6.2375860214233398</c:v>
                </c:pt>
                <c:pt idx="49">
                  <c:v>6.1752419471740696</c:v>
                </c:pt>
                <c:pt idx="50">
                  <c:v>5.8964419364929199</c:v>
                </c:pt>
                <c:pt idx="51">
                  <c:v>5.7426762580871502</c:v>
                </c:pt>
                <c:pt idx="52">
                  <c:v>5.6897296905517498</c:v>
                </c:pt>
                <c:pt idx="53">
                  <c:v>5.6098432540893501</c:v>
                </c:pt>
                <c:pt idx="54">
                  <c:v>5.6079130172729403</c:v>
                </c:pt>
                <c:pt idx="55">
                  <c:v>5.6765723228454501</c:v>
                </c:pt>
                <c:pt idx="56">
                  <c:v>5.7481951713562003</c:v>
                </c:pt>
                <c:pt idx="57">
                  <c:v>5.8002362251281703</c:v>
                </c:pt>
                <c:pt idx="58">
                  <c:v>5.8902435302734304</c:v>
                </c:pt>
                <c:pt idx="59">
                  <c:v>5.9560680389404297</c:v>
                </c:pt>
                <c:pt idx="60">
                  <c:v>5.9482874870300204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E15-428C-A491-4656927F6BEB}"/>
            </c:ext>
          </c:extLst>
        </c:ser>
        <c:ser>
          <c:idx val="2"/>
          <c:order val="2"/>
          <c:tx>
            <c:strRef>
              <c:f>'August, 2026'!$A$50</c:f>
              <c:strCache>
                <c:ptCount val="1"/>
                <c:pt idx="0">
                  <c:v> 2026-08-07 15:57:46 (sunny)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'August, 2026'!$O$45:$BW$45</c:f>
              <c:numCache>
                <c:formatCode>General</c:formatCode>
                <c:ptCount val="61"/>
              </c:numCache>
            </c:numRef>
          </c:xVal>
          <c:yVal>
            <c:numRef>
              <c:f>'August, 2026'!$O$51:$BW$51</c:f>
              <c:numCache>
                <c:formatCode>General</c:formatCode>
                <c:ptCount val="61"/>
                <c:pt idx="0">
                  <c:v>2.1645474433898899</c:v>
                </c:pt>
                <c:pt idx="1">
                  <c:v>2.41197657585144</c:v>
                </c:pt>
                <c:pt idx="2">
                  <c:v>2.6250679492950399</c:v>
                </c:pt>
                <c:pt idx="3">
                  <c:v>2.7962777614593501</c:v>
                </c:pt>
                <c:pt idx="4">
                  <c:v>2.9397892951965301</c:v>
                </c:pt>
                <c:pt idx="5">
                  <c:v>3.0572543144225999</c:v>
                </c:pt>
                <c:pt idx="6">
                  <c:v>3.1513972282409601</c:v>
                </c:pt>
                <c:pt idx="7">
                  <c:v>3.2401909828186</c:v>
                </c:pt>
                <c:pt idx="8">
                  <c:v>3.3582303524017298</c:v>
                </c:pt>
                <c:pt idx="9">
                  <c:v>3.5311591625213601</c:v>
                </c:pt>
                <c:pt idx="10">
                  <c:v>3.7391481399536102</c:v>
                </c:pt>
                <c:pt idx="11">
                  <c:v>3.9547820091247501</c:v>
                </c:pt>
                <c:pt idx="12">
                  <c:v>4.1264324188232404</c:v>
                </c:pt>
                <c:pt idx="13">
                  <c:v>4.2649726867675701</c:v>
                </c:pt>
                <c:pt idx="14">
                  <c:v>4.3908915519714302</c:v>
                </c:pt>
                <c:pt idx="15">
                  <c:v>4.5148653984069798</c:v>
                </c:pt>
                <c:pt idx="16">
                  <c:v>4.6015915870666504</c:v>
                </c:pt>
                <c:pt idx="17">
                  <c:v>4.6369199752807599</c:v>
                </c:pt>
                <c:pt idx="18">
                  <c:v>4.63390636444091</c:v>
                </c:pt>
                <c:pt idx="19">
                  <c:v>4.5962014198303196</c:v>
                </c:pt>
                <c:pt idx="20">
                  <c:v>4.5633392333984304</c:v>
                </c:pt>
                <c:pt idx="21">
                  <c:v>4.5753173828125</c:v>
                </c:pt>
                <c:pt idx="22">
                  <c:v>4.6047883033752397</c:v>
                </c:pt>
                <c:pt idx="23">
                  <c:v>4.6507611274719203</c:v>
                </c:pt>
                <c:pt idx="24">
                  <c:v>4.6543459892272896</c:v>
                </c:pt>
                <c:pt idx="25">
                  <c:v>4.68155717849731</c:v>
                </c:pt>
                <c:pt idx="26">
                  <c:v>4.6728315353393501</c:v>
                </c:pt>
                <c:pt idx="27">
                  <c:v>4.6550412178039497</c:v>
                </c:pt>
                <c:pt idx="28">
                  <c:v>4.6882133483886701</c:v>
                </c:pt>
                <c:pt idx="29">
                  <c:v>4.7193369865417401</c:v>
                </c:pt>
                <c:pt idx="30">
                  <c:v>4.7794322967529297</c:v>
                </c:pt>
                <c:pt idx="31">
                  <c:v>4.9047145843505797</c:v>
                </c:pt>
                <c:pt idx="32">
                  <c:v>4.96655178070068</c:v>
                </c:pt>
                <c:pt idx="33">
                  <c:v>4.9159078598022399</c:v>
                </c:pt>
                <c:pt idx="34">
                  <c:v>4.8582048416137598</c:v>
                </c:pt>
                <c:pt idx="35">
                  <c:v>4.8139920234680096</c:v>
                </c:pt>
                <c:pt idx="36">
                  <c:v>4.71378469467163</c:v>
                </c:pt>
                <c:pt idx="37">
                  <c:v>4.5665941238403303</c:v>
                </c:pt>
                <c:pt idx="38">
                  <c:v>4.4018015861511204</c:v>
                </c:pt>
                <c:pt idx="39">
                  <c:v>4.2677726745605398</c:v>
                </c:pt>
                <c:pt idx="40">
                  <c:v>4.2139821052551198</c:v>
                </c:pt>
                <c:pt idx="41">
                  <c:v>4.3106985092162997</c:v>
                </c:pt>
                <c:pt idx="42">
                  <c:v>4.4389395713806099</c:v>
                </c:pt>
                <c:pt idx="43">
                  <c:v>4.6440563201904297</c:v>
                </c:pt>
                <c:pt idx="44">
                  <c:v>4.8235521316528303</c:v>
                </c:pt>
                <c:pt idx="45">
                  <c:v>4.9606657028198198</c:v>
                </c:pt>
                <c:pt idx="46">
                  <c:v>5.03308057785034</c:v>
                </c:pt>
                <c:pt idx="47">
                  <c:v>5.01554107666015</c:v>
                </c:pt>
                <c:pt idx="48">
                  <c:v>4.9585666656494096</c:v>
                </c:pt>
                <c:pt idx="49">
                  <c:v>4.8995327949523899</c:v>
                </c:pt>
                <c:pt idx="50">
                  <c:v>4.7230315208434996</c:v>
                </c:pt>
                <c:pt idx="51">
                  <c:v>4.6603841781616202</c:v>
                </c:pt>
                <c:pt idx="52">
                  <c:v>4.7012066841125399</c:v>
                </c:pt>
                <c:pt idx="53">
                  <c:v>4.6979923248290998</c:v>
                </c:pt>
                <c:pt idx="54">
                  <c:v>4.7213215827941797</c:v>
                </c:pt>
                <c:pt idx="55">
                  <c:v>4.7723884582519496</c:v>
                </c:pt>
                <c:pt idx="56">
                  <c:v>4.7648968696594203</c:v>
                </c:pt>
                <c:pt idx="57">
                  <c:v>4.7399907112121502</c:v>
                </c:pt>
                <c:pt idx="58">
                  <c:v>4.7314820289611799</c:v>
                </c:pt>
                <c:pt idx="59">
                  <c:v>4.6703524589538503</c:v>
                </c:pt>
                <c:pt idx="60">
                  <c:v>4.6165733337402299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E15-428C-A491-4656927F6BEB}"/>
            </c:ext>
          </c:extLst>
        </c:ser>
        <c:ser>
          <c:idx val="3"/>
          <c:order val="3"/>
          <c:tx>
            <c:strRef>
              <c:f>'August, 2026'!$A$52</c:f>
              <c:strCache>
                <c:ptCount val="1"/>
                <c:pt idx="0">
                  <c:v> 2026-08-11 10:40:41 (cloudy)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'August, 2026'!$O$45:$BW$45</c:f>
              <c:numCache>
                <c:formatCode>General</c:formatCode>
                <c:ptCount val="61"/>
              </c:numCache>
            </c:numRef>
          </c:xVal>
          <c:yVal>
            <c:numRef>
              <c:f>'August, 2026'!$O$53:$BW$53</c:f>
              <c:numCache>
                <c:formatCode>General</c:formatCode>
                <c:ptCount val="61"/>
                <c:pt idx="0">
                  <c:v>1.08099317550659</c:v>
                </c:pt>
                <c:pt idx="1">
                  <c:v>1.2022004127502399</c:v>
                </c:pt>
                <c:pt idx="2">
                  <c:v>1.30700135231018</c:v>
                </c:pt>
                <c:pt idx="3">
                  <c:v>1.3947397470474201</c:v>
                </c:pt>
                <c:pt idx="4">
                  <c:v>1.4665555953979399</c:v>
                </c:pt>
                <c:pt idx="5">
                  <c:v>1.52517938613891</c:v>
                </c:pt>
                <c:pt idx="6">
                  <c:v>1.5788500308990401</c:v>
                </c:pt>
                <c:pt idx="7">
                  <c:v>1.63576436042785</c:v>
                </c:pt>
                <c:pt idx="8">
                  <c:v>1.70905649662017</c:v>
                </c:pt>
                <c:pt idx="9">
                  <c:v>1.80683469772338</c:v>
                </c:pt>
                <c:pt idx="10">
                  <c:v>1.9147971868514999</c:v>
                </c:pt>
                <c:pt idx="11">
                  <c:v>2.0195925235748202</c:v>
                </c:pt>
                <c:pt idx="12">
                  <c:v>2.0958237648010201</c:v>
                </c:pt>
                <c:pt idx="13">
                  <c:v>2.1457462310790998</c:v>
                </c:pt>
                <c:pt idx="14">
                  <c:v>2.1820027828216499</c:v>
                </c:pt>
                <c:pt idx="15">
                  <c:v>2.2224452495574898</c:v>
                </c:pt>
                <c:pt idx="16">
                  <c:v>2.2639515399932799</c:v>
                </c:pt>
                <c:pt idx="17">
                  <c:v>2.2977478504180899</c:v>
                </c:pt>
                <c:pt idx="18">
                  <c:v>2.3233857154846098</c:v>
                </c:pt>
                <c:pt idx="19">
                  <c:v>2.32931160926818</c:v>
                </c:pt>
                <c:pt idx="20">
                  <c:v>2.3247532844543399</c:v>
                </c:pt>
                <c:pt idx="21">
                  <c:v>2.3286285400390598</c:v>
                </c:pt>
                <c:pt idx="22">
                  <c:v>2.33832788467407</c:v>
                </c:pt>
                <c:pt idx="23">
                  <c:v>2.3588373661041202</c:v>
                </c:pt>
                <c:pt idx="24">
                  <c:v>2.3715291023254301</c:v>
                </c:pt>
                <c:pt idx="25">
                  <c:v>2.40476989746093</c:v>
                </c:pt>
                <c:pt idx="26">
                  <c:v>2.4239909648895201</c:v>
                </c:pt>
                <c:pt idx="27">
                  <c:v>2.4256067276000901</c:v>
                </c:pt>
                <c:pt idx="28">
                  <c:v>2.4462749958038299</c:v>
                </c:pt>
                <c:pt idx="29">
                  <c:v>2.4563946723937899</c:v>
                </c:pt>
                <c:pt idx="30">
                  <c:v>2.45624828338623</c:v>
                </c:pt>
                <c:pt idx="31">
                  <c:v>2.4806962013244598</c:v>
                </c:pt>
                <c:pt idx="32">
                  <c:v>2.4849994182586599</c:v>
                </c:pt>
                <c:pt idx="33">
                  <c:v>2.4469511508941602</c:v>
                </c:pt>
                <c:pt idx="34">
                  <c:v>2.41975545883178</c:v>
                </c:pt>
                <c:pt idx="35">
                  <c:v>2.41320753097534</c:v>
                </c:pt>
                <c:pt idx="36">
                  <c:v>2.38474440574646</c:v>
                </c:pt>
                <c:pt idx="37">
                  <c:v>2.3340528011321999</c:v>
                </c:pt>
                <c:pt idx="38">
                  <c:v>2.26715040206909</c:v>
                </c:pt>
                <c:pt idx="39">
                  <c:v>2.1982383728027299</c:v>
                </c:pt>
                <c:pt idx="40">
                  <c:v>2.1599693298339799</c:v>
                </c:pt>
                <c:pt idx="41">
                  <c:v>2.1821863651275599</c:v>
                </c:pt>
                <c:pt idx="42">
                  <c:v>2.2288892269134499</c:v>
                </c:pt>
                <c:pt idx="43">
                  <c:v>2.3158364295959402</c:v>
                </c:pt>
                <c:pt idx="44">
                  <c:v>2.4035897254943799</c:v>
                </c:pt>
                <c:pt idx="45">
                  <c:v>2.4801976680755602</c:v>
                </c:pt>
                <c:pt idx="46">
                  <c:v>2.5369124412536599</c:v>
                </c:pt>
                <c:pt idx="47">
                  <c:v>2.5525999069213801</c:v>
                </c:pt>
                <c:pt idx="48">
                  <c:v>2.5498280525207502</c:v>
                </c:pt>
                <c:pt idx="49">
                  <c:v>2.5350141525268501</c:v>
                </c:pt>
                <c:pt idx="50">
                  <c:v>2.4523608684539702</c:v>
                </c:pt>
                <c:pt idx="51">
                  <c:v>2.4162101745605402</c:v>
                </c:pt>
                <c:pt idx="52">
                  <c:v>2.41280817985534</c:v>
                </c:pt>
                <c:pt idx="53">
                  <c:v>2.38122057914733</c:v>
                </c:pt>
                <c:pt idx="54">
                  <c:v>2.3815612792968701</c:v>
                </c:pt>
                <c:pt idx="55">
                  <c:v>2.3999989032745299</c:v>
                </c:pt>
                <c:pt idx="56">
                  <c:v>2.4006335735321001</c:v>
                </c:pt>
                <c:pt idx="57">
                  <c:v>2.3945007324218701</c:v>
                </c:pt>
                <c:pt idx="58">
                  <c:v>2.3912789821624698</c:v>
                </c:pt>
                <c:pt idx="59">
                  <c:v>2.3651814460754301</c:v>
                </c:pt>
                <c:pt idx="60">
                  <c:v>2.3302044868469198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E15-428C-A491-4656927F6BEB}"/>
            </c:ext>
          </c:extLst>
        </c:ser>
        <c:ser>
          <c:idx val="4"/>
          <c:order val="4"/>
          <c:tx>
            <c:strRef>
              <c:f>'August, 2026'!$A$54</c:f>
              <c:strCache>
                <c:ptCount val="1"/>
                <c:pt idx="0">
                  <c:v> 2026-08-20 13:32:35 (partly cloudy)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'August, 2026'!$O$45:$BW$45</c:f>
              <c:numCache>
                <c:formatCode>General</c:formatCode>
                <c:ptCount val="61"/>
              </c:numCache>
            </c:numRef>
          </c:xVal>
          <c:yVal>
            <c:numRef>
              <c:f>'August, 2026'!$O$55:$BW$55</c:f>
              <c:numCache>
                <c:formatCode>General</c:formatCode>
                <c:ptCount val="61"/>
                <c:pt idx="0">
                  <c:v>1.5392258167266799</c:v>
                </c:pt>
                <c:pt idx="1">
                  <c:v>1.70047771930694</c:v>
                </c:pt>
                <c:pt idx="2">
                  <c:v>1.8335154056548999</c:v>
                </c:pt>
                <c:pt idx="3">
                  <c:v>1.94269812107086</c:v>
                </c:pt>
                <c:pt idx="4">
                  <c:v>2.0325903892517001</c:v>
                </c:pt>
                <c:pt idx="5">
                  <c:v>2.1067430973052899</c:v>
                </c:pt>
                <c:pt idx="6">
                  <c:v>2.1694357395172101</c:v>
                </c:pt>
                <c:pt idx="7">
                  <c:v>2.2315108776092498</c:v>
                </c:pt>
                <c:pt idx="8">
                  <c:v>2.31698441505432</c:v>
                </c:pt>
                <c:pt idx="9">
                  <c:v>2.4436981678009002</c:v>
                </c:pt>
                <c:pt idx="10">
                  <c:v>2.5906007289886399</c:v>
                </c:pt>
                <c:pt idx="11">
                  <c:v>2.72441530227661</c:v>
                </c:pt>
                <c:pt idx="12">
                  <c:v>2.8059267997741699</c:v>
                </c:pt>
                <c:pt idx="13">
                  <c:v>2.85036301612854</c:v>
                </c:pt>
                <c:pt idx="14">
                  <c:v>2.8867168426513601</c:v>
                </c:pt>
                <c:pt idx="15">
                  <c:v>2.9355590343475302</c:v>
                </c:pt>
                <c:pt idx="16">
                  <c:v>2.9782040119171098</c:v>
                </c:pt>
                <c:pt idx="17">
                  <c:v>2.9937455654144198</c:v>
                </c:pt>
                <c:pt idx="18">
                  <c:v>2.9909884929656898</c:v>
                </c:pt>
                <c:pt idx="19">
                  <c:v>2.9582984447479199</c:v>
                </c:pt>
                <c:pt idx="20">
                  <c:v>2.9260663986206001</c:v>
                </c:pt>
                <c:pt idx="21">
                  <c:v>2.9366865158081001</c:v>
                </c:pt>
                <c:pt idx="22">
                  <c:v>2.9747118949890101</c:v>
                </c:pt>
                <c:pt idx="23">
                  <c:v>3.0321474075317298</c:v>
                </c:pt>
                <c:pt idx="24">
                  <c:v>3.07171130180358</c:v>
                </c:pt>
                <c:pt idx="25">
                  <c:v>3.10201096534729</c:v>
                </c:pt>
                <c:pt idx="26">
                  <c:v>3.09110975265502</c:v>
                </c:pt>
                <c:pt idx="27">
                  <c:v>3.05111455917358</c:v>
                </c:pt>
                <c:pt idx="28">
                  <c:v>3.0353980064392001</c:v>
                </c:pt>
                <c:pt idx="29">
                  <c:v>3.0299510955810498</c:v>
                </c:pt>
                <c:pt idx="30">
                  <c:v>3.0329554080963099</c:v>
                </c:pt>
                <c:pt idx="31">
                  <c:v>3.0888822078704798</c:v>
                </c:pt>
                <c:pt idx="32">
                  <c:v>3.1335885524749698</c:v>
                </c:pt>
                <c:pt idx="33">
                  <c:v>3.1160857677459699</c:v>
                </c:pt>
                <c:pt idx="34">
                  <c:v>3.0885596275329501</c:v>
                </c:pt>
                <c:pt idx="35">
                  <c:v>3.0575897693634002</c:v>
                </c:pt>
                <c:pt idx="36">
                  <c:v>2.9707713127136199</c:v>
                </c:pt>
                <c:pt idx="37">
                  <c:v>2.8486192226409899</c:v>
                </c:pt>
                <c:pt idx="38">
                  <c:v>2.7159154415130602</c:v>
                </c:pt>
                <c:pt idx="39">
                  <c:v>2.5987074375152499</c:v>
                </c:pt>
                <c:pt idx="40">
                  <c:v>2.5396854877471902</c:v>
                </c:pt>
                <c:pt idx="41">
                  <c:v>2.5852122306823699</c:v>
                </c:pt>
                <c:pt idx="42">
                  <c:v>2.6796133518218901</c:v>
                </c:pt>
                <c:pt idx="43">
                  <c:v>2.8248915672302202</c:v>
                </c:pt>
                <c:pt idx="44">
                  <c:v>2.9620079994201598</c:v>
                </c:pt>
                <c:pt idx="45">
                  <c:v>3.0538449287414502</c:v>
                </c:pt>
                <c:pt idx="46">
                  <c:v>3.09376716613769</c:v>
                </c:pt>
                <c:pt idx="47">
                  <c:v>3.0802710056304901</c:v>
                </c:pt>
                <c:pt idx="48">
                  <c:v>3.0439438819885201</c:v>
                </c:pt>
                <c:pt idx="49">
                  <c:v>2.9999737739562899</c:v>
                </c:pt>
                <c:pt idx="50">
                  <c:v>2.8582873344421298</c:v>
                </c:pt>
                <c:pt idx="51">
                  <c:v>2.7938253879547101</c:v>
                </c:pt>
                <c:pt idx="52">
                  <c:v>2.7897591590881299</c:v>
                </c:pt>
                <c:pt idx="53">
                  <c:v>2.7662098407745299</c:v>
                </c:pt>
                <c:pt idx="54">
                  <c:v>2.7851047515869101</c:v>
                </c:pt>
                <c:pt idx="55">
                  <c:v>2.8384335041046098</c:v>
                </c:pt>
                <c:pt idx="56">
                  <c:v>2.8709726333618102</c:v>
                </c:pt>
                <c:pt idx="57">
                  <c:v>2.8926026821136399</c:v>
                </c:pt>
                <c:pt idx="58">
                  <c:v>2.9101462364196702</c:v>
                </c:pt>
                <c:pt idx="59">
                  <c:v>2.8923602104186998</c:v>
                </c:pt>
                <c:pt idx="60">
                  <c:v>2.8342318534850999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E15-428C-A491-4656927F6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1576815"/>
        <c:axId val="1391569615"/>
      </c:scatterChart>
      <c:valAx>
        <c:axId val="1391576815"/>
        <c:scaling>
          <c:orientation val="minMax"/>
          <c:max val="700"/>
          <c:min val="4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0.47327603224577069"/>
              <c:y val="0.948294427999225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569615"/>
        <c:crosses val="autoZero"/>
        <c:crossBetween val="midCat"/>
        <c:majorUnit val="5"/>
      </c:valAx>
      <c:valAx>
        <c:axId val="1391569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5768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'August, 2026'!$B$60</c:f>
              <c:strCache>
                <c:ptCount val="1"/>
                <c:pt idx="0">
                  <c:v>Date and time (sky conditions)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'August, 2026'!$C$58:$G$58</c:f>
              <c:numCache>
                <c:formatCode>General</c:formatCode>
                <c:ptCount val="5"/>
              </c:numCache>
            </c:numRef>
          </c:cat>
          <c:val>
            <c:numRef>
              <c:f>'August, 2026'!$C$60:$G$60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B-4A2B-834B-B9A112BC8116}"/>
            </c:ext>
          </c:extLst>
        </c:ser>
        <c:ser>
          <c:idx val="1"/>
          <c:order val="1"/>
          <c:tx>
            <c:strRef>
              <c:f>'August, 2026'!$B$61</c:f>
              <c:strCache>
                <c:ptCount val="1"/>
                <c:pt idx="0">
                  <c:v>PPFD Total (µmol/m2/s)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'August, 2026'!$C$58:$G$58</c:f>
              <c:numCache>
                <c:formatCode>General</c:formatCode>
                <c:ptCount val="5"/>
              </c:numCache>
            </c:numRef>
          </c:cat>
          <c:val>
            <c:numRef>
              <c:f>'August, 2026'!$C$61:$G$61</c:f>
              <c:numCache>
                <c:formatCode>General</c:formatCode>
                <c:ptCount val="5"/>
                <c:pt idx="0">
                  <c:v>1638</c:v>
                </c:pt>
                <c:pt idx="1">
                  <c:v>1327</c:v>
                </c:pt>
                <c:pt idx="2">
                  <c:v>673</c:v>
                </c:pt>
                <c:pt idx="3">
                  <c:v>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B-4A2B-834B-B9A112BC8116}"/>
            </c:ext>
          </c:extLst>
        </c:ser>
        <c:ser>
          <c:idx val="2"/>
          <c:order val="2"/>
          <c:tx>
            <c:strRef>
              <c:f>'August, 2026'!$B$62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'August, 2026'!$C$58:$G$58</c:f>
              <c:numCache>
                <c:formatCode>General</c:formatCode>
                <c:ptCount val="5"/>
              </c:numCache>
            </c:numRef>
          </c:cat>
          <c:val>
            <c:numRef>
              <c:f>'August, 2026'!$C$62:$G$62</c:f>
              <c:numCache>
                <c:formatCode>General</c:formatCode>
                <c:ptCount val="5"/>
                <c:pt idx="0">
                  <c:v>608</c:v>
                </c:pt>
                <c:pt idx="1">
                  <c:v>495</c:v>
                </c:pt>
                <c:pt idx="2">
                  <c:v>251</c:v>
                </c:pt>
                <c:pt idx="3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4B-4A2B-834B-B9A112BC8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8488431"/>
        <c:axId val="1388479791"/>
      </c:barChart>
      <c:catAx>
        <c:axId val="1388488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79791"/>
        <c:crosses val="autoZero"/>
        <c:auto val="1"/>
        <c:lblAlgn val="ctr"/>
        <c:lblOffset val="100"/>
        <c:noMultiLvlLbl val="0"/>
      </c:catAx>
      <c:valAx>
        <c:axId val="1388479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88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'[1]August, 2026'!$A$33</c:f>
              <c:strCache>
                <c:ptCount val="1"/>
                <c:pt idx="0">
                  <c:v> 2026-08-04 14:56:21 (sunny)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'[1]August,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'[1]August, 2026'!$C$33:$EG$33</c:f>
              <c:numCache>
                <c:formatCode>General</c:formatCode>
                <c:ptCount val="135"/>
                <c:pt idx="0">
                  <c:v>0.57508498430251997</c:v>
                </c:pt>
                <c:pt idx="1">
                  <c:v>0.57061791419982899</c:v>
                </c:pt>
                <c:pt idx="2">
                  <c:v>0.56475955247878995</c:v>
                </c:pt>
                <c:pt idx="3">
                  <c:v>0.55359303951263406</c:v>
                </c:pt>
                <c:pt idx="4">
                  <c:v>0.53521794080734197</c:v>
                </c:pt>
                <c:pt idx="5">
                  <c:v>0.53873986005783003</c:v>
                </c:pt>
                <c:pt idx="6">
                  <c:v>0.54247981309890703</c:v>
                </c:pt>
                <c:pt idx="7">
                  <c:v>0.56301200389862005</c:v>
                </c:pt>
                <c:pt idx="8">
                  <c:v>0.59244769811630205</c:v>
                </c:pt>
                <c:pt idx="9">
                  <c:v>0.62000918388366699</c:v>
                </c:pt>
                <c:pt idx="10">
                  <c:v>0.65183770656585605</c:v>
                </c:pt>
                <c:pt idx="11">
                  <c:v>0.70660525560378995</c:v>
                </c:pt>
                <c:pt idx="12">
                  <c:v>0.78125715255737305</c:v>
                </c:pt>
                <c:pt idx="13">
                  <c:v>0.87002259492874101</c:v>
                </c:pt>
                <c:pt idx="14">
                  <c:v>0.94850772619247403</c:v>
                </c:pt>
                <c:pt idx="15">
                  <c:v>1.00624155998229</c:v>
                </c:pt>
                <c:pt idx="16">
                  <c:v>1.0436605215072601</c:v>
                </c:pt>
                <c:pt idx="17">
                  <c:v>1.0656700134277299</c:v>
                </c:pt>
                <c:pt idx="18">
                  <c:v>1.08115541934967</c:v>
                </c:pt>
                <c:pt idx="19">
                  <c:v>1.0987460613250699</c:v>
                </c:pt>
                <c:pt idx="20">
                  <c:v>1.1315509080886801</c:v>
                </c:pt>
                <c:pt idx="21">
                  <c:v>1.1881198883056601</c:v>
                </c:pt>
                <c:pt idx="22">
                  <c:v>1.2556116580963099</c:v>
                </c:pt>
                <c:pt idx="23">
                  <c:v>1.31535243988037</c:v>
                </c:pt>
                <c:pt idx="24">
                  <c:v>1.3441238403320299</c:v>
                </c:pt>
                <c:pt idx="25">
                  <c:v>1.34882760047912</c:v>
                </c:pt>
                <c:pt idx="26">
                  <c:v>1.34932041168212</c:v>
                </c:pt>
                <c:pt idx="27">
                  <c:v>1.36530029773712</c:v>
                </c:pt>
                <c:pt idx="28">
                  <c:v>1.3899234533309901</c:v>
                </c:pt>
                <c:pt idx="29">
                  <c:v>1.4085562229156401</c:v>
                </c:pt>
                <c:pt idx="30">
                  <c:v>1.4135718345642001</c:v>
                </c:pt>
                <c:pt idx="31">
                  <c:v>1.3918769359588601</c:v>
                </c:pt>
                <c:pt idx="32">
                  <c:v>1.3544839620590201</c:v>
                </c:pt>
                <c:pt idx="33">
                  <c:v>1.3212661743164</c:v>
                </c:pt>
                <c:pt idx="34">
                  <c:v>1.3040620088577199</c:v>
                </c:pt>
                <c:pt idx="35">
                  <c:v>1.31209409236907</c:v>
                </c:pt>
                <c:pt idx="36">
                  <c:v>1.3215082883834799</c:v>
                </c:pt>
                <c:pt idx="37">
                  <c:v>1.3329280614852901</c:v>
                </c:pt>
                <c:pt idx="38">
                  <c:v>1.33219134807586</c:v>
                </c:pt>
                <c:pt idx="39">
                  <c:v>1.31954610347747</c:v>
                </c:pt>
                <c:pt idx="40">
                  <c:v>1.3019045591354299</c:v>
                </c:pt>
                <c:pt idx="41">
                  <c:v>1.2757651805877599</c:v>
                </c:pt>
                <c:pt idx="42">
                  <c:v>1.2571554183959901</c:v>
                </c:pt>
                <c:pt idx="43">
                  <c:v>1.2620613574981601</c:v>
                </c:pt>
                <c:pt idx="44">
                  <c:v>1.2689118385314899</c:v>
                </c:pt>
                <c:pt idx="45">
                  <c:v>1.26001060009002</c:v>
                </c:pt>
                <c:pt idx="46">
                  <c:v>1.25530540943145</c:v>
                </c:pt>
                <c:pt idx="47">
                  <c:v>1.2567434310912999</c:v>
                </c:pt>
                <c:pt idx="48">
                  <c:v>1.23604035377502</c:v>
                </c:pt>
                <c:pt idx="49">
                  <c:v>1.1957427263259801</c:v>
                </c:pt>
                <c:pt idx="50">
                  <c:v>1.14386510848999</c:v>
                </c:pt>
                <c:pt idx="51">
                  <c:v>1.08544373512268</c:v>
                </c:pt>
                <c:pt idx="52">
                  <c:v>1.0426386594772299</c:v>
                </c:pt>
                <c:pt idx="53">
                  <c:v>1.03882408142089</c:v>
                </c:pt>
                <c:pt idx="54">
                  <c:v>1.0511790513992301</c:v>
                </c:pt>
                <c:pt idx="55">
                  <c:v>1.0834033489227199</c:v>
                </c:pt>
                <c:pt idx="56">
                  <c:v>1.12149953842163</c:v>
                </c:pt>
                <c:pt idx="57">
                  <c:v>1.1554161310195901</c:v>
                </c:pt>
                <c:pt idx="58">
                  <c:v>1.17642617225646</c:v>
                </c:pt>
                <c:pt idx="59">
                  <c:v>1.17601895332336</c:v>
                </c:pt>
                <c:pt idx="60">
                  <c:v>1.16581678390502</c:v>
                </c:pt>
                <c:pt idx="61">
                  <c:v>1.1452175378799401</c:v>
                </c:pt>
                <c:pt idx="62">
                  <c:v>1.0851016044616699</c:v>
                </c:pt>
                <c:pt idx="63">
                  <c:v>1.0487374067306501</c:v>
                </c:pt>
                <c:pt idx="64">
                  <c:v>1.0311964750289899</c:v>
                </c:pt>
                <c:pt idx="65">
                  <c:v>1.0090734958648599</c:v>
                </c:pt>
                <c:pt idx="66">
                  <c:v>1.00119853019714</c:v>
                </c:pt>
                <c:pt idx="67">
                  <c:v>1.00594937801361</c:v>
                </c:pt>
                <c:pt idx="68">
                  <c:v>1.0111516714096001</c:v>
                </c:pt>
                <c:pt idx="69">
                  <c:v>1.0128586292266799</c:v>
                </c:pt>
                <c:pt idx="70">
                  <c:v>1.02112257480621</c:v>
                </c:pt>
                <c:pt idx="71">
                  <c:v>1.0251054763793901</c:v>
                </c:pt>
                <c:pt idx="72">
                  <c:v>1.0164537429809499</c:v>
                </c:pt>
                <c:pt idx="73">
                  <c:v>0.99705010652542103</c:v>
                </c:pt>
                <c:pt idx="74">
                  <c:v>0.97193884849548295</c:v>
                </c:pt>
                <c:pt idx="75">
                  <c:v>0.95042341947555498</c:v>
                </c:pt>
                <c:pt idx="76">
                  <c:v>0.92349380254745395</c:v>
                </c:pt>
                <c:pt idx="77">
                  <c:v>0.89551770687103205</c:v>
                </c:pt>
                <c:pt idx="78">
                  <c:v>0.87697106599807695</c:v>
                </c:pt>
                <c:pt idx="79">
                  <c:v>0.863394975662231</c:v>
                </c:pt>
                <c:pt idx="80">
                  <c:v>0.85666912794113104</c:v>
                </c:pt>
                <c:pt idx="81">
                  <c:v>0.85848349332809404</c:v>
                </c:pt>
                <c:pt idx="82">
                  <c:v>0.85421323776245095</c:v>
                </c:pt>
                <c:pt idx="83">
                  <c:v>0.84337186813354403</c:v>
                </c:pt>
                <c:pt idx="84">
                  <c:v>0.83142322301864602</c:v>
                </c:pt>
                <c:pt idx="85">
                  <c:v>0.82556241750717096</c:v>
                </c:pt>
                <c:pt idx="86">
                  <c:v>0.831431984901428</c:v>
                </c:pt>
                <c:pt idx="87">
                  <c:v>0.85118633508682195</c:v>
                </c:pt>
                <c:pt idx="88">
                  <c:v>0.87140268087386996</c:v>
                </c:pt>
                <c:pt idx="89">
                  <c:v>0.87983703613281194</c:v>
                </c:pt>
                <c:pt idx="90">
                  <c:v>0.87193518877029397</c:v>
                </c:pt>
                <c:pt idx="91">
                  <c:v>0.84459966421127297</c:v>
                </c:pt>
                <c:pt idx="92">
                  <c:v>0.80739009380340498</c:v>
                </c:pt>
                <c:pt idx="93">
                  <c:v>0.77039831876754705</c:v>
                </c:pt>
                <c:pt idx="94">
                  <c:v>0.74096518754959095</c:v>
                </c:pt>
                <c:pt idx="95">
                  <c:v>0.72221893072128296</c:v>
                </c:pt>
                <c:pt idx="96">
                  <c:v>0.70548582077026301</c:v>
                </c:pt>
                <c:pt idx="97">
                  <c:v>0.69302195310592596</c:v>
                </c:pt>
                <c:pt idx="98">
                  <c:v>0.68040817975997903</c:v>
                </c:pt>
                <c:pt idx="99">
                  <c:v>0.66656959056854204</c:v>
                </c:pt>
                <c:pt idx="100">
                  <c:v>0.66134053468704201</c:v>
                </c:pt>
                <c:pt idx="101">
                  <c:v>0.67777997255325295</c:v>
                </c:pt>
                <c:pt idx="102">
                  <c:v>0.70060968399047796</c:v>
                </c:pt>
                <c:pt idx="103">
                  <c:v>0.71648567914962702</c:v>
                </c:pt>
                <c:pt idx="104">
                  <c:v>0.72218102216720503</c:v>
                </c:pt>
                <c:pt idx="105">
                  <c:v>0.71783220767974798</c:v>
                </c:pt>
                <c:pt idx="106">
                  <c:v>0.71401828527450495</c:v>
                </c:pt>
                <c:pt idx="107">
                  <c:v>0.71172201633453303</c:v>
                </c:pt>
                <c:pt idx="108">
                  <c:v>0.70558154582977295</c:v>
                </c:pt>
                <c:pt idx="109">
                  <c:v>0.68326556682586603</c:v>
                </c:pt>
                <c:pt idx="110">
                  <c:v>0.64839142560958796</c:v>
                </c:pt>
                <c:pt idx="111">
                  <c:v>0.60757642984390203</c:v>
                </c:pt>
                <c:pt idx="112">
                  <c:v>0.56525790691375699</c:v>
                </c:pt>
                <c:pt idx="113">
                  <c:v>0.52151507139205899</c:v>
                </c:pt>
                <c:pt idx="114">
                  <c:v>0.48005488514900202</c:v>
                </c:pt>
                <c:pt idx="115">
                  <c:v>0.44024553894996599</c:v>
                </c:pt>
                <c:pt idx="116">
                  <c:v>0.40360498428344699</c:v>
                </c:pt>
                <c:pt idx="117">
                  <c:v>0.37443858385085999</c:v>
                </c:pt>
                <c:pt idx="118">
                  <c:v>0.34727934002876198</c:v>
                </c:pt>
                <c:pt idx="119">
                  <c:v>0.317965537309646</c:v>
                </c:pt>
                <c:pt idx="120">
                  <c:v>0.29442679882049499</c:v>
                </c:pt>
                <c:pt idx="121">
                  <c:v>0.27641630172729398</c:v>
                </c:pt>
                <c:pt idx="122">
                  <c:v>0.26705634593963601</c:v>
                </c:pt>
                <c:pt idx="123">
                  <c:v>0.275122940540313</c:v>
                </c:pt>
                <c:pt idx="124">
                  <c:v>0.29071900248527499</c:v>
                </c:pt>
                <c:pt idx="125">
                  <c:v>0.30604887008666898</c:v>
                </c:pt>
                <c:pt idx="126">
                  <c:v>0.32083454728126498</c:v>
                </c:pt>
                <c:pt idx="127">
                  <c:v>0.33685672283172602</c:v>
                </c:pt>
                <c:pt idx="128">
                  <c:v>0.352437853813171</c:v>
                </c:pt>
                <c:pt idx="129">
                  <c:v>0.36446559429168701</c:v>
                </c:pt>
                <c:pt idx="130">
                  <c:v>0.37449860572814903</c:v>
                </c:pt>
                <c:pt idx="131">
                  <c:v>0.35243263840675298</c:v>
                </c:pt>
                <c:pt idx="132">
                  <c:v>0.35209441184997498</c:v>
                </c:pt>
                <c:pt idx="133">
                  <c:v>0.347595274448394</c:v>
                </c:pt>
                <c:pt idx="134">
                  <c:v>0.34292817115783603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7-4F70-B7D9-F0A82949EA40}"/>
            </c:ext>
          </c:extLst>
        </c:ser>
        <c:ser>
          <c:idx val="1"/>
          <c:order val="1"/>
          <c:tx>
            <c:strRef>
              <c:f>'[1]August, 2026'!$A$35</c:f>
              <c:strCache>
                <c:ptCount val="1"/>
                <c:pt idx="0">
                  <c:v> 2026-08-07 15:57:46 (sunny)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'[1]August,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'[1]August, 2026'!$C$35:$EG$35</c:f>
              <c:numCache>
                <c:formatCode>General</c:formatCode>
                <c:ptCount val="135"/>
                <c:pt idx="0">
                  <c:v>0.48788076639175398</c:v>
                </c:pt>
                <c:pt idx="1">
                  <c:v>0.47671553492545998</c:v>
                </c:pt>
                <c:pt idx="2">
                  <c:v>0.46569928526878301</c:v>
                </c:pt>
                <c:pt idx="3">
                  <c:v>0.45155036449432301</c:v>
                </c:pt>
                <c:pt idx="4">
                  <c:v>0.431583642959594</c:v>
                </c:pt>
                <c:pt idx="5">
                  <c:v>0.43261778354644698</c:v>
                </c:pt>
                <c:pt idx="6">
                  <c:v>0.43938416242599398</c:v>
                </c:pt>
                <c:pt idx="7">
                  <c:v>0.46094834804534901</c:v>
                </c:pt>
                <c:pt idx="8">
                  <c:v>0.486550033092498</c:v>
                </c:pt>
                <c:pt idx="9">
                  <c:v>0.51073461771011297</c:v>
                </c:pt>
                <c:pt idx="10">
                  <c:v>0.53895878791809004</c:v>
                </c:pt>
                <c:pt idx="11">
                  <c:v>0.58612018823623602</c:v>
                </c:pt>
                <c:pt idx="12">
                  <c:v>0.64729291200637795</c:v>
                </c:pt>
                <c:pt idx="13">
                  <c:v>0.712380111217498</c:v>
                </c:pt>
                <c:pt idx="14">
                  <c:v>0.76586180925369196</c:v>
                </c:pt>
                <c:pt idx="15">
                  <c:v>0.805983126163482</c:v>
                </c:pt>
                <c:pt idx="16">
                  <c:v>0.83726054430007901</c:v>
                </c:pt>
                <c:pt idx="17">
                  <c:v>0.86047124862670898</c:v>
                </c:pt>
                <c:pt idx="18">
                  <c:v>0.87665438652038497</c:v>
                </c:pt>
                <c:pt idx="19">
                  <c:v>0.89099460840225198</c:v>
                </c:pt>
                <c:pt idx="20">
                  <c:v>0.91295951604843095</c:v>
                </c:pt>
                <c:pt idx="21">
                  <c:v>0.94918531179428101</c:v>
                </c:pt>
                <c:pt idx="22">
                  <c:v>0.99392563104629505</c:v>
                </c:pt>
                <c:pt idx="23">
                  <c:v>1.0396924018859801</c:v>
                </c:pt>
                <c:pt idx="24">
                  <c:v>1.07302689552307</c:v>
                </c:pt>
                <c:pt idx="25">
                  <c:v>1.0971273183822601</c:v>
                </c:pt>
                <c:pt idx="26">
                  <c:v>1.11750268936157</c:v>
                </c:pt>
                <c:pt idx="27">
                  <c:v>1.1369593143463099</c:v>
                </c:pt>
                <c:pt idx="28">
                  <c:v>1.14672839641571</c:v>
                </c:pt>
                <c:pt idx="29">
                  <c:v>1.1436195373535101</c:v>
                </c:pt>
                <c:pt idx="30">
                  <c:v>1.13121438026428</c:v>
                </c:pt>
                <c:pt idx="31">
                  <c:v>1.1106765270233101</c:v>
                </c:pt>
                <c:pt idx="32">
                  <c:v>1.09170794486999</c:v>
                </c:pt>
                <c:pt idx="33">
                  <c:v>1.0837361812591499</c:v>
                </c:pt>
                <c:pt idx="34">
                  <c:v>1.08002352714538</c:v>
                </c:pt>
                <c:pt idx="35">
                  <c:v>1.08021581172943</c:v>
                </c:pt>
                <c:pt idx="36">
                  <c:v>1.0706537961959799</c:v>
                </c:pt>
                <c:pt idx="37">
                  <c:v>1.06665694713592</c:v>
                </c:pt>
                <c:pt idx="38">
                  <c:v>1.0546247959136901</c:v>
                </c:pt>
                <c:pt idx="39">
                  <c:v>1.0407909154891899</c:v>
                </c:pt>
                <c:pt idx="40">
                  <c:v>1.03850197792053</c:v>
                </c:pt>
                <c:pt idx="41">
                  <c:v>1.03580546379089</c:v>
                </c:pt>
                <c:pt idx="42">
                  <c:v>1.0394589900970399</c:v>
                </c:pt>
                <c:pt idx="43">
                  <c:v>1.05709612369537</c:v>
                </c:pt>
                <c:pt idx="44">
                  <c:v>1.0608663558959901</c:v>
                </c:pt>
                <c:pt idx="45">
                  <c:v>1.04075622558593</c:v>
                </c:pt>
                <c:pt idx="46">
                  <c:v>1.0195175409317001</c:v>
                </c:pt>
                <c:pt idx="47">
                  <c:v>1.00145459175109</c:v>
                </c:pt>
                <c:pt idx="48">
                  <c:v>0.97215485572814897</c:v>
                </c:pt>
                <c:pt idx="49">
                  <c:v>0.93374925851821899</c:v>
                </c:pt>
                <c:pt idx="50">
                  <c:v>0.89242595434188798</c:v>
                </c:pt>
                <c:pt idx="51">
                  <c:v>0.85798168182373002</c:v>
                </c:pt>
                <c:pt idx="52">
                  <c:v>0.84010809659957797</c:v>
                </c:pt>
                <c:pt idx="53">
                  <c:v>0.85228729248046797</c:v>
                </c:pt>
                <c:pt idx="54">
                  <c:v>0.87044858932495095</c:v>
                </c:pt>
                <c:pt idx="55">
                  <c:v>0.90326684713363603</c:v>
                </c:pt>
                <c:pt idx="56">
                  <c:v>0.93061274290084794</c:v>
                </c:pt>
                <c:pt idx="57">
                  <c:v>0.94940966367721502</c:v>
                </c:pt>
                <c:pt idx="58">
                  <c:v>0.95562404394149703</c:v>
                </c:pt>
                <c:pt idx="59">
                  <c:v>0.94479542970657304</c:v>
                </c:pt>
                <c:pt idx="60">
                  <c:v>0.92676562070846502</c:v>
                </c:pt>
                <c:pt idx="61">
                  <c:v>0.90863335132598799</c:v>
                </c:pt>
                <c:pt idx="62">
                  <c:v>0.86916297674178999</c:v>
                </c:pt>
                <c:pt idx="63">
                  <c:v>0.85108733177185003</c:v>
                </c:pt>
                <c:pt idx="64">
                  <c:v>0.85203832387924106</c:v>
                </c:pt>
                <c:pt idx="65">
                  <c:v>0.845053851604461</c:v>
                </c:pt>
                <c:pt idx="66">
                  <c:v>0.84291255474090498</c:v>
                </c:pt>
                <c:pt idx="67">
                  <c:v>0.84571832418441695</c:v>
                </c:pt>
                <c:pt idx="68">
                  <c:v>0.838181972503662</c:v>
                </c:pt>
                <c:pt idx="69">
                  <c:v>0.82771468162536599</c:v>
                </c:pt>
                <c:pt idx="70">
                  <c:v>0.82024163007736195</c:v>
                </c:pt>
                <c:pt idx="71">
                  <c:v>0.80381953716277998</c:v>
                </c:pt>
                <c:pt idx="72">
                  <c:v>0.78888815641403198</c:v>
                </c:pt>
                <c:pt idx="73">
                  <c:v>0.77371883392333896</c:v>
                </c:pt>
                <c:pt idx="74">
                  <c:v>0.74662619829177801</c:v>
                </c:pt>
                <c:pt idx="75">
                  <c:v>0.72651487588882402</c:v>
                </c:pt>
                <c:pt idx="76">
                  <c:v>0.70062273740768399</c:v>
                </c:pt>
                <c:pt idx="77">
                  <c:v>0.67777484655380205</c:v>
                </c:pt>
                <c:pt idx="78">
                  <c:v>0.66519016027450495</c:v>
                </c:pt>
                <c:pt idx="79">
                  <c:v>0.66500067710876398</c:v>
                </c:pt>
                <c:pt idx="80">
                  <c:v>0.67346537113189697</c:v>
                </c:pt>
                <c:pt idx="81">
                  <c:v>0.68602311611175504</c:v>
                </c:pt>
                <c:pt idx="82">
                  <c:v>0.69124644994735696</c:v>
                </c:pt>
                <c:pt idx="83">
                  <c:v>0.68624925613403298</c:v>
                </c:pt>
                <c:pt idx="84">
                  <c:v>0.68221920728683405</c:v>
                </c:pt>
                <c:pt idx="85">
                  <c:v>0.68318796157836903</c:v>
                </c:pt>
                <c:pt idx="86">
                  <c:v>0.69175541400909402</c:v>
                </c:pt>
                <c:pt idx="87">
                  <c:v>0.70872175693511896</c:v>
                </c:pt>
                <c:pt idx="88">
                  <c:v>0.72128784656524603</c:v>
                </c:pt>
                <c:pt idx="89">
                  <c:v>0.719773709774017</c:v>
                </c:pt>
                <c:pt idx="90">
                  <c:v>0.70197397470474199</c:v>
                </c:pt>
                <c:pt idx="91">
                  <c:v>0.666298508644104</c:v>
                </c:pt>
                <c:pt idx="92">
                  <c:v>0.62686765193939198</c:v>
                </c:pt>
                <c:pt idx="93">
                  <c:v>0.59151154756545998</c:v>
                </c:pt>
                <c:pt idx="94">
                  <c:v>0.56624484062194802</c:v>
                </c:pt>
                <c:pt idx="95">
                  <c:v>0.55305051803588801</c:v>
                </c:pt>
                <c:pt idx="96">
                  <c:v>0.54403555393218905</c:v>
                </c:pt>
                <c:pt idx="97">
                  <c:v>0.539356708526611</c:v>
                </c:pt>
                <c:pt idx="98">
                  <c:v>0.536457300186157</c:v>
                </c:pt>
                <c:pt idx="99">
                  <c:v>0.53126090764999301</c:v>
                </c:pt>
                <c:pt idx="100">
                  <c:v>0.52996689081192005</c:v>
                </c:pt>
                <c:pt idx="101">
                  <c:v>0.54866558313369695</c:v>
                </c:pt>
                <c:pt idx="102">
                  <c:v>0.57325208187103205</c:v>
                </c:pt>
                <c:pt idx="103">
                  <c:v>0.59090518951416005</c:v>
                </c:pt>
                <c:pt idx="104">
                  <c:v>0.60111516714096003</c:v>
                </c:pt>
                <c:pt idx="105">
                  <c:v>0.59918338060378995</c:v>
                </c:pt>
                <c:pt idx="106">
                  <c:v>0.59460425376892001</c:v>
                </c:pt>
                <c:pt idx="107">
                  <c:v>0.58688127994537298</c:v>
                </c:pt>
                <c:pt idx="108">
                  <c:v>0.56961232423782304</c:v>
                </c:pt>
                <c:pt idx="109">
                  <c:v>0.53598529100418002</c:v>
                </c:pt>
                <c:pt idx="110">
                  <c:v>0.491370469331741</c:v>
                </c:pt>
                <c:pt idx="111">
                  <c:v>0.44369289278983998</c:v>
                </c:pt>
                <c:pt idx="112">
                  <c:v>0.397627383470535</c:v>
                </c:pt>
                <c:pt idx="113">
                  <c:v>0.35193443298339799</c:v>
                </c:pt>
                <c:pt idx="114">
                  <c:v>0.31007018685340798</c:v>
                </c:pt>
                <c:pt idx="115">
                  <c:v>0.27393856644630399</c:v>
                </c:pt>
                <c:pt idx="116">
                  <c:v>0.24275948107242501</c:v>
                </c:pt>
                <c:pt idx="117">
                  <c:v>0.22324076294898901</c:v>
                </c:pt>
                <c:pt idx="118">
                  <c:v>0.20929732918739299</c:v>
                </c:pt>
                <c:pt idx="119">
                  <c:v>0.193833768367767</c:v>
                </c:pt>
                <c:pt idx="120">
                  <c:v>0.18151324987411499</c:v>
                </c:pt>
                <c:pt idx="121">
                  <c:v>0.17179289460182101</c:v>
                </c:pt>
                <c:pt idx="122">
                  <c:v>0.16687929630279499</c:v>
                </c:pt>
                <c:pt idx="123">
                  <c:v>0.17514921724796201</c:v>
                </c:pt>
                <c:pt idx="124">
                  <c:v>0.189808338880538</c:v>
                </c:pt>
                <c:pt idx="125">
                  <c:v>0.20626516640186299</c:v>
                </c:pt>
                <c:pt idx="126">
                  <c:v>0.22248472273349701</c:v>
                </c:pt>
                <c:pt idx="127">
                  <c:v>0.23940604925155601</c:v>
                </c:pt>
                <c:pt idx="128">
                  <c:v>0.256021618843078</c:v>
                </c:pt>
                <c:pt idx="129">
                  <c:v>0.26856884360313399</c:v>
                </c:pt>
                <c:pt idx="130">
                  <c:v>0.28179639577865601</c:v>
                </c:pt>
                <c:pt idx="131">
                  <c:v>0.26242008805274902</c:v>
                </c:pt>
                <c:pt idx="132">
                  <c:v>0.26130124926567</c:v>
                </c:pt>
                <c:pt idx="133">
                  <c:v>0.25741282105445801</c:v>
                </c:pt>
                <c:pt idx="134">
                  <c:v>0.23999126255512199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37-4F70-B7D9-F0A82949EA40}"/>
            </c:ext>
          </c:extLst>
        </c:ser>
        <c:ser>
          <c:idx val="2"/>
          <c:order val="2"/>
          <c:tx>
            <c:strRef>
              <c:f>'[1]August, 2026'!$A$37</c:f>
              <c:strCache>
                <c:ptCount val="1"/>
                <c:pt idx="0">
                  <c:v> 2026-08-11 10:40:41 (cloudy)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'[1]August,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'[1]August, 2026'!$C$37:$EG$37</c:f>
              <c:numCache>
                <c:formatCode>General</c:formatCode>
                <c:ptCount val="135"/>
                <c:pt idx="0">
                  <c:v>0.23283115029335</c:v>
                </c:pt>
                <c:pt idx="1">
                  <c:v>0.22969868779182401</c:v>
                </c:pt>
                <c:pt idx="2">
                  <c:v>0.226480707526206</c:v>
                </c:pt>
                <c:pt idx="3">
                  <c:v>0.22126692533493</c:v>
                </c:pt>
                <c:pt idx="4">
                  <c:v>0.214139729738235</c:v>
                </c:pt>
                <c:pt idx="5">
                  <c:v>0.21710848808288499</c:v>
                </c:pt>
                <c:pt idx="6">
                  <c:v>0.218966990709304</c:v>
                </c:pt>
                <c:pt idx="7">
                  <c:v>0.226243495941162</c:v>
                </c:pt>
                <c:pt idx="8">
                  <c:v>0.236358016729354</c:v>
                </c:pt>
                <c:pt idx="9">
                  <c:v>0.24737709760665799</c:v>
                </c:pt>
                <c:pt idx="10">
                  <c:v>0.26415404677391002</c:v>
                </c:pt>
                <c:pt idx="11">
                  <c:v>0.29099258780479398</c:v>
                </c:pt>
                <c:pt idx="12">
                  <c:v>0.32326352596282898</c:v>
                </c:pt>
                <c:pt idx="13">
                  <c:v>0.35507130622863697</c:v>
                </c:pt>
                <c:pt idx="14">
                  <c:v>0.38131675124168302</c:v>
                </c:pt>
                <c:pt idx="15">
                  <c:v>0.40201181173324502</c:v>
                </c:pt>
                <c:pt idx="16">
                  <c:v>0.41767930984496998</c:v>
                </c:pt>
                <c:pt idx="17">
                  <c:v>0.42926523089408802</c:v>
                </c:pt>
                <c:pt idx="18">
                  <c:v>0.43920385837554898</c:v>
                </c:pt>
                <c:pt idx="19">
                  <c:v>0.44980597496032698</c:v>
                </c:pt>
                <c:pt idx="20">
                  <c:v>0.46461954712867698</c:v>
                </c:pt>
                <c:pt idx="21">
                  <c:v>0.48568212985992398</c:v>
                </c:pt>
                <c:pt idx="22">
                  <c:v>0.50898385047912598</c:v>
                </c:pt>
                <c:pt idx="23">
                  <c:v>0.53094077110290505</c:v>
                </c:pt>
                <c:pt idx="24">
                  <c:v>0.54499268531799305</c:v>
                </c:pt>
                <c:pt idx="25">
                  <c:v>0.55197465419769198</c:v>
                </c:pt>
                <c:pt idx="26">
                  <c:v>0.55533003807067804</c:v>
                </c:pt>
                <c:pt idx="27">
                  <c:v>0.55966889858245805</c:v>
                </c:pt>
                <c:pt idx="28">
                  <c:v>0.56418251991271895</c:v>
                </c:pt>
                <c:pt idx="29">
                  <c:v>0.56670147180557195</c:v>
                </c:pt>
                <c:pt idx="30">
                  <c:v>0.567177474498748</c:v>
                </c:pt>
                <c:pt idx="31">
                  <c:v>0.56288039684295599</c:v>
                </c:pt>
                <c:pt idx="32">
                  <c:v>0.55616104602813698</c:v>
                </c:pt>
                <c:pt idx="33">
                  <c:v>0.55157244205474798</c:v>
                </c:pt>
                <c:pt idx="34">
                  <c:v>0.548439800739288</c:v>
                </c:pt>
                <c:pt idx="35">
                  <c:v>0.54787880182266202</c:v>
                </c:pt>
                <c:pt idx="36">
                  <c:v>0.54553025960922197</c:v>
                </c:pt>
                <c:pt idx="37">
                  <c:v>0.54790836572647095</c:v>
                </c:pt>
                <c:pt idx="38">
                  <c:v>0.547077476978302</c:v>
                </c:pt>
                <c:pt idx="39">
                  <c:v>0.54232585430145197</c:v>
                </c:pt>
                <c:pt idx="40">
                  <c:v>0.54188263416290205</c:v>
                </c:pt>
                <c:pt idx="41">
                  <c:v>0.53913229703903198</c:v>
                </c:pt>
                <c:pt idx="42">
                  <c:v>0.53419929742813099</c:v>
                </c:pt>
                <c:pt idx="43">
                  <c:v>0.53465586900711004</c:v>
                </c:pt>
                <c:pt idx="44">
                  <c:v>0.53080129623412997</c:v>
                </c:pt>
                <c:pt idx="45">
                  <c:v>0.51804870367050104</c:v>
                </c:pt>
                <c:pt idx="46">
                  <c:v>0.50779724121093694</c:v>
                </c:pt>
                <c:pt idx="47">
                  <c:v>0.50201946496963501</c:v>
                </c:pt>
                <c:pt idx="48">
                  <c:v>0.49182155728340099</c:v>
                </c:pt>
                <c:pt idx="49">
                  <c:v>0.47725284099578802</c:v>
                </c:pt>
                <c:pt idx="50">
                  <c:v>0.45964446663856501</c:v>
                </c:pt>
                <c:pt idx="51">
                  <c:v>0.44192802906036299</c:v>
                </c:pt>
                <c:pt idx="52">
                  <c:v>0.43061590194702098</c:v>
                </c:pt>
                <c:pt idx="53">
                  <c:v>0.43144971132278398</c:v>
                </c:pt>
                <c:pt idx="54">
                  <c:v>0.43707138299942</c:v>
                </c:pt>
                <c:pt idx="55">
                  <c:v>0.45042917132377602</c:v>
                </c:pt>
                <c:pt idx="56">
                  <c:v>0.463726997375488</c:v>
                </c:pt>
                <c:pt idx="57">
                  <c:v>0.47467899322509699</c:v>
                </c:pt>
                <c:pt idx="58">
                  <c:v>0.48168003559112499</c:v>
                </c:pt>
                <c:pt idx="59">
                  <c:v>0.48084238171577398</c:v>
                </c:pt>
                <c:pt idx="60">
                  <c:v>0.47656774520874001</c:v>
                </c:pt>
                <c:pt idx="61">
                  <c:v>0.470126152038574</c:v>
                </c:pt>
                <c:pt idx="62">
                  <c:v>0.45129936933517401</c:v>
                </c:pt>
                <c:pt idx="63">
                  <c:v>0.44125244021415699</c:v>
                </c:pt>
                <c:pt idx="64">
                  <c:v>0.43729305267333901</c:v>
                </c:pt>
                <c:pt idx="65">
                  <c:v>0.42832329869270303</c:v>
                </c:pt>
                <c:pt idx="66">
                  <c:v>0.42518770694732599</c:v>
                </c:pt>
                <c:pt idx="67">
                  <c:v>0.425305485725402</c:v>
                </c:pt>
                <c:pt idx="68">
                  <c:v>0.422289878129959</c:v>
                </c:pt>
                <c:pt idx="69">
                  <c:v>0.418136537075042</c:v>
                </c:pt>
                <c:pt idx="70">
                  <c:v>0.41454803943634</c:v>
                </c:pt>
                <c:pt idx="71">
                  <c:v>0.407074004411697</c:v>
                </c:pt>
                <c:pt idx="72">
                  <c:v>0.39818942546844399</c:v>
                </c:pt>
                <c:pt idx="73">
                  <c:v>0.38986185193061801</c:v>
                </c:pt>
                <c:pt idx="74">
                  <c:v>0.37694102525710999</c:v>
                </c:pt>
                <c:pt idx="75">
                  <c:v>0.36889597773551902</c:v>
                </c:pt>
                <c:pt idx="76">
                  <c:v>0.36069542169570901</c:v>
                </c:pt>
                <c:pt idx="77">
                  <c:v>0.35322383046150202</c:v>
                </c:pt>
                <c:pt idx="78">
                  <c:v>0.350788414478302</c:v>
                </c:pt>
                <c:pt idx="79">
                  <c:v>0.35387441515922502</c:v>
                </c:pt>
                <c:pt idx="80">
                  <c:v>0.35995364189147899</c:v>
                </c:pt>
                <c:pt idx="81">
                  <c:v>0.36750286817550598</c:v>
                </c:pt>
                <c:pt idx="82">
                  <c:v>0.37109991908073398</c:v>
                </c:pt>
                <c:pt idx="83">
                  <c:v>0.369020074605941</c:v>
                </c:pt>
                <c:pt idx="84">
                  <c:v>0.36635029315948398</c:v>
                </c:pt>
                <c:pt idx="85">
                  <c:v>0.36577492952346802</c:v>
                </c:pt>
                <c:pt idx="86">
                  <c:v>0.36989349126815702</c:v>
                </c:pt>
                <c:pt idx="87">
                  <c:v>0.37849649786949102</c:v>
                </c:pt>
                <c:pt idx="88">
                  <c:v>0.38623028993606501</c:v>
                </c:pt>
                <c:pt idx="89">
                  <c:v>0.38798844814300498</c:v>
                </c:pt>
                <c:pt idx="90">
                  <c:v>0.38203111290931702</c:v>
                </c:pt>
                <c:pt idx="91">
                  <c:v>0.36705088615417403</c:v>
                </c:pt>
                <c:pt idx="92">
                  <c:v>0.34807705879211398</c:v>
                </c:pt>
                <c:pt idx="93">
                  <c:v>0.329015523195266</c:v>
                </c:pt>
                <c:pt idx="94">
                  <c:v>0.312938272953033</c:v>
                </c:pt>
                <c:pt idx="95">
                  <c:v>0.30190724134445102</c:v>
                </c:pt>
                <c:pt idx="96">
                  <c:v>0.29373550415039001</c:v>
                </c:pt>
                <c:pt idx="97">
                  <c:v>0.29018977284431402</c:v>
                </c:pt>
                <c:pt idx="98">
                  <c:v>0.28975316882133401</c:v>
                </c:pt>
                <c:pt idx="99">
                  <c:v>0.290677070617675</c:v>
                </c:pt>
                <c:pt idx="100">
                  <c:v>0.29563221335411</c:v>
                </c:pt>
                <c:pt idx="101">
                  <c:v>0.30744710564613298</c:v>
                </c:pt>
                <c:pt idx="102">
                  <c:v>0.31883454322814903</c:v>
                </c:pt>
                <c:pt idx="103">
                  <c:v>0.32493475079536399</c:v>
                </c:pt>
                <c:pt idx="104">
                  <c:v>0.32610294222831698</c:v>
                </c:pt>
                <c:pt idx="105">
                  <c:v>0.322991162538528</c:v>
                </c:pt>
                <c:pt idx="106">
                  <c:v>0.31826907396316501</c:v>
                </c:pt>
                <c:pt idx="107">
                  <c:v>0.31217384338378901</c:v>
                </c:pt>
                <c:pt idx="108">
                  <c:v>0.30240455269813499</c:v>
                </c:pt>
                <c:pt idx="109">
                  <c:v>0.28708001971244801</c:v>
                </c:pt>
                <c:pt idx="110">
                  <c:v>0.26711118221282898</c:v>
                </c:pt>
                <c:pt idx="111">
                  <c:v>0.24474242329597401</c:v>
                </c:pt>
                <c:pt idx="112">
                  <c:v>0.221780955791473</c:v>
                </c:pt>
                <c:pt idx="113">
                  <c:v>0.19894018769264199</c:v>
                </c:pt>
                <c:pt idx="114">
                  <c:v>0.177312582731246</c:v>
                </c:pt>
                <c:pt idx="115">
                  <c:v>0.15664982795715299</c:v>
                </c:pt>
                <c:pt idx="116">
                  <c:v>0.13786026835441501</c:v>
                </c:pt>
                <c:pt idx="117">
                  <c:v>0.12287201732397</c:v>
                </c:pt>
                <c:pt idx="118">
                  <c:v>0.110792569816112</c:v>
                </c:pt>
                <c:pt idx="119">
                  <c:v>0.100380569696426</c:v>
                </c:pt>
                <c:pt idx="120">
                  <c:v>9.32334214448928E-2</c:v>
                </c:pt>
                <c:pt idx="121">
                  <c:v>8.9201383292675004E-2</c:v>
                </c:pt>
                <c:pt idx="122">
                  <c:v>8.8359870016574804E-2</c:v>
                </c:pt>
                <c:pt idx="123">
                  <c:v>9.3869276344776098E-2</c:v>
                </c:pt>
                <c:pt idx="124">
                  <c:v>0.10237697511911301</c:v>
                </c:pt>
                <c:pt idx="125">
                  <c:v>0.111345797777175</c:v>
                </c:pt>
                <c:pt idx="126">
                  <c:v>0.120383068919181</c:v>
                </c:pt>
                <c:pt idx="127">
                  <c:v>0.12881904840469299</c:v>
                </c:pt>
                <c:pt idx="128">
                  <c:v>0.13707204163074399</c:v>
                </c:pt>
                <c:pt idx="129">
                  <c:v>0.14479519426822601</c:v>
                </c:pt>
                <c:pt idx="130">
                  <c:v>0.15374146401882099</c:v>
                </c:pt>
                <c:pt idx="131">
                  <c:v>0.153343915939331</c:v>
                </c:pt>
                <c:pt idx="132">
                  <c:v>0.15784178674221</c:v>
                </c:pt>
                <c:pt idx="133">
                  <c:v>0.16119472682475999</c:v>
                </c:pt>
                <c:pt idx="134">
                  <c:v>0.16083985567092801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37-4F70-B7D9-F0A82949EA40}"/>
            </c:ext>
          </c:extLst>
        </c:ser>
        <c:ser>
          <c:idx val="3"/>
          <c:order val="3"/>
          <c:tx>
            <c:strRef>
              <c:f>'[1]August, 2026'!$A$39</c:f>
              <c:strCache>
                <c:ptCount val="1"/>
                <c:pt idx="0">
                  <c:v> 2026-08-20 13:32:35 (partly cloudy)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'[1]August,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'[1]August, 2026'!$C$39:$EG$39</c:f>
              <c:numCache>
                <c:formatCode>General</c:formatCode>
                <c:ptCount val="135"/>
                <c:pt idx="0">
                  <c:v>0.382576614618301</c:v>
                </c:pt>
                <c:pt idx="1">
                  <c:v>0.37113776803016602</c:v>
                </c:pt>
                <c:pt idx="2">
                  <c:v>0.36055344343185403</c:v>
                </c:pt>
                <c:pt idx="3">
                  <c:v>0.34602746367454501</c:v>
                </c:pt>
                <c:pt idx="4">
                  <c:v>0.32698136568069402</c:v>
                </c:pt>
                <c:pt idx="5">
                  <c:v>0.32355645298957803</c:v>
                </c:pt>
                <c:pt idx="6">
                  <c:v>0.32350727915763799</c:v>
                </c:pt>
                <c:pt idx="7">
                  <c:v>0.33425238728523199</c:v>
                </c:pt>
                <c:pt idx="8">
                  <c:v>0.34933996200561501</c:v>
                </c:pt>
                <c:pt idx="9">
                  <c:v>0.36406466364860501</c:v>
                </c:pt>
                <c:pt idx="10">
                  <c:v>0.38448083400726302</c:v>
                </c:pt>
                <c:pt idx="11">
                  <c:v>0.41830635070800698</c:v>
                </c:pt>
                <c:pt idx="12">
                  <c:v>0.46029481291770902</c:v>
                </c:pt>
                <c:pt idx="13">
                  <c:v>0.50223809480667103</c:v>
                </c:pt>
                <c:pt idx="14">
                  <c:v>0.53492689132690396</c:v>
                </c:pt>
                <c:pt idx="15">
                  <c:v>0.55995219945907504</c:v>
                </c:pt>
                <c:pt idx="16">
                  <c:v>0.57888764142990101</c:v>
                </c:pt>
                <c:pt idx="17">
                  <c:v>0.59294766187667802</c:v>
                </c:pt>
                <c:pt idx="18">
                  <c:v>0.60349273681640603</c:v>
                </c:pt>
                <c:pt idx="19">
                  <c:v>0.61362558603286699</c:v>
                </c:pt>
                <c:pt idx="20">
                  <c:v>0.62988919019699097</c:v>
                </c:pt>
                <c:pt idx="21">
                  <c:v>0.65687280893325795</c:v>
                </c:pt>
                <c:pt idx="22">
                  <c:v>0.68862324953079201</c:v>
                </c:pt>
                <c:pt idx="23">
                  <c:v>0.71623516082763605</c:v>
                </c:pt>
                <c:pt idx="24">
                  <c:v>0.72964602708816495</c:v>
                </c:pt>
                <c:pt idx="25">
                  <c:v>0.73323118686676003</c:v>
                </c:pt>
                <c:pt idx="26">
                  <c:v>0.73468309640884399</c:v>
                </c:pt>
                <c:pt idx="27">
                  <c:v>0.73924928903579701</c:v>
                </c:pt>
                <c:pt idx="28">
                  <c:v>0.74217605590820301</c:v>
                </c:pt>
                <c:pt idx="29">
                  <c:v>0.73835778236389105</c:v>
                </c:pt>
                <c:pt idx="30">
                  <c:v>0.73015052080154397</c:v>
                </c:pt>
                <c:pt idx="31">
                  <c:v>0.71487563848495395</c:v>
                </c:pt>
                <c:pt idx="32">
                  <c:v>0.70001590251922596</c:v>
                </c:pt>
                <c:pt idx="33">
                  <c:v>0.69560056924819902</c:v>
                </c:pt>
                <c:pt idx="34">
                  <c:v>0.69769954681396396</c:v>
                </c:pt>
                <c:pt idx="35">
                  <c:v>0.70426613092422397</c:v>
                </c:pt>
                <c:pt idx="36">
                  <c:v>0.70659536123275701</c:v>
                </c:pt>
                <c:pt idx="37">
                  <c:v>0.70676940679550104</c:v>
                </c:pt>
                <c:pt idx="38">
                  <c:v>0.69764143228530795</c:v>
                </c:pt>
                <c:pt idx="39">
                  <c:v>0.68217915296554499</c:v>
                </c:pt>
                <c:pt idx="40">
                  <c:v>0.67238128185272195</c:v>
                </c:pt>
                <c:pt idx="41">
                  <c:v>0.66501712799072199</c:v>
                </c:pt>
                <c:pt idx="42">
                  <c:v>0.65962493419647195</c:v>
                </c:pt>
                <c:pt idx="43">
                  <c:v>0.66573607921600297</c:v>
                </c:pt>
                <c:pt idx="44">
                  <c:v>0.66934138536453203</c:v>
                </c:pt>
                <c:pt idx="45">
                  <c:v>0.659712433815002</c:v>
                </c:pt>
                <c:pt idx="46">
                  <c:v>0.648149013519287</c:v>
                </c:pt>
                <c:pt idx="47">
                  <c:v>0.63607025146484297</c:v>
                </c:pt>
                <c:pt idx="48">
                  <c:v>0.61268174648284901</c:v>
                </c:pt>
                <c:pt idx="49">
                  <c:v>0.58246827125549305</c:v>
                </c:pt>
                <c:pt idx="50">
                  <c:v>0.55062758922576904</c:v>
                </c:pt>
                <c:pt idx="51">
                  <c:v>0.52243727445602395</c:v>
                </c:pt>
                <c:pt idx="52">
                  <c:v>0.50631690025329501</c:v>
                </c:pt>
                <c:pt idx="53">
                  <c:v>0.51113373041152899</c:v>
                </c:pt>
                <c:pt idx="54">
                  <c:v>0.52545559406280495</c:v>
                </c:pt>
                <c:pt idx="55">
                  <c:v>0.54944014549255304</c:v>
                </c:pt>
                <c:pt idx="56">
                  <c:v>0.57146316766738803</c:v>
                </c:pt>
                <c:pt idx="57">
                  <c:v>0.58446794748306197</c:v>
                </c:pt>
                <c:pt idx="58">
                  <c:v>0.58740925788879395</c:v>
                </c:pt>
                <c:pt idx="59">
                  <c:v>0.58024168014526301</c:v>
                </c:pt>
                <c:pt idx="60">
                  <c:v>0.56891894340515103</c:v>
                </c:pt>
                <c:pt idx="61">
                  <c:v>0.55635434389114302</c:v>
                </c:pt>
                <c:pt idx="62">
                  <c:v>0.52600061893463101</c:v>
                </c:pt>
                <c:pt idx="63">
                  <c:v>0.51021319627761796</c:v>
                </c:pt>
                <c:pt idx="64">
                  <c:v>0.50561100244522095</c:v>
                </c:pt>
                <c:pt idx="65">
                  <c:v>0.49757343530654902</c:v>
                </c:pt>
                <c:pt idx="66">
                  <c:v>0.49723356962203902</c:v>
                </c:pt>
                <c:pt idx="67">
                  <c:v>0.50300079584121704</c:v>
                </c:pt>
                <c:pt idx="68">
                  <c:v>0.50502616167068404</c:v>
                </c:pt>
                <c:pt idx="69">
                  <c:v>0.50511693954467696</c:v>
                </c:pt>
                <c:pt idx="70">
                  <c:v>0.50449800491332997</c:v>
                </c:pt>
                <c:pt idx="71">
                  <c:v>0.49780732393264698</c:v>
                </c:pt>
                <c:pt idx="72">
                  <c:v>0.48431849479675199</c:v>
                </c:pt>
                <c:pt idx="73">
                  <c:v>0.46873134374618503</c:v>
                </c:pt>
                <c:pt idx="74">
                  <c:v>0.44825023412704401</c:v>
                </c:pt>
                <c:pt idx="75">
                  <c:v>0.43571174144744801</c:v>
                </c:pt>
                <c:pt idx="76">
                  <c:v>0.42485341429710299</c:v>
                </c:pt>
                <c:pt idx="77">
                  <c:v>0.41709148883819502</c:v>
                </c:pt>
                <c:pt idx="78">
                  <c:v>0.41686287522315901</c:v>
                </c:pt>
                <c:pt idx="79">
                  <c:v>0.420612633228302</c:v>
                </c:pt>
                <c:pt idx="80">
                  <c:v>0.42643561959266602</c:v>
                </c:pt>
                <c:pt idx="81">
                  <c:v>0.43544805049896201</c:v>
                </c:pt>
                <c:pt idx="82">
                  <c:v>0.44157588481902998</c:v>
                </c:pt>
                <c:pt idx="83">
                  <c:v>0.442653328180313</c:v>
                </c:pt>
                <c:pt idx="84">
                  <c:v>0.44455438852310097</c:v>
                </c:pt>
                <c:pt idx="85">
                  <c:v>0.44888526201248102</c:v>
                </c:pt>
                <c:pt idx="86">
                  <c:v>0.45727083086967402</c:v>
                </c:pt>
                <c:pt idx="87">
                  <c:v>0.46764323115348799</c:v>
                </c:pt>
                <c:pt idx="88">
                  <c:v>0.47329345345497098</c:v>
                </c:pt>
                <c:pt idx="89">
                  <c:v>0.47016668319702098</c:v>
                </c:pt>
                <c:pt idx="90">
                  <c:v>0.458683371543884</c:v>
                </c:pt>
                <c:pt idx="91">
                  <c:v>0.439059197902679</c:v>
                </c:pt>
                <c:pt idx="92">
                  <c:v>0.41778877377509999</c:v>
                </c:pt>
                <c:pt idx="93">
                  <c:v>0.39778035879135099</c:v>
                </c:pt>
                <c:pt idx="94">
                  <c:v>0.38139367103576599</c:v>
                </c:pt>
                <c:pt idx="95">
                  <c:v>0.36940675973892201</c:v>
                </c:pt>
                <c:pt idx="96">
                  <c:v>0.358742356300354</c:v>
                </c:pt>
                <c:pt idx="97">
                  <c:v>0.35232713818550099</c:v>
                </c:pt>
                <c:pt idx="98">
                  <c:v>0.34833005070686301</c:v>
                </c:pt>
                <c:pt idx="99">
                  <c:v>0.34559980034828103</c:v>
                </c:pt>
                <c:pt idx="100">
                  <c:v>0.34814113378524703</c:v>
                </c:pt>
                <c:pt idx="101">
                  <c:v>0.36337539553642201</c:v>
                </c:pt>
                <c:pt idx="102">
                  <c:v>0.38087961077690102</c:v>
                </c:pt>
                <c:pt idx="103">
                  <c:v>0.39209222793579102</c:v>
                </c:pt>
                <c:pt idx="104">
                  <c:v>0.39724314212799</c:v>
                </c:pt>
                <c:pt idx="105">
                  <c:v>0.39504063129424999</c:v>
                </c:pt>
                <c:pt idx="106">
                  <c:v>0.390319943428039</c:v>
                </c:pt>
                <c:pt idx="107">
                  <c:v>0.38437509536743097</c:v>
                </c:pt>
                <c:pt idx="108">
                  <c:v>0.37380209565162598</c:v>
                </c:pt>
                <c:pt idx="109">
                  <c:v>0.35446766018867398</c:v>
                </c:pt>
                <c:pt idx="110">
                  <c:v>0.32987952232360801</c:v>
                </c:pt>
                <c:pt idx="111">
                  <c:v>0.303974598646163</c:v>
                </c:pt>
                <c:pt idx="112">
                  <c:v>0.27777454257011402</c:v>
                </c:pt>
                <c:pt idx="113">
                  <c:v>0.25083357095718301</c:v>
                </c:pt>
                <c:pt idx="114">
                  <c:v>0.224141225218772</c:v>
                </c:pt>
                <c:pt idx="115">
                  <c:v>0.19793035089969599</c:v>
                </c:pt>
                <c:pt idx="116">
                  <c:v>0.17394970357417999</c:v>
                </c:pt>
                <c:pt idx="117">
                  <c:v>0.153969570994377</c:v>
                </c:pt>
                <c:pt idx="118">
                  <c:v>0.13652279973029999</c:v>
                </c:pt>
                <c:pt idx="119">
                  <c:v>0.12012043595314</c:v>
                </c:pt>
                <c:pt idx="120">
                  <c:v>0.10846967250108699</c:v>
                </c:pt>
                <c:pt idx="121">
                  <c:v>0.101415455341339</c:v>
                </c:pt>
                <c:pt idx="122">
                  <c:v>9.8613694310188293E-2</c:v>
                </c:pt>
                <c:pt idx="123">
                  <c:v>0.10463840514421401</c:v>
                </c:pt>
                <c:pt idx="124">
                  <c:v>0.114847026765346</c:v>
                </c:pt>
                <c:pt idx="125">
                  <c:v>0.12604978680610601</c:v>
                </c:pt>
                <c:pt idx="126">
                  <c:v>0.137250646948814</c:v>
                </c:pt>
                <c:pt idx="127">
                  <c:v>0.14824412763118699</c:v>
                </c:pt>
                <c:pt idx="128">
                  <c:v>0.158574804663658</c:v>
                </c:pt>
                <c:pt idx="129">
                  <c:v>0.16687384247779799</c:v>
                </c:pt>
                <c:pt idx="130">
                  <c:v>0.17536407709121701</c:v>
                </c:pt>
                <c:pt idx="131">
                  <c:v>0.17039091885089799</c:v>
                </c:pt>
                <c:pt idx="132">
                  <c:v>0.17381179332733099</c:v>
                </c:pt>
                <c:pt idx="133">
                  <c:v>0.17398178577423001</c:v>
                </c:pt>
                <c:pt idx="134">
                  <c:v>0.16899578273296301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37-4F70-B7D9-F0A82949E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7479455"/>
        <c:axId val="1027478975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'[1]August, 2026'!$A$41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'[1]August, 2026'!$C$32:$EG$32</c15:sqref>
                        </c15:formulaRef>
                      </c:ext>
                    </c:extLst>
                    <c:numCache>
                      <c:formatCode>General</c:formatCode>
                      <c:ptCount val="135"/>
                      <c:pt idx="0">
                        <c:v>340</c:v>
                      </c:pt>
                      <c:pt idx="1">
                        <c:v>345</c:v>
                      </c:pt>
                      <c:pt idx="2">
                        <c:v>350</c:v>
                      </c:pt>
                      <c:pt idx="3">
                        <c:v>355</c:v>
                      </c:pt>
                      <c:pt idx="4">
                        <c:v>360</c:v>
                      </c:pt>
                      <c:pt idx="5">
                        <c:v>365</c:v>
                      </c:pt>
                      <c:pt idx="6">
                        <c:v>370</c:v>
                      </c:pt>
                      <c:pt idx="7">
                        <c:v>375</c:v>
                      </c:pt>
                      <c:pt idx="8">
                        <c:v>380</c:v>
                      </c:pt>
                      <c:pt idx="9">
                        <c:v>385</c:v>
                      </c:pt>
                      <c:pt idx="10">
                        <c:v>390</c:v>
                      </c:pt>
                      <c:pt idx="11">
                        <c:v>395</c:v>
                      </c:pt>
                      <c:pt idx="12">
                        <c:v>400</c:v>
                      </c:pt>
                      <c:pt idx="13">
                        <c:v>405</c:v>
                      </c:pt>
                      <c:pt idx="14">
                        <c:v>410</c:v>
                      </c:pt>
                      <c:pt idx="15">
                        <c:v>415</c:v>
                      </c:pt>
                      <c:pt idx="16">
                        <c:v>420</c:v>
                      </c:pt>
                      <c:pt idx="17">
                        <c:v>425</c:v>
                      </c:pt>
                      <c:pt idx="18">
                        <c:v>430</c:v>
                      </c:pt>
                      <c:pt idx="19">
                        <c:v>435</c:v>
                      </c:pt>
                      <c:pt idx="20">
                        <c:v>440</c:v>
                      </c:pt>
                      <c:pt idx="21">
                        <c:v>445</c:v>
                      </c:pt>
                      <c:pt idx="22">
                        <c:v>450</c:v>
                      </c:pt>
                      <c:pt idx="23">
                        <c:v>455</c:v>
                      </c:pt>
                      <c:pt idx="24">
                        <c:v>460</c:v>
                      </c:pt>
                      <c:pt idx="25">
                        <c:v>465</c:v>
                      </c:pt>
                      <c:pt idx="26">
                        <c:v>470</c:v>
                      </c:pt>
                      <c:pt idx="27">
                        <c:v>475</c:v>
                      </c:pt>
                      <c:pt idx="28">
                        <c:v>480</c:v>
                      </c:pt>
                      <c:pt idx="29">
                        <c:v>485</c:v>
                      </c:pt>
                      <c:pt idx="30">
                        <c:v>490</c:v>
                      </c:pt>
                      <c:pt idx="31">
                        <c:v>495</c:v>
                      </c:pt>
                      <c:pt idx="32">
                        <c:v>500</c:v>
                      </c:pt>
                      <c:pt idx="33">
                        <c:v>505</c:v>
                      </c:pt>
                      <c:pt idx="34">
                        <c:v>510</c:v>
                      </c:pt>
                      <c:pt idx="35">
                        <c:v>515</c:v>
                      </c:pt>
                      <c:pt idx="36">
                        <c:v>520</c:v>
                      </c:pt>
                      <c:pt idx="37">
                        <c:v>525</c:v>
                      </c:pt>
                      <c:pt idx="38">
                        <c:v>530</c:v>
                      </c:pt>
                      <c:pt idx="39">
                        <c:v>535</c:v>
                      </c:pt>
                      <c:pt idx="40">
                        <c:v>540</c:v>
                      </c:pt>
                      <c:pt idx="41">
                        <c:v>545</c:v>
                      </c:pt>
                      <c:pt idx="42">
                        <c:v>550</c:v>
                      </c:pt>
                      <c:pt idx="43">
                        <c:v>555</c:v>
                      </c:pt>
                      <c:pt idx="44">
                        <c:v>560</c:v>
                      </c:pt>
                      <c:pt idx="45">
                        <c:v>565</c:v>
                      </c:pt>
                      <c:pt idx="46">
                        <c:v>570</c:v>
                      </c:pt>
                      <c:pt idx="47">
                        <c:v>575</c:v>
                      </c:pt>
                      <c:pt idx="48">
                        <c:v>580</c:v>
                      </c:pt>
                      <c:pt idx="49">
                        <c:v>585</c:v>
                      </c:pt>
                      <c:pt idx="50">
                        <c:v>590</c:v>
                      </c:pt>
                      <c:pt idx="51">
                        <c:v>595</c:v>
                      </c:pt>
                      <c:pt idx="52">
                        <c:v>600</c:v>
                      </c:pt>
                      <c:pt idx="53">
                        <c:v>605</c:v>
                      </c:pt>
                      <c:pt idx="54">
                        <c:v>610</c:v>
                      </c:pt>
                      <c:pt idx="55">
                        <c:v>615</c:v>
                      </c:pt>
                      <c:pt idx="56">
                        <c:v>620</c:v>
                      </c:pt>
                      <c:pt idx="57">
                        <c:v>625</c:v>
                      </c:pt>
                      <c:pt idx="58">
                        <c:v>630</c:v>
                      </c:pt>
                      <c:pt idx="59">
                        <c:v>635</c:v>
                      </c:pt>
                      <c:pt idx="60">
                        <c:v>640</c:v>
                      </c:pt>
                      <c:pt idx="61">
                        <c:v>645</c:v>
                      </c:pt>
                      <c:pt idx="62">
                        <c:v>650</c:v>
                      </c:pt>
                      <c:pt idx="63">
                        <c:v>655</c:v>
                      </c:pt>
                      <c:pt idx="64">
                        <c:v>660</c:v>
                      </c:pt>
                      <c:pt idx="65">
                        <c:v>665</c:v>
                      </c:pt>
                      <c:pt idx="66">
                        <c:v>670</c:v>
                      </c:pt>
                      <c:pt idx="67">
                        <c:v>675</c:v>
                      </c:pt>
                      <c:pt idx="68">
                        <c:v>680</c:v>
                      </c:pt>
                      <c:pt idx="69">
                        <c:v>685</c:v>
                      </c:pt>
                      <c:pt idx="70">
                        <c:v>690</c:v>
                      </c:pt>
                      <c:pt idx="71">
                        <c:v>695</c:v>
                      </c:pt>
                      <c:pt idx="72">
                        <c:v>700</c:v>
                      </c:pt>
                      <c:pt idx="73">
                        <c:v>705</c:v>
                      </c:pt>
                      <c:pt idx="74">
                        <c:v>710</c:v>
                      </c:pt>
                      <c:pt idx="75">
                        <c:v>715</c:v>
                      </c:pt>
                      <c:pt idx="76">
                        <c:v>720</c:v>
                      </c:pt>
                      <c:pt idx="77">
                        <c:v>725</c:v>
                      </c:pt>
                      <c:pt idx="78">
                        <c:v>730</c:v>
                      </c:pt>
                      <c:pt idx="79">
                        <c:v>735</c:v>
                      </c:pt>
                      <c:pt idx="80">
                        <c:v>740</c:v>
                      </c:pt>
                      <c:pt idx="81">
                        <c:v>745</c:v>
                      </c:pt>
                      <c:pt idx="82">
                        <c:v>750</c:v>
                      </c:pt>
                      <c:pt idx="83">
                        <c:v>755</c:v>
                      </c:pt>
                      <c:pt idx="84">
                        <c:v>760</c:v>
                      </c:pt>
                      <c:pt idx="85">
                        <c:v>765</c:v>
                      </c:pt>
                      <c:pt idx="86">
                        <c:v>770</c:v>
                      </c:pt>
                      <c:pt idx="87">
                        <c:v>775</c:v>
                      </c:pt>
                      <c:pt idx="88">
                        <c:v>780</c:v>
                      </c:pt>
                      <c:pt idx="89">
                        <c:v>785</c:v>
                      </c:pt>
                      <c:pt idx="90">
                        <c:v>790</c:v>
                      </c:pt>
                      <c:pt idx="91">
                        <c:v>795</c:v>
                      </c:pt>
                      <c:pt idx="92">
                        <c:v>800</c:v>
                      </c:pt>
                      <c:pt idx="93">
                        <c:v>805</c:v>
                      </c:pt>
                      <c:pt idx="94">
                        <c:v>810</c:v>
                      </c:pt>
                      <c:pt idx="95">
                        <c:v>815</c:v>
                      </c:pt>
                      <c:pt idx="96">
                        <c:v>820</c:v>
                      </c:pt>
                      <c:pt idx="97">
                        <c:v>825</c:v>
                      </c:pt>
                      <c:pt idx="98">
                        <c:v>830</c:v>
                      </c:pt>
                      <c:pt idx="99">
                        <c:v>835</c:v>
                      </c:pt>
                      <c:pt idx="100">
                        <c:v>840</c:v>
                      </c:pt>
                      <c:pt idx="101">
                        <c:v>845</c:v>
                      </c:pt>
                      <c:pt idx="102">
                        <c:v>850</c:v>
                      </c:pt>
                      <c:pt idx="103">
                        <c:v>855</c:v>
                      </c:pt>
                      <c:pt idx="104">
                        <c:v>860</c:v>
                      </c:pt>
                      <c:pt idx="105">
                        <c:v>865</c:v>
                      </c:pt>
                      <c:pt idx="106">
                        <c:v>870</c:v>
                      </c:pt>
                      <c:pt idx="107">
                        <c:v>875</c:v>
                      </c:pt>
                      <c:pt idx="108">
                        <c:v>880</c:v>
                      </c:pt>
                      <c:pt idx="109">
                        <c:v>885</c:v>
                      </c:pt>
                      <c:pt idx="110">
                        <c:v>890</c:v>
                      </c:pt>
                      <c:pt idx="111">
                        <c:v>895</c:v>
                      </c:pt>
                      <c:pt idx="112">
                        <c:v>900</c:v>
                      </c:pt>
                      <c:pt idx="113">
                        <c:v>905</c:v>
                      </c:pt>
                      <c:pt idx="114">
                        <c:v>910</c:v>
                      </c:pt>
                      <c:pt idx="115">
                        <c:v>915</c:v>
                      </c:pt>
                      <c:pt idx="116">
                        <c:v>920</c:v>
                      </c:pt>
                      <c:pt idx="117">
                        <c:v>925</c:v>
                      </c:pt>
                      <c:pt idx="118">
                        <c:v>930</c:v>
                      </c:pt>
                      <c:pt idx="119">
                        <c:v>935</c:v>
                      </c:pt>
                      <c:pt idx="120">
                        <c:v>940</c:v>
                      </c:pt>
                      <c:pt idx="121">
                        <c:v>945</c:v>
                      </c:pt>
                      <c:pt idx="122">
                        <c:v>950</c:v>
                      </c:pt>
                      <c:pt idx="123">
                        <c:v>955</c:v>
                      </c:pt>
                      <c:pt idx="124">
                        <c:v>960</c:v>
                      </c:pt>
                      <c:pt idx="125">
                        <c:v>965</c:v>
                      </c:pt>
                      <c:pt idx="126">
                        <c:v>970</c:v>
                      </c:pt>
                      <c:pt idx="127">
                        <c:v>975</c:v>
                      </c:pt>
                      <c:pt idx="128">
                        <c:v>980</c:v>
                      </c:pt>
                      <c:pt idx="129">
                        <c:v>985</c:v>
                      </c:pt>
                      <c:pt idx="130">
                        <c:v>990</c:v>
                      </c:pt>
                      <c:pt idx="131">
                        <c:v>995</c:v>
                      </c:pt>
                      <c:pt idx="132">
                        <c:v>1000</c:v>
                      </c:pt>
                      <c:pt idx="133">
                        <c:v>1005</c:v>
                      </c:pt>
                      <c:pt idx="134">
                        <c:v>1010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'[1]August, 2026'!$C$41:$EG$41</c15:sqref>
                        </c15:formulaRef>
                      </c:ext>
                    </c:extLst>
                    <c:numCache>
                      <c:formatCode>General</c:formatCode>
                      <c:ptCount val="135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7E37-4F70-B7D9-F0A82949EA40}"/>
                  </c:ext>
                </c:extLst>
              </c15:ser>
            </c15:filteredLineSeries>
          </c:ext>
        </c:extLst>
      </c:lineChart>
      <c:catAx>
        <c:axId val="10274794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478975"/>
        <c:crosses val="autoZero"/>
        <c:auto val="1"/>
        <c:lblAlgn val="ctr"/>
        <c:lblOffset val="100"/>
        <c:noMultiLvlLbl val="0"/>
      </c:catAx>
      <c:valAx>
        <c:axId val="1027478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</a:t>
                </a:r>
                <a:r>
                  <a:rPr lang="en-CA" baseline="0"/>
                  <a:t> (W/m²)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4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'[1]August, 2026'!$A$33</c:f>
              <c:strCache>
                <c:ptCount val="1"/>
                <c:pt idx="0">
                  <c:v> 2026-08-04 14:56:21 (sunny)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'[1]August,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'[1]August, 2026'!$O$34:$BW$34</c:f>
              <c:numCache>
                <c:formatCode>General</c:formatCode>
                <c:ptCount val="61"/>
                <c:pt idx="0">
                  <c:v>2.6125240325927699</c:v>
                </c:pt>
                <c:pt idx="1">
                  <c:v>2.9457225799560498</c:v>
                </c:pt>
                <c:pt idx="2">
                  <c:v>3.25110507011413</c:v>
                </c:pt>
                <c:pt idx="3">
                  <c:v>3.4910545349121</c:v>
                </c:pt>
                <c:pt idx="4">
                  <c:v>3.6645007133483798</c:v>
                </c:pt>
                <c:pt idx="5">
                  <c:v>3.7863254547119101</c:v>
                </c:pt>
                <c:pt idx="6">
                  <c:v>3.8865375518798801</c:v>
                </c:pt>
                <c:pt idx="7">
                  <c:v>3.9956998825073198</c:v>
                </c:pt>
                <c:pt idx="8">
                  <c:v>4.1622967720031703</c:v>
                </c:pt>
                <c:pt idx="9">
                  <c:v>4.42004346847534</c:v>
                </c:pt>
                <c:pt idx="10">
                  <c:v>4.72361087799072</c:v>
                </c:pt>
                <c:pt idx="11">
                  <c:v>5.0033373832702601</c:v>
                </c:pt>
                <c:pt idx="12">
                  <c:v>5.16896247863769</c:v>
                </c:pt>
                <c:pt idx="13">
                  <c:v>5.2434325218200604</c:v>
                </c:pt>
                <c:pt idx="14">
                  <c:v>5.3017497062683097</c:v>
                </c:pt>
                <c:pt idx="15">
                  <c:v>5.4216074943542401</c:v>
                </c:pt>
                <c:pt idx="16">
                  <c:v>5.5774846076965297</c:v>
                </c:pt>
                <c:pt idx="17">
                  <c:v>5.7111320495605398</c:v>
                </c:pt>
                <c:pt idx="18">
                  <c:v>5.7905554771423304</c:v>
                </c:pt>
                <c:pt idx="19">
                  <c:v>5.75986528396606</c:v>
                </c:pt>
                <c:pt idx="20">
                  <c:v>5.6617431640625</c:v>
                </c:pt>
                <c:pt idx="21">
                  <c:v>5.5781216621398899</c:v>
                </c:pt>
                <c:pt idx="22">
                  <c:v>5.5599989891052202</c:v>
                </c:pt>
                <c:pt idx="23">
                  <c:v>5.6490898132324201</c:v>
                </c:pt>
                <c:pt idx="24">
                  <c:v>5.7448606491088796</c:v>
                </c:pt>
                <c:pt idx="25">
                  <c:v>5.8502211570739702</c:v>
                </c:pt>
                <c:pt idx="26">
                  <c:v>5.9026732444763104</c:v>
                </c:pt>
                <c:pt idx="27">
                  <c:v>5.9018020629882804</c:v>
                </c:pt>
                <c:pt idx="28">
                  <c:v>5.8773179054260201</c:v>
                </c:pt>
                <c:pt idx="29">
                  <c:v>5.8126411437988201</c:v>
                </c:pt>
                <c:pt idx="30">
                  <c:v>5.7804007530212402</c:v>
                </c:pt>
                <c:pt idx="31">
                  <c:v>5.85571241378784</c:v>
                </c:pt>
                <c:pt idx="32">
                  <c:v>5.9405374526977504</c:v>
                </c:pt>
                <c:pt idx="33">
                  <c:v>5.9515342712402299</c:v>
                </c:pt>
                <c:pt idx="34">
                  <c:v>5.9817814826965297</c:v>
                </c:pt>
                <c:pt idx="35">
                  <c:v>6.0411658287048304</c:v>
                </c:pt>
                <c:pt idx="36">
                  <c:v>5.9933123588562003</c:v>
                </c:pt>
                <c:pt idx="37">
                  <c:v>5.84789943695068</c:v>
                </c:pt>
                <c:pt idx="38">
                  <c:v>5.6420001983642498</c:v>
                </c:pt>
                <c:pt idx="39">
                  <c:v>5.3992142677307102</c:v>
                </c:pt>
                <c:pt idx="40">
                  <c:v>5.22987556457519</c:v>
                </c:pt>
                <c:pt idx="41">
                  <c:v>5.2541642189025799</c:v>
                </c:pt>
                <c:pt idx="42">
                  <c:v>5.3605928421020499</c:v>
                </c:pt>
                <c:pt idx="43">
                  <c:v>5.5702099800109801</c:v>
                </c:pt>
                <c:pt idx="44">
                  <c:v>5.8129563331604004</c:v>
                </c:pt>
                <c:pt idx="45">
                  <c:v>6.0370492935180602</c:v>
                </c:pt>
                <c:pt idx="46">
                  <c:v>6.1960015296936</c:v>
                </c:pt>
                <c:pt idx="47">
                  <c:v>6.2430143356323198</c:v>
                </c:pt>
                <c:pt idx="48">
                  <c:v>6.2375860214233398</c:v>
                </c:pt>
                <c:pt idx="49">
                  <c:v>6.1752419471740696</c:v>
                </c:pt>
                <c:pt idx="50">
                  <c:v>5.8964419364929199</c:v>
                </c:pt>
                <c:pt idx="51">
                  <c:v>5.7426762580871502</c:v>
                </c:pt>
                <c:pt idx="52">
                  <c:v>5.6897296905517498</c:v>
                </c:pt>
                <c:pt idx="53">
                  <c:v>5.6098432540893501</c:v>
                </c:pt>
                <c:pt idx="54">
                  <c:v>5.6079130172729403</c:v>
                </c:pt>
                <c:pt idx="55">
                  <c:v>5.6765723228454501</c:v>
                </c:pt>
                <c:pt idx="56">
                  <c:v>5.7481951713562003</c:v>
                </c:pt>
                <c:pt idx="57">
                  <c:v>5.8002362251281703</c:v>
                </c:pt>
                <c:pt idx="58">
                  <c:v>5.8902435302734304</c:v>
                </c:pt>
                <c:pt idx="59">
                  <c:v>5.9560680389404297</c:v>
                </c:pt>
                <c:pt idx="60">
                  <c:v>5.9482874870300204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787-436D-92EC-2D0D3EC440AD}"/>
            </c:ext>
          </c:extLst>
        </c:ser>
        <c:ser>
          <c:idx val="1"/>
          <c:order val="1"/>
          <c:tx>
            <c:strRef>
              <c:f>'[1]August, 2026'!$A$35</c:f>
              <c:strCache>
                <c:ptCount val="1"/>
                <c:pt idx="0">
                  <c:v> 2026-08-07 15:57:46 (sunny)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'[1]August,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'[1]August, 2026'!$O$36:$BW$36</c:f>
              <c:numCache>
                <c:formatCode>General</c:formatCode>
                <c:ptCount val="61"/>
                <c:pt idx="0">
                  <c:v>2.1645474433898899</c:v>
                </c:pt>
                <c:pt idx="1">
                  <c:v>2.41197657585144</c:v>
                </c:pt>
                <c:pt idx="2">
                  <c:v>2.6250679492950399</c:v>
                </c:pt>
                <c:pt idx="3">
                  <c:v>2.7962777614593501</c:v>
                </c:pt>
                <c:pt idx="4">
                  <c:v>2.9397892951965301</c:v>
                </c:pt>
                <c:pt idx="5">
                  <c:v>3.0572543144225999</c:v>
                </c:pt>
                <c:pt idx="6">
                  <c:v>3.1513972282409601</c:v>
                </c:pt>
                <c:pt idx="7">
                  <c:v>3.2401909828186</c:v>
                </c:pt>
                <c:pt idx="8">
                  <c:v>3.3582303524017298</c:v>
                </c:pt>
                <c:pt idx="9">
                  <c:v>3.5311591625213601</c:v>
                </c:pt>
                <c:pt idx="10">
                  <c:v>3.7391481399536102</c:v>
                </c:pt>
                <c:pt idx="11">
                  <c:v>3.9547820091247501</c:v>
                </c:pt>
                <c:pt idx="12">
                  <c:v>4.1264324188232404</c:v>
                </c:pt>
                <c:pt idx="13">
                  <c:v>4.2649726867675701</c:v>
                </c:pt>
                <c:pt idx="14">
                  <c:v>4.3908915519714302</c:v>
                </c:pt>
                <c:pt idx="15">
                  <c:v>4.5148653984069798</c:v>
                </c:pt>
                <c:pt idx="16">
                  <c:v>4.6015915870666504</c:v>
                </c:pt>
                <c:pt idx="17">
                  <c:v>4.6369199752807599</c:v>
                </c:pt>
                <c:pt idx="18">
                  <c:v>4.63390636444091</c:v>
                </c:pt>
                <c:pt idx="19">
                  <c:v>4.5962014198303196</c:v>
                </c:pt>
                <c:pt idx="20">
                  <c:v>4.5633392333984304</c:v>
                </c:pt>
                <c:pt idx="21">
                  <c:v>4.5753173828125</c:v>
                </c:pt>
                <c:pt idx="22">
                  <c:v>4.6047883033752397</c:v>
                </c:pt>
                <c:pt idx="23">
                  <c:v>4.6507611274719203</c:v>
                </c:pt>
                <c:pt idx="24">
                  <c:v>4.6543459892272896</c:v>
                </c:pt>
                <c:pt idx="25">
                  <c:v>4.68155717849731</c:v>
                </c:pt>
                <c:pt idx="26">
                  <c:v>4.6728315353393501</c:v>
                </c:pt>
                <c:pt idx="27">
                  <c:v>4.6550412178039497</c:v>
                </c:pt>
                <c:pt idx="28">
                  <c:v>4.6882133483886701</c:v>
                </c:pt>
                <c:pt idx="29">
                  <c:v>4.7193369865417401</c:v>
                </c:pt>
                <c:pt idx="30">
                  <c:v>4.7794322967529297</c:v>
                </c:pt>
                <c:pt idx="31">
                  <c:v>4.9047145843505797</c:v>
                </c:pt>
                <c:pt idx="32">
                  <c:v>4.96655178070068</c:v>
                </c:pt>
                <c:pt idx="33">
                  <c:v>4.9159078598022399</c:v>
                </c:pt>
                <c:pt idx="34">
                  <c:v>4.8582048416137598</c:v>
                </c:pt>
                <c:pt idx="35">
                  <c:v>4.8139920234680096</c:v>
                </c:pt>
                <c:pt idx="36">
                  <c:v>4.71378469467163</c:v>
                </c:pt>
                <c:pt idx="37">
                  <c:v>4.5665941238403303</c:v>
                </c:pt>
                <c:pt idx="38">
                  <c:v>4.4018015861511204</c:v>
                </c:pt>
                <c:pt idx="39">
                  <c:v>4.2677726745605398</c:v>
                </c:pt>
                <c:pt idx="40">
                  <c:v>4.2139821052551198</c:v>
                </c:pt>
                <c:pt idx="41">
                  <c:v>4.3106985092162997</c:v>
                </c:pt>
                <c:pt idx="42">
                  <c:v>4.4389395713806099</c:v>
                </c:pt>
                <c:pt idx="43">
                  <c:v>4.6440563201904297</c:v>
                </c:pt>
                <c:pt idx="44">
                  <c:v>4.8235521316528303</c:v>
                </c:pt>
                <c:pt idx="45">
                  <c:v>4.9606657028198198</c:v>
                </c:pt>
                <c:pt idx="46">
                  <c:v>5.03308057785034</c:v>
                </c:pt>
                <c:pt idx="47">
                  <c:v>5.01554107666015</c:v>
                </c:pt>
                <c:pt idx="48">
                  <c:v>4.9585666656494096</c:v>
                </c:pt>
                <c:pt idx="49">
                  <c:v>4.8995327949523899</c:v>
                </c:pt>
                <c:pt idx="50">
                  <c:v>4.7230315208434996</c:v>
                </c:pt>
                <c:pt idx="51">
                  <c:v>4.6603841781616202</c:v>
                </c:pt>
                <c:pt idx="52">
                  <c:v>4.7012066841125399</c:v>
                </c:pt>
                <c:pt idx="53">
                  <c:v>4.6979923248290998</c:v>
                </c:pt>
                <c:pt idx="54">
                  <c:v>4.7213215827941797</c:v>
                </c:pt>
                <c:pt idx="55">
                  <c:v>4.7723884582519496</c:v>
                </c:pt>
                <c:pt idx="56">
                  <c:v>4.7648968696594203</c:v>
                </c:pt>
                <c:pt idx="57">
                  <c:v>4.7399907112121502</c:v>
                </c:pt>
                <c:pt idx="58">
                  <c:v>4.7314820289611799</c:v>
                </c:pt>
                <c:pt idx="59">
                  <c:v>4.6703524589538503</c:v>
                </c:pt>
                <c:pt idx="60">
                  <c:v>4.6165733337402299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787-436D-92EC-2D0D3EC440AD}"/>
            </c:ext>
          </c:extLst>
        </c:ser>
        <c:ser>
          <c:idx val="2"/>
          <c:order val="2"/>
          <c:tx>
            <c:strRef>
              <c:f>'[1]August, 2026'!$A$37</c:f>
              <c:strCache>
                <c:ptCount val="1"/>
                <c:pt idx="0">
                  <c:v> 2026-08-11 10:40:41 (cloudy)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'[1]August,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'[1]August, 2026'!$O$38:$BW$38</c:f>
              <c:numCache>
                <c:formatCode>General</c:formatCode>
                <c:ptCount val="61"/>
                <c:pt idx="0">
                  <c:v>1.08099317550659</c:v>
                </c:pt>
                <c:pt idx="1">
                  <c:v>1.2022004127502399</c:v>
                </c:pt>
                <c:pt idx="2">
                  <c:v>1.30700135231018</c:v>
                </c:pt>
                <c:pt idx="3">
                  <c:v>1.3947397470474201</c:v>
                </c:pt>
                <c:pt idx="4">
                  <c:v>1.4665555953979399</c:v>
                </c:pt>
                <c:pt idx="5">
                  <c:v>1.52517938613891</c:v>
                </c:pt>
                <c:pt idx="6">
                  <c:v>1.5788500308990401</c:v>
                </c:pt>
                <c:pt idx="7">
                  <c:v>1.63576436042785</c:v>
                </c:pt>
                <c:pt idx="8">
                  <c:v>1.70905649662017</c:v>
                </c:pt>
                <c:pt idx="9">
                  <c:v>1.80683469772338</c:v>
                </c:pt>
                <c:pt idx="10">
                  <c:v>1.9147971868514999</c:v>
                </c:pt>
                <c:pt idx="11">
                  <c:v>2.0195925235748202</c:v>
                </c:pt>
                <c:pt idx="12">
                  <c:v>2.0958237648010201</c:v>
                </c:pt>
                <c:pt idx="13">
                  <c:v>2.1457462310790998</c:v>
                </c:pt>
                <c:pt idx="14">
                  <c:v>2.1820027828216499</c:v>
                </c:pt>
                <c:pt idx="15">
                  <c:v>2.2224452495574898</c:v>
                </c:pt>
                <c:pt idx="16">
                  <c:v>2.2639515399932799</c:v>
                </c:pt>
                <c:pt idx="17">
                  <c:v>2.2977478504180899</c:v>
                </c:pt>
                <c:pt idx="18">
                  <c:v>2.3233857154846098</c:v>
                </c:pt>
                <c:pt idx="19">
                  <c:v>2.32931160926818</c:v>
                </c:pt>
                <c:pt idx="20">
                  <c:v>2.3247532844543399</c:v>
                </c:pt>
                <c:pt idx="21">
                  <c:v>2.3286285400390598</c:v>
                </c:pt>
                <c:pt idx="22">
                  <c:v>2.33832788467407</c:v>
                </c:pt>
                <c:pt idx="23">
                  <c:v>2.3588373661041202</c:v>
                </c:pt>
                <c:pt idx="24">
                  <c:v>2.3715291023254301</c:v>
                </c:pt>
                <c:pt idx="25">
                  <c:v>2.40476989746093</c:v>
                </c:pt>
                <c:pt idx="26">
                  <c:v>2.4239909648895201</c:v>
                </c:pt>
                <c:pt idx="27">
                  <c:v>2.4256067276000901</c:v>
                </c:pt>
                <c:pt idx="28">
                  <c:v>2.4462749958038299</c:v>
                </c:pt>
                <c:pt idx="29">
                  <c:v>2.4563946723937899</c:v>
                </c:pt>
                <c:pt idx="30">
                  <c:v>2.45624828338623</c:v>
                </c:pt>
                <c:pt idx="31">
                  <c:v>2.4806962013244598</c:v>
                </c:pt>
                <c:pt idx="32">
                  <c:v>2.4849994182586599</c:v>
                </c:pt>
                <c:pt idx="33">
                  <c:v>2.4469511508941602</c:v>
                </c:pt>
                <c:pt idx="34">
                  <c:v>2.41975545883178</c:v>
                </c:pt>
                <c:pt idx="35">
                  <c:v>2.41320753097534</c:v>
                </c:pt>
                <c:pt idx="36">
                  <c:v>2.38474440574646</c:v>
                </c:pt>
                <c:pt idx="37">
                  <c:v>2.3340528011321999</c:v>
                </c:pt>
                <c:pt idx="38">
                  <c:v>2.26715040206909</c:v>
                </c:pt>
                <c:pt idx="39">
                  <c:v>2.1982383728027299</c:v>
                </c:pt>
                <c:pt idx="40">
                  <c:v>2.1599693298339799</c:v>
                </c:pt>
                <c:pt idx="41">
                  <c:v>2.1821863651275599</c:v>
                </c:pt>
                <c:pt idx="42">
                  <c:v>2.2288892269134499</c:v>
                </c:pt>
                <c:pt idx="43">
                  <c:v>2.3158364295959402</c:v>
                </c:pt>
                <c:pt idx="44">
                  <c:v>2.4035897254943799</c:v>
                </c:pt>
                <c:pt idx="45">
                  <c:v>2.4801976680755602</c:v>
                </c:pt>
                <c:pt idx="46">
                  <c:v>2.5369124412536599</c:v>
                </c:pt>
                <c:pt idx="47">
                  <c:v>2.5525999069213801</c:v>
                </c:pt>
                <c:pt idx="48">
                  <c:v>2.5498280525207502</c:v>
                </c:pt>
                <c:pt idx="49">
                  <c:v>2.5350141525268501</c:v>
                </c:pt>
                <c:pt idx="50">
                  <c:v>2.4523608684539702</c:v>
                </c:pt>
                <c:pt idx="51">
                  <c:v>2.4162101745605402</c:v>
                </c:pt>
                <c:pt idx="52">
                  <c:v>2.41280817985534</c:v>
                </c:pt>
                <c:pt idx="53">
                  <c:v>2.38122057914733</c:v>
                </c:pt>
                <c:pt idx="54">
                  <c:v>2.3815612792968701</c:v>
                </c:pt>
                <c:pt idx="55">
                  <c:v>2.3999989032745299</c:v>
                </c:pt>
                <c:pt idx="56">
                  <c:v>2.4006335735321001</c:v>
                </c:pt>
                <c:pt idx="57">
                  <c:v>2.3945007324218701</c:v>
                </c:pt>
                <c:pt idx="58">
                  <c:v>2.3912789821624698</c:v>
                </c:pt>
                <c:pt idx="59">
                  <c:v>2.3651814460754301</c:v>
                </c:pt>
                <c:pt idx="60">
                  <c:v>2.3302044868469198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787-436D-92EC-2D0D3EC440AD}"/>
            </c:ext>
          </c:extLst>
        </c:ser>
        <c:ser>
          <c:idx val="3"/>
          <c:order val="3"/>
          <c:tx>
            <c:strRef>
              <c:f>'[1]August, 2026'!$A$39</c:f>
              <c:strCache>
                <c:ptCount val="1"/>
                <c:pt idx="0">
                  <c:v> 2026-08-20 13:32:35 (partly cloudy)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'[1]August,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'[1]August, 2026'!$O$40:$BW$40</c:f>
              <c:numCache>
                <c:formatCode>General</c:formatCode>
                <c:ptCount val="61"/>
                <c:pt idx="0">
                  <c:v>1.5392258167266799</c:v>
                </c:pt>
                <c:pt idx="1">
                  <c:v>1.70047771930694</c:v>
                </c:pt>
                <c:pt idx="2">
                  <c:v>1.8335154056548999</c:v>
                </c:pt>
                <c:pt idx="3">
                  <c:v>1.94269812107086</c:v>
                </c:pt>
                <c:pt idx="4">
                  <c:v>2.0325903892517001</c:v>
                </c:pt>
                <c:pt idx="5">
                  <c:v>2.1067430973052899</c:v>
                </c:pt>
                <c:pt idx="6">
                  <c:v>2.1694357395172101</c:v>
                </c:pt>
                <c:pt idx="7">
                  <c:v>2.2315108776092498</c:v>
                </c:pt>
                <c:pt idx="8">
                  <c:v>2.31698441505432</c:v>
                </c:pt>
                <c:pt idx="9">
                  <c:v>2.4436981678009002</c:v>
                </c:pt>
                <c:pt idx="10">
                  <c:v>2.5906007289886399</c:v>
                </c:pt>
                <c:pt idx="11">
                  <c:v>2.72441530227661</c:v>
                </c:pt>
                <c:pt idx="12">
                  <c:v>2.8059267997741699</c:v>
                </c:pt>
                <c:pt idx="13">
                  <c:v>2.85036301612854</c:v>
                </c:pt>
                <c:pt idx="14">
                  <c:v>2.8867168426513601</c:v>
                </c:pt>
                <c:pt idx="15">
                  <c:v>2.9355590343475302</c:v>
                </c:pt>
                <c:pt idx="16">
                  <c:v>2.9782040119171098</c:v>
                </c:pt>
                <c:pt idx="17">
                  <c:v>2.9937455654144198</c:v>
                </c:pt>
                <c:pt idx="18">
                  <c:v>2.9909884929656898</c:v>
                </c:pt>
                <c:pt idx="19">
                  <c:v>2.9582984447479199</c:v>
                </c:pt>
                <c:pt idx="20">
                  <c:v>2.9260663986206001</c:v>
                </c:pt>
                <c:pt idx="21">
                  <c:v>2.9366865158081001</c:v>
                </c:pt>
                <c:pt idx="22">
                  <c:v>2.9747118949890101</c:v>
                </c:pt>
                <c:pt idx="23">
                  <c:v>3.0321474075317298</c:v>
                </c:pt>
                <c:pt idx="24">
                  <c:v>3.07171130180358</c:v>
                </c:pt>
                <c:pt idx="25">
                  <c:v>3.10201096534729</c:v>
                </c:pt>
                <c:pt idx="26">
                  <c:v>3.09110975265502</c:v>
                </c:pt>
                <c:pt idx="27">
                  <c:v>3.05111455917358</c:v>
                </c:pt>
                <c:pt idx="28">
                  <c:v>3.0353980064392001</c:v>
                </c:pt>
                <c:pt idx="29">
                  <c:v>3.0299510955810498</c:v>
                </c:pt>
                <c:pt idx="30">
                  <c:v>3.0329554080963099</c:v>
                </c:pt>
                <c:pt idx="31">
                  <c:v>3.0888822078704798</c:v>
                </c:pt>
                <c:pt idx="32">
                  <c:v>3.1335885524749698</c:v>
                </c:pt>
                <c:pt idx="33">
                  <c:v>3.1160857677459699</c:v>
                </c:pt>
                <c:pt idx="34">
                  <c:v>3.0885596275329501</c:v>
                </c:pt>
                <c:pt idx="35">
                  <c:v>3.0575897693634002</c:v>
                </c:pt>
                <c:pt idx="36">
                  <c:v>2.9707713127136199</c:v>
                </c:pt>
                <c:pt idx="37">
                  <c:v>2.8486192226409899</c:v>
                </c:pt>
                <c:pt idx="38">
                  <c:v>2.7159154415130602</c:v>
                </c:pt>
                <c:pt idx="39">
                  <c:v>2.5987074375152499</c:v>
                </c:pt>
                <c:pt idx="40">
                  <c:v>2.5396854877471902</c:v>
                </c:pt>
                <c:pt idx="41">
                  <c:v>2.5852122306823699</c:v>
                </c:pt>
                <c:pt idx="42">
                  <c:v>2.6796133518218901</c:v>
                </c:pt>
                <c:pt idx="43">
                  <c:v>2.8248915672302202</c:v>
                </c:pt>
                <c:pt idx="44">
                  <c:v>2.9620079994201598</c:v>
                </c:pt>
                <c:pt idx="45">
                  <c:v>3.0538449287414502</c:v>
                </c:pt>
                <c:pt idx="46">
                  <c:v>3.09376716613769</c:v>
                </c:pt>
                <c:pt idx="47">
                  <c:v>3.0802710056304901</c:v>
                </c:pt>
                <c:pt idx="48">
                  <c:v>3.0439438819885201</c:v>
                </c:pt>
                <c:pt idx="49">
                  <c:v>2.9999737739562899</c:v>
                </c:pt>
                <c:pt idx="50">
                  <c:v>2.8582873344421298</c:v>
                </c:pt>
                <c:pt idx="51">
                  <c:v>2.7938253879547101</c:v>
                </c:pt>
                <c:pt idx="52">
                  <c:v>2.7897591590881299</c:v>
                </c:pt>
                <c:pt idx="53">
                  <c:v>2.7662098407745299</c:v>
                </c:pt>
                <c:pt idx="54">
                  <c:v>2.7851047515869101</c:v>
                </c:pt>
                <c:pt idx="55">
                  <c:v>2.8384335041046098</c:v>
                </c:pt>
                <c:pt idx="56">
                  <c:v>2.8709726333618102</c:v>
                </c:pt>
                <c:pt idx="57">
                  <c:v>2.8926026821136399</c:v>
                </c:pt>
                <c:pt idx="58">
                  <c:v>2.9101462364196702</c:v>
                </c:pt>
                <c:pt idx="59">
                  <c:v>2.8923602104186998</c:v>
                </c:pt>
                <c:pt idx="60">
                  <c:v>2.8342318534850999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4787-436D-92EC-2D0D3EC44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1576815"/>
        <c:axId val="1391569615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'[1]August, 2026'!$A$41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'[1]August, 2026'!$O$32:$BW$32</c15:sqref>
                        </c15:formulaRef>
                      </c:ext>
                    </c:extLst>
                    <c:numCache>
                      <c:formatCode>General</c:formatCode>
                      <c:ptCount val="61"/>
                      <c:pt idx="0">
                        <c:v>400</c:v>
                      </c:pt>
                      <c:pt idx="1">
                        <c:v>405</c:v>
                      </c:pt>
                      <c:pt idx="2">
                        <c:v>410</c:v>
                      </c:pt>
                      <c:pt idx="3">
                        <c:v>415</c:v>
                      </c:pt>
                      <c:pt idx="4">
                        <c:v>420</c:v>
                      </c:pt>
                      <c:pt idx="5">
                        <c:v>425</c:v>
                      </c:pt>
                      <c:pt idx="6">
                        <c:v>430</c:v>
                      </c:pt>
                      <c:pt idx="7">
                        <c:v>435</c:v>
                      </c:pt>
                      <c:pt idx="8">
                        <c:v>440</c:v>
                      </c:pt>
                      <c:pt idx="9">
                        <c:v>445</c:v>
                      </c:pt>
                      <c:pt idx="10">
                        <c:v>450</c:v>
                      </c:pt>
                      <c:pt idx="11">
                        <c:v>455</c:v>
                      </c:pt>
                      <c:pt idx="12">
                        <c:v>460</c:v>
                      </c:pt>
                      <c:pt idx="13">
                        <c:v>465</c:v>
                      </c:pt>
                      <c:pt idx="14">
                        <c:v>470</c:v>
                      </c:pt>
                      <c:pt idx="15">
                        <c:v>475</c:v>
                      </c:pt>
                      <c:pt idx="16">
                        <c:v>480</c:v>
                      </c:pt>
                      <c:pt idx="17">
                        <c:v>485</c:v>
                      </c:pt>
                      <c:pt idx="18">
                        <c:v>490</c:v>
                      </c:pt>
                      <c:pt idx="19">
                        <c:v>495</c:v>
                      </c:pt>
                      <c:pt idx="20">
                        <c:v>500</c:v>
                      </c:pt>
                      <c:pt idx="21">
                        <c:v>505</c:v>
                      </c:pt>
                      <c:pt idx="22">
                        <c:v>510</c:v>
                      </c:pt>
                      <c:pt idx="23">
                        <c:v>515</c:v>
                      </c:pt>
                      <c:pt idx="24">
                        <c:v>520</c:v>
                      </c:pt>
                      <c:pt idx="25">
                        <c:v>525</c:v>
                      </c:pt>
                      <c:pt idx="26">
                        <c:v>530</c:v>
                      </c:pt>
                      <c:pt idx="27">
                        <c:v>535</c:v>
                      </c:pt>
                      <c:pt idx="28">
                        <c:v>540</c:v>
                      </c:pt>
                      <c:pt idx="29">
                        <c:v>545</c:v>
                      </c:pt>
                      <c:pt idx="30">
                        <c:v>550</c:v>
                      </c:pt>
                      <c:pt idx="31">
                        <c:v>555</c:v>
                      </c:pt>
                      <c:pt idx="32">
                        <c:v>560</c:v>
                      </c:pt>
                      <c:pt idx="33">
                        <c:v>565</c:v>
                      </c:pt>
                      <c:pt idx="34">
                        <c:v>570</c:v>
                      </c:pt>
                      <c:pt idx="35">
                        <c:v>575</c:v>
                      </c:pt>
                      <c:pt idx="36">
                        <c:v>580</c:v>
                      </c:pt>
                      <c:pt idx="37">
                        <c:v>585</c:v>
                      </c:pt>
                      <c:pt idx="38">
                        <c:v>590</c:v>
                      </c:pt>
                      <c:pt idx="39">
                        <c:v>595</c:v>
                      </c:pt>
                      <c:pt idx="40">
                        <c:v>600</c:v>
                      </c:pt>
                      <c:pt idx="41">
                        <c:v>605</c:v>
                      </c:pt>
                      <c:pt idx="42">
                        <c:v>610</c:v>
                      </c:pt>
                      <c:pt idx="43">
                        <c:v>615</c:v>
                      </c:pt>
                      <c:pt idx="44">
                        <c:v>620</c:v>
                      </c:pt>
                      <c:pt idx="45">
                        <c:v>625</c:v>
                      </c:pt>
                      <c:pt idx="46">
                        <c:v>630</c:v>
                      </c:pt>
                      <c:pt idx="47">
                        <c:v>635</c:v>
                      </c:pt>
                      <c:pt idx="48">
                        <c:v>640</c:v>
                      </c:pt>
                      <c:pt idx="49">
                        <c:v>645</c:v>
                      </c:pt>
                      <c:pt idx="50">
                        <c:v>650</c:v>
                      </c:pt>
                      <c:pt idx="51">
                        <c:v>655</c:v>
                      </c:pt>
                      <c:pt idx="52">
                        <c:v>660</c:v>
                      </c:pt>
                      <c:pt idx="53">
                        <c:v>665</c:v>
                      </c:pt>
                      <c:pt idx="54">
                        <c:v>670</c:v>
                      </c:pt>
                      <c:pt idx="55">
                        <c:v>675</c:v>
                      </c:pt>
                      <c:pt idx="56">
                        <c:v>680</c:v>
                      </c:pt>
                      <c:pt idx="57">
                        <c:v>685</c:v>
                      </c:pt>
                      <c:pt idx="58">
                        <c:v>690</c:v>
                      </c:pt>
                      <c:pt idx="59">
                        <c:v>695</c:v>
                      </c:pt>
                      <c:pt idx="60">
                        <c:v>700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'[1]August, 2026'!$O$42:$BW$42</c15:sqref>
                        </c15:formulaRef>
                      </c:ext>
                    </c:extLst>
                    <c:numCache>
                      <c:formatCode>General</c:formatCode>
                      <c:ptCount val="61"/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4-4787-436D-92EC-2D0D3EC440AD}"/>
                  </c:ext>
                </c:extLst>
              </c15:ser>
            </c15:filteredScatterSeries>
          </c:ext>
        </c:extLst>
      </c:scatterChart>
      <c:valAx>
        <c:axId val="1391576815"/>
        <c:scaling>
          <c:orientation val="minMax"/>
          <c:max val="700"/>
          <c:min val="4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0.47327603224577069"/>
              <c:y val="0.948294427999225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569615"/>
        <c:crosses val="autoZero"/>
        <c:crossBetween val="midCat"/>
        <c:majorUnit val="5"/>
      </c:valAx>
      <c:valAx>
        <c:axId val="1391569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5768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'[1]August, 2026'!$B$47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'[1]August, 2026'!$C$45:$G$45</c15:sqref>
                  </c15:fullRef>
                </c:ext>
              </c:extLst>
              <c:f>'[1]August, 2026'!$C$45:$F$45</c:f>
              <c:strCache>
                <c:ptCount val="4"/>
                <c:pt idx="0">
                  <c:v> 2026-08-04 14:56:21 (sunny)</c:v>
                </c:pt>
                <c:pt idx="1">
                  <c:v> 2026-08-07 15:57:46 (sunny)</c:v>
                </c:pt>
                <c:pt idx="2">
                  <c:v> 2026-08-11 10:40:41 (cloudy)</c:v>
                </c:pt>
                <c:pt idx="3">
                  <c:v> 2026-08-20 13:32:35 (partly cloudy)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'[1]August, 2026'!$C$47:$G$47</c15:sqref>
                  </c15:fullRef>
                </c:ext>
              </c:extLst>
              <c:f>'[1]August, 2026'!$C$47:$F$47</c:f>
              <c:numCache>
                <c:formatCode>General</c:formatCode>
                <c:ptCount val="4"/>
                <c:pt idx="0">
                  <c:v>608</c:v>
                </c:pt>
                <c:pt idx="1">
                  <c:v>495</c:v>
                </c:pt>
                <c:pt idx="2">
                  <c:v>251</c:v>
                </c:pt>
                <c:pt idx="3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8-4D7A-9631-82D2CEAF8CFC}"/>
            </c:ext>
          </c:extLst>
        </c:ser>
        <c:ser>
          <c:idx val="1"/>
          <c:order val="1"/>
          <c:tx>
            <c:strRef>
              <c:f>'[1]August, 2026'!$B$48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'[1]August, 2026'!$C$45:$G$45</c15:sqref>
                  </c15:fullRef>
                </c:ext>
              </c:extLst>
              <c:f>'[1]August, 2026'!$C$45:$F$45</c:f>
              <c:strCache>
                <c:ptCount val="4"/>
                <c:pt idx="0">
                  <c:v> 2026-08-04 14:56:21 (sunny)</c:v>
                </c:pt>
                <c:pt idx="1">
                  <c:v> 2026-08-07 15:57:46 (sunny)</c:v>
                </c:pt>
                <c:pt idx="2">
                  <c:v> 2026-08-11 10:40:41 (cloudy)</c:v>
                </c:pt>
                <c:pt idx="3">
                  <c:v> 2026-08-20 13:32:35 (partly cloudy)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'[1]August, 2026'!$C$48:$G$48</c15:sqref>
                  </c15:fullRef>
                </c:ext>
              </c:extLst>
              <c:f>'[1]August, 2026'!$C$48:$F$48</c:f>
              <c:numCache>
                <c:formatCode>General</c:formatCode>
                <c:ptCount val="4"/>
                <c:pt idx="0">
                  <c:v>606</c:v>
                </c:pt>
                <c:pt idx="1">
                  <c:v>489</c:v>
                </c:pt>
                <c:pt idx="2">
                  <c:v>250</c:v>
                </c:pt>
                <c:pt idx="3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88-4D7A-9631-82D2CEAF8CFC}"/>
            </c:ext>
          </c:extLst>
        </c:ser>
        <c:ser>
          <c:idx val="2"/>
          <c:order val="2"/>
          <c:tx>
            <c:strRef>
              <c:f>'[1]August, 2026'!$B$49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'[1]August, 2026'!$C$45:$G$45</c15:sqref>
                  </c15:fullRef>
                </c:ext>
              </c:extLst>
              <c:f>'[1]August, 2026'!$C$45:$F$45</c:f>
              <c:strCache>
                <c:ptCount val="4"/>
                <c:pt idx="0">
                  <c:v> 2026-08-04 14:56:21 (sunny)</c:v>
                </c:pt>
                <c:pt idx="1">
                  <c:v> 2026-08-07 15:57:46 (sunny)</c:v>
                </c:pt>
                <c:pt idx="2">
                  <c:v> 2026-08-11 10:40:41 (cloudy)</c:v>
                </c:pt>
                <c:pt idx="3">
                  <c:v> 2026-08-20 13:32:35 (partly cloudy)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'[1]August, 2026'!$C$49:$G$49</c15:sqref>
                  </c15:fullRef>
                </c:ext>
              </c:extLst>
              <c:f>'[1]August, 2026'!$C$49:$F$49</c:f>
              <c:numCache>
                <c:formatCode>General</c:formatCode>
                <c:ptCount val="4"/>
                <c:pt idx="0">
                  <c:v>478</c:v>
                </c:pt>
                <c:pt idx="1">
                  <c:v>386</c:v>
                </c:pt>
                <c:pt idx="2">
                  <c:v>194</c:v>
                </c:pt>
                <c:pt idx="3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88-4D7A-9631-82D2CEAF8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8488431"/>
        <c:axId val="1388479791"/>
      </c:barChart>
      <c:catAx>
        <c:axId val="1388488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79791"/>
        <c:crosses val="autoZero"/>
        <c:auto val="1"/>
        <c:lblAlgn val="ctr"/>
        <c:lblOffset val="100"/>
        <c:noMultiLvlLbl val="0"/>
      </c:catAx>
      <c:valAx>
        <c:axId val="1388479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88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July,</a:t>
            </a:r>
            <a:r>
              <a:rPr lang="en-CA" sz="1600" baseline="0"/>
              <a:t> 2026</a:t>
            </a:r>
            <a:r>
              <a:rPr lang="en-CA" sz="1600"/>
              <a:t>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'July, 2026'!$A$6:$A$18</c:f>
              <c:numCache>
                <c:formatCode>d\-mmm\-yy</c:formatCode>
                <c:ptCount val="13"/>
                <c:pt idx="0">
                  <c:v>46211</c:v>
                </c:pt>
                <c:pt idx="1">
                  <c:v>46214</c:v>
                </c:pt>
                <c:pt idx="2">
                  <c:v>46215</c:v>
                </c:pt>
                <c:pt idx="3">
                  <c:v>46216</c:v>
                </c:pt>
                <c:pt idx="4">
                  <c:v>46220</c:v>
                </c:pt>
                <c:pt idx="5">
                  <c:v>46221</c:v>
                </c:pt>
                <c:pt idx="6">
                  <c:v>46222</c:v>
                </c:pt>
                <c:pt idx="7">
                  <c:v>46223</c:v>
                </c:pt>
                <c:pt idx="8">
                  <c:v>46224</c:v>
                </c:pt>
                <c:pt idx="9">
                  <c:v>46226</c:v>
                </c:pt>
                <c:pt idx="10">
                  <c:v>46227</c:v>
                </c:pt>
                <c:pt idx="11">
                  <c:v>46228</c:v>
                </c:pt>
                <c:pt idx="12">
                  <c:v>46229</c:v>
                </c:pt>
              </c:numCache>
            </c:numRef>
          </c:cat>
          <c:val>
            <c:numRef>
              <c:f>'July, 2026'!$B$6:$B$18</c:f>
              <c:numCache>
                <c:formatCode>General</c:formatCode>
                <c:ptCount val="13"/>
                <c:pt idx="0">
                  <c:v>58.9</c:v>
                </c:pt>
                <c:pt idx="1">
                  <c:v>64.400000000000006</c:v>
                </c:pt>
                <c:pt idx="2">
                  <c:v>73.7</c:v>
                </c:pt>
                <c:pt idx="3">
                  <c:v>57.5</c:v>
                </c:pt>
                <c:pt idx="4">
                  <c:v>40.9</c:v>
                </c:pt>
                <c:pt idx="5">
                  <c:v>54.7</c:v>
                </c:pt>
                <c:pt idx="6">
                  <c:v>55.8</c:v>
                </c:pt>
                <c:pt idx="7">
                  <c:v>55.3</c:v>
                </c:pt>
                <c:pt idx="8">
                  <c:v>45</c:v>
                </c:pt>
                <c:pt idx="9">
                  <c:v>68</c:v>
                </c:pt>
                <c:pt idx="10">
                  <c:v>54.1</c:v>
                </c:pt>
                <c:pt idx="11">
                  <c:v>62.8</c:v>
                </c:pt>
                <c:pt idx="12">
                  <c:v>52.4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E-431A-B67C-091C3766F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9037143354"/>
              <c:y val="0.850517650617393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July</a:t>
            </a:r>
            <a:r>
              <a:rPr lang="en-CA" baseline="0"/>
              <a:t> 2026, DLI 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'July, 2026'!$O$6:$O$19</c:f>
              <c:numCache>
                <c:formatCode>d\-mmm\-yy</c:formatCode>
                <c:ptCount val="14"/>
                <c:pt idx="0">
                  <c:v>46207</c:v>
                </c:pt>
                <c:pt idx="1">
                  <c:v>46208</c:v>
                </c:pt>
                <c:pt idx="2">
                  <c:v>46209</c:v>
                </c:pt>
                <c:pt idx="3">
                  <c:v>46210</c:v>
                </c:pt>
                <c:pt idx="4">
                  <c:v>46211</c:v>
                </c:pt>
                <c:pt idx="5">
                  <c:v>46212</c:v>
                </c:pt>
                <c:pt idx="6">
                  <c:v>46213</c:v>
                </c:pt>
                <c:pt idx="7">
                  <c:v>46214</c:v>
                </c:pt>
                <c:pt idx="8">
                  <c:v>46215</c:v>
                </c:pt>
                <c:pt idx="9">
                  <c:v>46216</c:v>
                </c:pt>
                <c:pt idx="10">
                  <c:v>46217</c:v>
                </c:pt>
                <c:pt idx="11">
                  <c:v>46218</c:v>
                </c:pt>
                <c:pt idx="12">
                  <c:v>46219</c:v>
                </c:pt>
                <c:pt idx="13">
                  <c:v>46220</c:v>
                </c:pt>
              </c:numCache>
            </c:numRef>
          </c:cat>
          <c:val>
            <c:numRef>
              <c:f>'July, 2026'!$P$6:$P$19</c:f>
              <c:numCache>
                <c:formatCode>General</c:formatCode>
                <c:ptCount val="14"/>
                <c:pt idx="0">
                  <c:v>31.4</c:v>
                </c:pt>
                <c:pt idx="1">
                  <c:v>35</c:v>
                </c:pt>
                <c:pt idx="2">
                  <c:v>29.7</c:v>
                </c:pt>
                <c:pt idx="3">
                  <c:v>61.8</c:v>
                </c:pt>
                <c:pt idx="4">
                  <c:v>66.8</c:v>
                </c:pt>
                <c:pt idx="5">
                  <c:v>41.9</c:v>
                </c:pt>
                <c:pt idx="6">
                  <c:v>62</c:v>
                </c:pt>
                <c:pt idx="7">
                  <c:v>67.8</c:v>
                </c:pt>
                <c:pt idx="8">
                  <c:v>68.3</c:v>
                </c:pt>
                <c:pt idx="9">
                  <c:v>66.5</c:v>
                </c:pt>
                <c:pt idx="10">
                  <c:v>65.400000000000006</c:v>
                </c:pt>
                <c:pt idx="11">
                  <c:v>15.4</c:v>
                </c:pt>
                <c:pt idx="12">
                  <c:v>43.6</c:v>
                </c:pt>
                <c:pt idx="13">
                  <c:v>52.3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1D-4252-AF1C-CD4B4DA1B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6135264"/>
        <c:axId val="1036132384"/>
      </c:barChart>
      <c:catAx>
        <c:axId val="1036135264"/>
        <c:scaling>
          <c:orientation val="minMax"/>
        </c:scaling>
        <c:delete val="0"/>
        <c:axPos val="b"/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6132384"/>
        <c:crosses val="autoZero"/>
        <c:auto val="0"/>
        <c:lblAlgn val="ctr"/>
        <c:lblOffset val="100"/>
        <c:noMultiLvlLbl val="0"/>
      </c:catAx>
      <c:valAx>
        <c:axId val="103613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6135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'July, 2026'!$A$33</c:f>
              <c:strCache>
                <c:ptCount val="1"/>
                <c:pt idx="0">
                  <c:v> 2026-07-03 11:04:12 (partly 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'July, 2026'!$C$33:$EG$33</c:f>
              <c:numCache>
                <c:formatCode>General</c:formatCode>
                <c:ptCount val="135"/>
                <c:pt idx="0">
                  <c:v>0.55737066268920898</c:v>
                </c:pt>
                <c:pt idx="1">
                  <c:v>0.54311835765838601</c:v>
                </c:pt>
                <c:pt idx="2">
                  <c:v>0.52770179510116499</c:v>
                </c:pt>
                <c:pt idx="3">
                  <c:v>0.50663697719573897</c:v>
                </c:pt>
                <c:pt idx="4">
                  <c:v>0.476810932159423</c:v>
                </c:pt>
                <c:pt idx="5">
                  <c:v>0.46874687075614901</c:v>
                </c:pt>
                <c:pt idx="6">
                  <c:v>0.46423649787902799</c:v>
                </c:pt>
                <c:pt idx="7">
                  <c:v>0.47907370328903198</c:v>
                </c:pt>
                <c:pt idx="8">
                  <c:v>0.50310063362121504</c:v>
                </c:pt>
                <c:pt idx="9">
                  <c:v>0.53276890516281095</c:v>
                </c:pt>
                <c:pt idx="10">
                  <c:v>0.57385390996932895</c:v>
                </c:pt>
                <c:pt idx="11">
                  <c:v>0.63746351003646795</c:v>
                </c:pt>
                <c:pt idx="12">
                  <c:v>0.71076160669326705</c:v>
                </c:pt>
                <c:pt idx="13">
                  <c:v>0.78180706501007002</c:v>
                </c:pt>
                <c:pt idx="14">
                  <c:v>0.83985507488250699</c:v>
                </c:pt>
                <c:pt idx="15">
                  <c:v>0.883900165557861</c:v>
                </c:pt>
                <c:pt idx="16">
                  <c:v>0.91812539100646895</c:v>
                </c:pt>
                <c:pt idx="17">
                  <c:v>0.94248306751251198</c:v>
                </c:pt>
                <c:pt idx="18">
                  <c:v>0.95956867933273304</c:v>
                </c:pt>
                <c:pt idx="19">
                  <c:v>0.97611099481582597</c:v>
                </c:pt>
                <c:pt idx="20">
                  <c:v>1.0040191411971999</c:v>
                </c:pt>
                <c:pt idx="21">
                  <c:v>1.0522550344467101</c:v>
                </c:pt>
                <c:pt idx="22">
                  <c:v>1.11224317550659</c:v>
                </c:pt>
                <c:pt idx="23">
                  <c:v>1.1700898408889699</c:v>
                </c:pt>
                <c:pt idx="24">
                  <c:v>1.2034209966659499</c:v>
                </c:pt>
                <c:pt idx="25">
                  <c:v>1.2141630649566599</c:v>
                </c:pt>
                <c:pt idx="26">
                  <c:v>1.2163600921630799</c:v>
                </c:pt>
                <c:pt idx="27">
                  <c:v>1.2265585660934399</c:v>
                </c:pt>
                <c:pt idx="28">
                  <c:v>1.24011147022247</c:v>
                </c:pt>
                <c:pt idx="29">
                  <c:v>1.2505422830581601</c:v>
                </c:pt>
                <c:pt idx="30">
                  <c:v>1.2553452253341599</c:v>
                </c:pt>
                <c:pt idx="31">
                  <c:v>1.24375295639038</c:v>
                </c:pt>
                <c:pt idx="32">
                  <c:v>1.22160840034484</c:v>
                </c:pt>
                <c:pt idx="33">
                  <c:v>1.1998525857925399</c:v>
                </c:pt>
                <c:pt idx="34">
                  <c:v>1.18583536148071</c:v>
                </c:pt>
                <c:pt idx="35">
                  <c:v>1.1827712059020901</c:v>
                </c:pt>
                <c:pt idx="36">
                  <c:v>1.17925441265106</c:v>
                </c:pt>
                <c:pt idx="37">
                  <c:v>1.1838161945343</c:v>
                </c:pt>
                <c:pt idx="38">
                  <c:v>1.17938160896301</c:v>
                </c:pt>
                <c:pt idx="39">
                  <c:v>1.1699036359786901</c:v>
                </c:pt>
                <c:pt idx="40">
                  <c:v>1.1659014225006099</c:v>
                </c:pt>
                <c:pt idx="41">
                  <c:v>1.1545720100402801</c:v>
                </c:pt>
                <c:pt idx="42">
                  <c:v>1.14754402637481</c:v>
                </c:pt>
                <c:pt idx="43">
                  <c:v>1.16212546825408</c:v>
                </c:pt>
                <c:pt idx="44">
                  <c:v>1.1644412279128999</c:v>
                </c:pt>
                <c:pt idx="45">
                  <c:v>1.14550721645355</c:v>
                </c:pt>
                <c:pt idx="46">
                  <c:v>1.1287977695464999</c:v>
                </c:pt>
                <c:pt idx="47">
                  <c:v>1.11599934101104</c:v>
                </c:pt>
                <c:pt idx="48">
                  <c:v>1.0869609117507899</c:v>
                </c:pt>
                <c:pt idx="49">
                  <c:v>1.04697608947753</c:v>
                </c:pt>
                <c:pt idx="50">
                  <c:v>1.0040693283080999</c:v>
                </c:pt>
                <c:pt idx="51">
                  <c:v>0.96856033802032404</c:v>
                </c:pt>
                <c:pt idx="52">
                  <c:v>0.94299376010894698</c:v>
                </c:pt>
                <c:pt idx="53">
                  <c:v>0.94759136438369695</c:v>
                </c:pt>
                <c:pt idx="54">
                  <c:v>0.96282505989074696</c:v>
                </c:pt>
                <c:pt idx="55">
                  <c:v>0.997930467128753</c:v>
                </c:pt>
                <c:pt idx="56">
                  <c:v>1.0355350971221899</c:v>
                </c:pt>
                <c:pt idx="57">
                  <c:v>1.0639630556106501</c:v>
                </c:pt>
                <c:pt idx="58">
                  <c:v>1.07411932945251</c:v>
                </c:pt>
                <c:pt idx="59">
                  <c:v>1.0654612779617301</c:v>
                </c:pt>
                <c:pt idx="60">
                  <c:v>1.0437327623367301</c:v>
                </c:pt>
                <c:pt idx="61">
                  <c:v>1.01968193054199</c:v>
                </c:pt>
                <c:pt idx="62">
                  <c:v>0.97035163640975897</c:v>
                </c:pt>
                <c:pt idx="63">
                  <c:v>0.94643539190292303</c:v>
                </c:pt>
                <c:pt idx="64">
                  <c:v>0.94195300340652399</c:v>
                </c:pt>
                <c:pt idx="65">
                  <c:v>0.92494684457778897</c:v>
                </c:pt>
                <c:pt idx="66">
                  <c:v>0.92270475625991799</c:v>
                </c:pt>
                <c:pt idx="67">
                  <c:v>0.92796421051025302</c:v>
                </c:pt>
                <c:pt idx="68">
                  <c:v>0.92836219072341897</c:v>
                </c:pt>
                <c:pt idx="69">
                  <c:v>0.92709732055663996</c:v>
                </c:pt>
                <c:pt idx="70">
                  <c:v>0.92687320709228505</c:v>
                </c:pt>
                <c:pt idx="71">
                  <c:v>0.91718041896820002</c:v>
                </c:pt>
                <c:pt idx="72">
                  <c:v>0.89784914255142201</c:v>
                </c:pt>
                <c:pt idx="73">
                  <c:v>0.87251615524291903</c:v>
                </c:pt>
                <c:pt idx="74">
                  <c:v>0.83468830585479703</c:v>
                </c:pt>
                <c:pt idx="75">
                  <c:v>0.80261290073394698</c:v>
                </c:pt>
                <c:pt idx="76">
                  <c:v>0.76557397842407204</c:v>
                </c:pt>
                <c:pt idx="77">
                  <c:v>0.73298299312591497</c:v>
                </c:pt>
                <c:pt idx="78">
                  <c:v>0.71539032459259</c:v>
                </c:pt>
                <c:pt idx="79">
                  <c:v>0.71420335769653298</c:v>
                </c:pt>
                <c:pt idx="80">
                  <c:v>0.72677695751190097</c:v>
                </c:pt>
                <c:pt idx="81">
                  <c:v>0.75240075588226296</c:v>
                </c:pt>
                <c:pt idx="82">
                  <c:v>0.77215445041656405</c:v>
                </c:pt>
                <c:pt idx="83">
                  <c:v>0.77840662002563399</c:v>
                </c:pt>
                <c:pt idx="84">
                  <c:v>0.77819859981536799</c:v>
                </c:pt>
                <c:pt idx="85">
                  <c:v>0.77890777587890603</c:v>
                </c:pt>
                <c:pt idx="86">
                  <c:v>0.78479593992233199</c:v>
                </c:pt>
                <c:pt idx="87">
                  <c:v>0.79981535673141402</c:v>
                </c:pt>
                <c:pt idx="88">
                  <c:v>0.81294643878936701</c:v>
                </c:pt>
                <c:pt idx="89">
                  <c:v>0.81224787235259999</c:v>
                </c:pt>
                <c:pt idx="90">
                  <c:v>0.79243403673171997</c:v>
                </c:pt>
                <c:pt idx="91">
                  <c:v>0.74959450960159302</c:v>
                </c:pt>
                <c:pt idx="92">
                  <c:v>0.69956350326537997</c:v>
                </c:pt>
                <c:pt idx="93">
                  <c:v>0.65384030342101995</c:v>
                </c:pt>
                <c:pt idx="94">
                  <c:v>0.62040984630584695</c:v>
                </c:pt>
                <c:pt idx="95">
                  <c:v>0.60163098573684604</c:v>
                </c:pt>
                <c:pt idx="96">
                  <c:v>0.58990621566772405</c:v>
                </c:pt>
                <c:pt idx="97">
                  <c:v>0.58674627542495705</c:v>
                </c:pt>
                <c:pt idx="98">
                  <c:v>0.58654814958572299</c:v>
                </c:pt>
                <c:pt idx="99">
                  <c:v>0.58633452653884799</c:v>
                </c:pt>
                <c:pt idx="100">
                  <c:v>0.59058326482772805</c:v>
                </c:pt>
                <c:pt idx="101">
                  <c:v>0.61232179403304998</c:v>
                </c:pt>
                <c:pt idx="102">
                  <c:v>0.63837146759033203</c:v>
                </c:pt>
                <c:pt idx="103">
                  <c:v>0.65786474943161</c:v>
                </c:pt>
                <c:pt idx="104">
                  <c:v>0.66870903968811002</c:v>
                </c:pt>
                <c:pt idx="105">
                  <c:v>0.66773742437362604</c:v>
                </c:pt>
                <c:pt idx="106">
                  <c:v>0.66412031650543202</c:v>
                </c:pt>
                <c:pt idx="107">
                  <c:v>0.66042602062225297</c:v>
                </c:pt>
                <c:pt idx="108">
                  <c:v>0.64715653657913197</c:v>
                </c:pt>
                <c:pt idx="109">
                  <c:v>0.613322913646698</c:v>
                </c:pt>
                <c:pt idx="110">
                  <c:v>0.56596142053604104</c:v>
                </c:pt>
                <c:pt idx="111">
                  <c:v>0.51259106397628695</c:v>
                </c:pt>
                <c:pt idx="112">
                  <c:v>0.45897811651229797</c:v>
                </c:pt>
                <c:pt idx="113">
                  <c:v>0.40667888522148099</c:v>
                </c:pt>
                <c:pt idx="114">
                  <c:v>0.355532646179199</c:v>
                </c:pt>
                <c:pt idx="115">
                  <c:v>0.30768570303916898</c:v>
                </c:pt>
                <c:pt idx="116">
                  <c:v>0.26529523730277998</c:v>
                </c:pt>
                <c:pt idx="117">
                  <c:v>0.23432262241840299</c:v>
                </c:pt>
                <c:pt idx="118">
                  <c:v>0.20960810780525199</c:v>
                </c:pt>
                <c:pt idx="119">
                  <c:v>0.18649727106094299</c:v>
                </c:pt>
                <c:pt idx="120">
                  <c:v>0.16980591416358901</c:v>
                </c:pt>
                <c:pt idx="121">
                  <c:v>0.15840315818786599</c:v>
                </c:pt>
                <c:pt idx="122">
                  <c:v>0.15241694450378401</c:v>
                </c:pt>
                <c:pt idx="123">
                  <c:v>0.16067318618297499</c:v>
                </c:pt>
                <c:pt idx="124">
                  <c:v>0.17699393630027699</c:v>
                </c:pt>
                <c:pt idx="125">
                  <c:v>0.19694285094738001</c:v>
                </c:pt>
                <c:pt idx="126">
                  <c:v>0.216112956404685</c:v>
                </c:pt>
                <c:pt idx="127">
                  <c:v>0.23599478602409299</c:v>
                </c:pt>
                <c:pt idx="128">
                  <c:v>0.257621020078659</c:v>
                </c:pt>
                <c:pt idx="129">
                  <c:v>0.27730864286422702</c:v>
                </c:pt>
                <c:pt idx="130">
                  <c:v>0.29597538709640497</c:v>
                </c:pt>
                <c:pt idx="131">
                  <c:v>0.285147994756698</c:v>
                </c:pt>
                <c:pt idx="132">
                  <c:v>0.29595842957496599</c:v>
                </c:pt>
                <c:pt idx="133">
                  <c:v>0.30043014883995001</c:v>
                </c:pt>
                <c:pt idx="134">
                  <c:v>0.29399472475051802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D2-47A9-8C50-0F060CEA353B}"/>
            </c:ext>
          </c:extLst>
        </c:ser>
        <c:ser>
          <c:idx val="1"/>
          <c:order val="1"/>
          <c:tx>
            <c:strRef>
              <c:f>'July, 2026'!$A$35</c:f>
              <c:strCache>
                <c:ptCount val="1"/>
                <c:pt idx="0">
                  <c:v> 2026-07-08 13:11:55 (sunny)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'July,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'July, 2026'!$C$35:$EG$35</c:f>
              <c:numCache>
                <c:formatCode>General</c:formatCode>
                <c:ptCount val="135"/>
                <c:pt idx="0">
                  <c:v>0.66855877637863104</c:v>
                </c:pt>
                <c:pt idx="1">
                  <c:v>0.65236079692840498</c:v>
                </c:pt>
                <c:pt idx="2">
                  <c:v>0.63487869501113803</c:v>
                </c:pt>
                <c:pt idx="3">
                  <c:v>0.61027801036834695</c:v>
                </c:pt>
                <c:pt idx="4">
                  <c:v>0.577242851257324</c:v>
                </c:pt>
                <c:pt idx="5">
                  <c:v>0.57107156515121404</c:v>
                </c:pt>
                <c:pt idx="6">
                  <c:v>0.56549155712127597</c:v>
                </c:pt>
                <c:pt idx="7">
                  <c:v>0.57952851057052601</c:v>
                </c:pt>
                <c:pt idx="8">
                  <c:v>0.60553383827209395</c:v>
                </c:pt>
                <c:pt idx="9">
                  <c:v>0.635933697223663</c:v>
                </c:pt>
                <c:pt idx="10">
                  <c:v>0.68227636814117398</c:v>
                </c:pt>
                <c:pt idx="11">
                  <c:v>0.75667536258697499</c:v>
                </c:pt>
                <c:pt idx="12">
                  <c:v>0.84571719169616699</c:v>
                </c:pt>
                <c:pt idx="13">
                  <c:v>0.92761874198913497</c:v>
                </c:pt>
                <c:pt idx="14">
                  <c:v>0.98793286085128695</c:v>
                </c:pt>
                <c:pt idx="15">
                  <c:v>1.0306689739227199</c:v>
                </c:pt>
                <c:pt idx="16">
                  <c:v>1.0637288093566799</c:v>
                </c:pt>
                <c:pt idx="17">
                  <c:v>1.0933048725128101</c:v>
                </c:pt>
                <c:pt idx="18">
                  <c:v>1.1240371465682899</c:v>
                </c:pt>
                <c:pt idx="19">
                  <c:v>1.1567236185073799</c:v>
                </c:pt>
                <c:pt idx="20">
                  <c:v>1.1949340105056701</c:v>
                </c:pt>
                <c:pt idx="21">
                  <c:v>1.2441219091415401</c:v>
                </c:pt>
                <c:pt idx="22">
                  <c:v>1.29900455474853</c:v>
                </c:pt>
                <c:pt idx="23">
                  <c:v>1.35217785835266</c:v>
                </c:pt>
                <c:pt idx="24">
                  <c:v>1.38463199138641</c:v>
                </c:pt>
                <c:pt idx="25">
                  <c:v>1.3967475891113199</c:v>
                </c:pt>
                <c:pt idx="26">
                  <c:v>1.3974845409393299</c:v>
                </c:pt>
                <c:pt idx="27">
                  <c:v>1.4012271165847701</c:v>
                </c:pt>
                <c:pt idx="28">
                  <c:v>1.41028428077697</c:v>
                </c:pt>
                <c:pt idx="29">
                  <c:v>1.4185367822646999</c:v>
                </c:pt>
                <c:pt idx="30">
                  <c:v>1.4260406494140601</c:v>
                </c:pt>
                <c:pt idx="31">
                  <c:v>1.4208804368972701</c:v>
                </c:pt>
                <c:pt idx="32">
                  <c:v>1.4008215665817201</c:v>
                </c:pt>
                <c:pt idx="33">
                  <c:v>1.3781937360763501</c:v>
                </c:pt>
                <c:pt idx="34">
                  <c:v>1.3583687543869001</c:v>
                </c:pt>
                <c:pt idx="35">
                  <c:v>1.35514044761657</c:v>
                </c:pt>
                <c:pt idx="36">
                  <c:v>1.3589628934860201</c:v>
                </c:pt>
                <c:pt idx="37">
                  <c:v>1.37019526958465</c:v>
                </c:pt>
                <c:pt idx="38">
                  <c:v>1.37329638004302</c:v>
                </c:pt>
                <c:pt idx="39">
                  <c:v>1.36813044548034</c:v>
                </c:pt>
                <c:pt idx="40">
                  <c:v>1.3594933748245199</c:v>
                </c:pt>
                <c:pt idx="41">
                  <c:v>1.3382307291030799</c:v>
                </c:pt>
                <c:pt idx="42">
                  <c:v>1.3132700920104901</c:v>
                </c:pt>
                <c:pt idx="43">
                  <c:v>1.30558037757873</c:v>
                </c:pt>
                <c:pt idx="44">
                  <c:v>1.30089712142944</c:v>
                </c:pt>
                <c:pt idx="45">
                  <c:v>1.2814861536026001</c:v>
                </c:pt>
                <c:pt idx="46">
                  <c:v>1.2683532238006501</c:v>
                </c:pt>
                <c:pt idx="47">
                  <c:v>1.2660211324691699</c:v>
                </c:pt>
                <c:pt idx="48">
                  <c:v>1.2489428520202599</c:v>
                </c:pt>
                <c:pt idx="49">
                  <c:v>1.2152745723724301</c:v>
                </c:pt>
                <c:pt idx="50">
                  <c:v>1.16999340057373</c:v>
                </c:pt>
                <c:pt idx="51">
                  <c:v>1.11891376972198</c:v>
                </c:pt>
                <c:pt idx="52">
                  <c:v>1.0774776935577299</c:v>
                </c:pt>
                <c:pt idx="53">
                  <c:v>1.07045114040374</c:v>
                </c:pt>
                <c:pt idx="54">
                  <c:v>1.0823767185211099</c:v>
                </c:pt>
                <c:pt idx="55">
                  <c:v>1.1123287677764799</c:v>
                </c:pt>
                <c:pt idx="56">
                  <c:v>1.1432070732116699</c:v>
                </c:pt>
                <c:pt idx="57">
                  <c:v>1.17382931709289</c:v>
                </c:pt>
                <c:pt idx="58">
                  <c:v>1.1963863372802701</c:v>
                </c:pt>
                <c:pt idx="59">
                  <c:v>1.19941961765289</c:v>
                </c:pt>
                <c:pt idx="60">
                  <c:v>1.1934859752655</c:v>
                </c:pt>
                <c:pt idx="61">
                  <c:v>1.1785795688629099</c:v>
                </c:pt>
                <c:pt idx="62">
                  <c:v>1.12551689147949</c:v>
                </c:pt>
                <c:pt idx="63">
                  <c:v>1.0902966260910001</c:v>
                </c:pt>
                <c:pt idx="64">
                  <c:v>1.0741411447525</c:v>
                </c:pt>
                <c:pt idx="65">
                  <c:v>1.0494641065597501</c:v>
                </c:pt>
                <c:pt idx="66">
                  <c:v>1.0379135608673</c:v>
                </c:pt>
                <c:pt idx="67">
                  <c:v>1.0341094732284499</c:v>
                </c:pt>
                <c:pt idx="68">
                  <c:v>1.0303099155426001</c:v>
                </c:pt>
                <c:pt idx="69">
                  <c:v>1.0258252620696999</c:v>
                </c:pt>
                <c:pt idx="70">
                  <c:v>1.0285341739654501</c:v>
                </c:pt>
                <c:pt idx="71">
                  <c:v>1.02418172359466</c:v>
                </c:pt>
                <c:pt idx="72">
                  <c:v>1.01169717311859</c:v>
                </c:pt>
                <c:pt idx="73">
                  <c:v>0.99562960863113403</c:v>
                </c:pt>
                <c:pt idx="74">
                  <c:v>0.96448409557342496</c:v>
                </c:pt>
                <c:pt idx="75">
                  <c:v>0.94495886564254705</c:v>
                </c:pt>
                <c:pt idx="76">
                  <c:v>0.92159962654113703</c:v>
                </c:pt>
                <c:pt idx="77">
                  <c:v>0.89627814292907704</c:v>
                </c:pt>
                <c:pt idx="78">
                  <c:v>0.87795799970626798</c:v>
                </c:pt>
                <c:pt idx="79">
                  <c:v>0.86798262596130304</c:v>
                </c:pt>
                <c:pt idx="80">
                  <c:v>0.86522263288497903</c:v>
                </c:pt>
                <c:pt idx="81">
                  <c:v>0.87212193012237504</c:v>
                </c:pt>
                <c:pt idx="82">
                  <c:v>0.87546205520629805</c:v>
                </c:pt>
                <c:pt idx="83">
                  <c:v>0.87182605266571001</c:v>
                </c:pt>
                <c:pt idx="84">
                  <c:v>0.86394309997558505</c:v>
                </c:pt>
                <c:pt idx="85">
                  <c:v>0.85852837562561002</c:v>
                </c:pt>
                <c:pt idx="86">
                  <c:v>0.85978120565414395</c:v>
                </c:pt>
                <c:pt idx="87">
                  <c:v>0.87192237377166704</c:v>
                </c:pt>
                <c:pt idx="88">
                  <c:v>0.88536453247070301</c:v>
                </c:pt>
                <c:pt idx="89">
                  <c:v>0.88999694585800104</c:v>
                </c:pt>
                <c:pt idx="90">
                  <c:v>0.87914693355560303</c:v>
                </c:pt>
                <c:pt idx="91">
                  <c:v>0.84977430105209295</c:v>
                </c:pt>
                <c:pt idx="92">
                  <c:v>0.81180322170257502</c:v>
                </c:pt>
                <c:pt idx="93">
                  <c:v>0.77315586805343595</c:v>
                </c:pt>
                <c:pt idx="94">
                  <c:v>0.74204558134078902</c:v>
                </c:pt>
                <c:pt idx="95">
                  <c:v>0.72322535514831499</c:v>
                </c:pt>
                <c:pt idx="96">
                  <c:v>0.70677846670150701</c:v>
                </c:pt>
                <c:pt idx="97">
                  <c:v>0.69720017910003595</c:v>
                </c:pt>
                <c:pt idx="98">
                  <c:v>0.69095611572265603</c:v>
                </c:pt>
                <c:pt idx="99">
                  <c:v>0.68096953630447299</c:v>
                </c:pt>
                <c:pt idx="100">
                  <c:v>0.67458075284957797</c:v>
                </c:pt>
                <c:pt idx="101">
                  <c:v>0.69484734535217196</c:v>
                </c:pt>
                <c:pt idx="102">
                  <c:v>0.72426170110702504</c:v>
                </c:pt>
                <c:pt idx="103">
                  <c:v>0.74532824754714899</c:v>
                </c:pt>
                <c:pt idx="104">
                  <c:v>0.75290852785110396</c:v>
                </c:pt>
                <c:pt idx="105">
                  <c:v>0.74504989385604803</c:v>
                </c:pt>
                <c:pt idx="106">
                  <c:v>0.73454046249389604</c:v>
                </c:pt>
                <c:pt idx="107">
                  <c:v>0.72555643320083596</c:v>
                </c:pt>
                <c:pt idx="108">
                  <c:v>0.71078354120254505</c:v>
                </c:pt>
                <c:pt idx="109">
                  <c:v>0.67794138193130404</c:v>
                </c:pt>
                <c:pt idx="110">
                  <c:v>0.63359737396240201</c:v>
                </c:pt>
                <c:pt idx="111">
                  <c:v>0.58279007673263505</c:v>
                </c:pt>
                <c:pt idx="112">
                  <c:v>0.53117567300796498</c:v>
                </c:pt>
                <c:pt idx="113">
                  <c:v>0.47962826490402199</c:v>
                </c:pt>
                <c:pt idx="114">
                  <c:v>0.43212214112281799</c:v>
                </c:pt>
                <c:pt idx="115">
                  <c:v>0.39046159386634799</c:v>
                </c:pt>
                <c:pt idx="116">
                  <c:v>0.35623282194137501</c:v>
                </c:pt>
                <c:pt idx="117">
                  <c:v>0.33643901348114003</c:v>
                </c:pt>
                <c:pt idx="118">
                  <c:v>0.32216539978981001</c:v>
                </c:pt>
                <c:pt idx="119">
                  <c:v>0.30472859740257202</c:v>
                </c:pt>
                <c:pt idx="120">
                  <c:v>0.28919026255607599</c:v>
                </c:pt>
                <c:pt idx="121">
                  <c:v>0.275031447410583</c:v>
                </c:pt>
                <c:pt idx="122">
                  <c:v>0.26345881819724998</c:v>
                </c:pt>
                <c:pt idx="123">
                  <c:v>0.26877415180206299</c:v>
                </c:pt>
                <c:pt idx="124">
                  <c:v>0.28313037753105103</c:v>
                </c:pt>
                <c:pt idx="125">
                  <c:v>0.29605993628501798</c:v>
                </c:pt>
                <c:pt idx="126">
                  <c:v>0.30615881085395802</c:v>
                </c:pt>
                <c:pt idx="127">
                  <c:v>0.318872600793838</c:v>
                </c:pt>
                <c:pt idx="128">
                  <c:v>0.32893729209899902</c:v>
                </c:pt>
                <c:pt idx="129">
                  <c:v>0.33679914474487299</c:v>
                </c:pt>
                <c:pt idx="130">
                  <c:v>0.34901890158653198</c:v>
                </c:pt>
                <c:pt idx="131">
                  <c:v>0.34072721004486001</c:v>
                </c:pt>
                <c:pt idx="132">
                  <c:v>0.34834933280944802</c:v>
                </c:pt>
                <c:pt idx="133">
                  <c:v>0.34952017664909302</c:v>
                </c:pt>
                <c:pt idx="134">
                  <c:v>0.34704211354255599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D2-47A9-8C50-0F060CEA353B}"/>
            </c:ext>
          </c:extLst>
        </c:ser>
        <c:ser>
          <c:idx val="2"/>
          <c:order val="2"/>
          <c:tx>
            <c:strRef>
              <c:f>'July, 2026'!$A$37</c:f>
              <c:strCache>
                <c:ptCount val="1"/>
                <c:pt idx="0">
                  <c:v> 2026-07-22 10:56:50 (partly cloudy)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'July,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'July, 2026'!$C$37:$EG$37</c:f>
              <c:numCache>
                <c:formatCode>General</c:formatCode>
                <c:ptCount val="135"/>
                <c:pt idx="0">
                  <c:v>0.49742436408996499</c:v>
                </c:pt>
                <c:pt idx="1">
                  <c:v>0.49285027384757901</c:v>
                </c:pt>
                <c:pt idx="2">
                  <c:v>0.48614561557769698</c:v>
                </c:pt>
                <c:pt idx="3">
                  <c:v>0.47559770941734297</c:v>
                </c:pt>
                <c:pt idx="4">
                  <c:v>0.460103839635849</c:v>
                </c:pt>
                <c:pt idx="5">
                  <c:v>0.465387463569641</c:v>
                </c:pt>
                <c:pt idx="6">
                  <c:v>0.46767282485961897</c:v>
                </c:pt>
                <c:pt idx="7">
                  <c:v>0.48405048251152</c:v>
                </c:pt>
                <c:pt idx="8">
                  <c:v>0.50821059942245395</c:v>
                </c:pt>
                <c:pt idx="9">
                  <c:v>0.53481024503707797</c:v>
                </c:pt>
                <c:pt idx="10">
                  <c:v>0.572956502437591</c:v>
                </c:pt>
                <c:pt idx="11">
                  <c:v>0.63448923826217596</c:v>
                </c:pt>
                <c:pt idx="12">
                  <c:v>0.70905059576034501</c:v>
                </c:pt>
                <c:pt idx="13">
                  <c:v>0.78246188163757302</c:v>
                </c:pt>
                <c:pt idx="14">
                  <c:v>0.84330523014068604</c:v>
                </c:pt>
                <c:pt idx="15">
                  <c:v>0.89136672019958496</c:v>
                </c:pt>
                <c:pt idx="16">
                  <c:v>0.92764246463775601</c:v>
                </c:pt>
                <c:pt idx="17">
                  <c:v>0.95375365018844604</c:v>
                </c:pt>
                <c:pt idx="18">
                  <c:v>0.97565501928329401</c:v>
                </c:pt>
                <c:pt idx="19">
                  <c:v>0.99900543689727705</c:v>
                </c:pt>
                <c:pt idx="20">
                  <c:v>1.0312578678131099</c:v>
                </c:pt>
                <c:pt idx="21">
                  <c:v>1.07692158222198</c:v>
                </c:pt>
                <c:pt idx="22">
                  <c:v>1.1287864446639999</c:v>
                </c:pt>
                <c:pt idx="23">
                  <c:v>1.1795642375946001</c:v>
                </c:pt>
                <c:pt idx="24">
                  <c:v>1.2154179811477599</c:v>
                </c:pt>
                <c:pt idx="25">
                  <c:v>1.24054419994354</c:v>
                </c:pt>
                <c:pt idx="26">
                  <c:v>1.2590814828872601</c:v>
                </c:pt>
                <c:pt idx="27">
                  <c:v>1.27492487430572</c:v>
                </c:pt>
                <c:pt idx="28">
                  <c:v>1.2816183567047099</c:v>
                </c:pt>
                <c:pt idx="29">
                  <c:v>1.278653383255</c:v>
                </c:pt>
                <c:pt idx="30">
                  <c:v>1.2742851972579901</c:v>
                </c:pt>
                <c:pt idx="31">
                  <c:v>1.26592922210693</c:v>
                </c:pt>
                <c:pt idx="32">
                  <c:v>1.25560462474823</c:v>
                </c:pt>
                <c:pt idx="33">
                  <c:v>1.25218558311462</c:v>
                </c:pt>
                <c:pt idx="34">
                  <c:v>1.2536379098892201</c:v>
                </c:pt>
                <c:pt idx="35">
                  <c:v>1.2614649534225399</c:v>
                </c:pt>
                <c:pt idx="36">
                  <c:v>1.25640213489532</c:v>
                </c:pt>
                <c:pt idx="37">
                  <c:v>1.24926197528839</c:v>
                </c:pt>
                <c:pt idx="38">
                  <c:v>1.2384436130523599</c:v>
                </c:pt>
                <c:pt idx="39">
                  <c:v>1.22399377822875</c:v>
                </c:pt>
                <c:pt idx="40">
                  <c:v>1.2212400436401301</c:v>
                </c:pt>
                <c:pt idx="41">
                  <c:v>1.21747267246246</c:v>
                </c:pt>
                <c:pt idx="42">
                  <c:v>1.21994233131408</c:v>
                </c:pt>
                <c:pt idx="43">
                  <c:v>1.2404695749282799</c:v>
                </c:pt>
                <c:pt idx="44">
                  <c:v>1.2501863241195601</c:v>
                </c:pt>
                <c:pt idx="45">
                  <c:v>1.2290240526199301</c:v>
                </c:pt>
                <c:pt idx="46">
                  <c:v>1.2007639408111499</c:v>
                </c:pt>
                <c:pt idx="47">
                  <c:v>1.1723674535751301</c:v>
                </c:pt>
                <c:pt idx="48">
                  <c:v>1.13335168361663</c:v>
                </c:pt>
                <c:pt idx="49">
                  <c:v>1.0911227464675901</c:v>
                </c:pt>
                <c:pt idx="50">
                  <c:v>1.04989886283874</c:v>
                </c:pt>
                <c:pt idx="51">
                  <c:v>1.01495802402496</c:v>
                </c:pt>
                <c:pt idx="52">
                  <c:v>0.99799835681915205</c:v>
                </c:pt>
                <c:pt idx="53">
                  <c:v>1.01776075363159</c:v>
                </c:pt>
                <c:pt idx="54">
                  <c:v>1.0418561697006199</c:v>
                </c:pt>
                <c:pt idx="55">
                  <c:v>1.0808018445968599</c:v>
                </c:pt>
                <c:pt idx="56">
                  <c:v>1.1098395586013701</c:v>
                </c:pt>
                <c:pt idx="57">
                  <c:v>1.12590885162353</c:v>
                </c:pt>
                <c:pt idx="58">
                  <c:v>1.13123095035552</c:v>
                </c:pt>
                <c:pt idx="59">
                  <c:v>1.1216665506362899</c:v>
                </c:pt>
                <c:pt idx="60">
                  <c:v>1.1060662269592201</c:v>
                </c:pt>
                <c:pt idx="61">
                  <c:v>1.09058165550231</c:v>
                </c:pt>
                <c:pt idx="62">
                  <c:v>1.04934418201446</c:v>
                </c:pt>
                <c:pt idx="63">
                  <c:v>1.02576303482055</c:v>
                </c:pt>
                <c:pt idx="64">
                  <c:v>1.01854407787323</c:v>
                </c:pt>
                <c:pt idx="65">
                  <c:v>1.0071821212768499</c:v>
                </c:pt>
                <c:pt idx="66">
                  <c:v>1.00439488887786</c:v>
                </c:pt>
                <c:pt idx="67">
                  <c:v>1.0054973363876301</c:v>
                </c:pt>
                <c:pt idx="68">
                  <c:v>1.00493204593658</c:v>
                </c:pt>
                <c:pt idx="69">
                  <c:v>0.99422609806060702</c:v>
                </c:pt>
                <c:pt idx="70">
                  <c:v>0.99160385131835904</c:v>
                </c:pt>
                <c:pt idx="71">
                  <c:v>0.98350846767425504</c:v>
                </c:pt>
                <c:pt idx="72">
                  <c:v>0.97027647495269698</c:v>
                </c:pt>
                <c:pt idx="73">
                  <c:v>0.95977014303207397</c:v>
                </c:pt>
                <c:pt idx="74">
                  <c:v>0.93778258562088002</c:v>
                </c:pt>
                <c:pt idx="75">
                  <c:v>0.925553739070892</c:v>
                </c:pt>
                <c:pt idx="76">
                  <c:v>0.91203862428665095</c:v>
                </c:pt>
                <c:pt idx="77">
                  <c:v>0.89613497257232599</c:v>
                </c:pt>
                <c:pt idx="78">
                  <c:v>0.88503837585449197</c:v>
                </c:pt>
                <c:pt idx="79">
                  <c:v>0.879347383975982</c:v>
                </c:pt>
                <c:pt idx="80">
                  <c:v>0.87924730777740401</c:v>
                </c:pt>
                <c:pt idx="81">
                  <c:v>0.88534474372863703</c:v>
                </c:pt>
                <c:pt idx="82">
                  <c:v>0.88457322120666504</c:v>
                </c:pt>
                <c:pt idx="83">
                  <c:v>0.87519466876983598</c:v>
                </c:pt>
                <c:pt idx="84">
                  <c:v>0.86382460594177202</c:v>
                </c:pt>
                <c:pt idx="85">
                  <c:v>0.85656702518463101</c:v>
                </c:pt>
                <c:pt idx="86">
                  <c:v>0.85853493213653498</c:v>
                </c:pt>
                <c:pt idx="87">
                  <c:v>0.87112373113632202</c:v>
                </c:pt>
                <c:pt idx="88">
                  <c:v>0.88405132293701105</c:v>
                </c:pt>
                <c:pt idx="89">
                  <c:v>0.887179315090179</c:v>
                </c:pt>
                <c:pt idx="90">
                  <c:v>0.87649625539779596</c:v>
                </c:pt>
                <c:pt idx="91">
                  <c:v>0.85094457864761297</c:v>
                </c:pt>
                <c:pt idx="92">
                  <c:v>0.82150465250015203</c:v>
                </c:pt>
                <c:pt idx="93">
                  <c:v>0.793542981147766</c:v>
                </c:pt>
                <c:pt idx="94">
                  <c:v>0.77208971977233798</c:v>
                </c:pt>
                <c:pt idx="95">
                  <c:v>0.758888900279998</c:v>
                </c:pt>
                <c:pt idx="96">
                  <c:v>0.74707329273223799</c:v>
                </c:pt>
                <c:pt idx="97">
                  <c:v>0.73826843500137296</c:v>
                </c:pt>
                <c:pt idx="98">
                  <c:v>0.727433741092681</c:v>
                </c:pt>
                <c:pt idx="99">
                  <c:v>0.71317565441131503</c:v>
                </c:pt>
                <c:pt idx="100">
                  <c:v>0.70397698879241899</c:v>
                </c:pt>
                <c:pt idx="101">
                  <c:v>0.71636492013931197</c:v>
                </c:pt>
                <c:pt idx="102">
                  <c:v>0.73610848188400202</c:v>
                </c:pt>
                <c:pt idx="103">
                  <c:v>0.74965977668762196</c:v>
                </c:pt>
                <c:pt idx="104">
                  <c:v>0.75696820020675604</c:v>
                </c:pt>
                <c:pt idx="105">
                  <c:v>0.752635717391967</c:v>
                </c:pt>
                <c:pt idx="106">
                  <c:v>0.74595671892166104</c:v>
                </c:pt>
                <c:pt idx="107">
                  <c:v>0.73798638582229603</c:v>
                </c:pt>
                <c:pt idx="108">
                  <c:v>0.72604471445083596</c:v>
                </c:pt>
                <c:pt idx="109">
                  <c:v>0.69896042346954301</c:v>
                </c:pt>
                <c:pt idx="110">
                  <c:v>0.66083019971847501</c:v>
                </c:pt>
                <c:pt idx="111">
                  <c:v>0.61854642629623402</c:v>
                </c:pt>
                <c:pt idx="112">
                  <c:v>0.57435542345046997</c:v>
                </c:pt>
                <c:pt idx="113">
                  <c:v>0.527615666389465</c:v>
                </c:pt>
                <c:pt idx="114">
                  <c:v>0.48340630531311002</c:v>
                </c:pt>
                <c:pt idx="115">
                  <c:v>0.44476202130317599</c:v>
                </c:pt>
                <c:pt idx="116">
                  <c:v>0.41214060783386203</c:v>
                </c:pt>
                <c:pt idx="117">
                  <c:v>0.38741755485534601</c:v>
                </c:pt>
                <c:pt idx="118">
                  <c:v>0.36530950665473899</c:v>
                </c:pt>
                <c:pt idx="119">
                  <c:v>0.34182769060134799</c:v>
                </c:pt>
                <c:pt idx="120">
                  <c:v>0.32359209656715299</c:v>
                </c:pt>
                <c:pt idx="121">
                  <c:v>0.308961331844329</c:v>
                </c:pt>
                <c:pt idx="122">
                  <c:v>0.29867988824844299</c:v>
                </c:pt>
                <c:pt idx="123">
                  <c:v>0.30299574136733998</c:v>
                </c:pt>
                <c:pt idx="124">
                  <c:v>0.313641667366027</c:v>
                </c:pt>
                <c:pt idx="125">
                  <c:v>0.32598495483398399</c:v>
                </c:pt>
                <c:pt idx="126">
                  <c:v>0.33795565366744901</c:v>
                </c:pt>
                <c:pt idx="127">
                  <c:v>0.35253688693046498</c:v>
                </c:pt>
                <c:pt idx="128">
                  <c:v>0.36385104060173001</c:v>
                </c:pt>
                <c:pt idx="129">
                  <c:v>0.36888802051544101</c:v>
                </c:pt>
                <c:pt idx="130">
                  <c:v>0.37491974234580899</c:v>
                </c:pt>
                <c:pt idx="131">
                  <c:v>0.35538443922996499</c:v>
                </c:pt>
                <c:pt idx="132">
                  <c:v>0.35628390312194802</c:v>
                </c:pt>
                <c:pt idx="133">
                  <c:v>0.35494801402091902</c:v>
                </c:pt>
                <c:pt idx="134">
                  <c:v>0.35216426849365201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D2-47A9-8C50-0F060CEA353B}"/>
            </c:ext>
          </c:extLst>
        </c:ser>
        <c:ser>
          <c:idx val="3"/>
          <c:order val="3"/>
          <c:tx>
            <c:strRef>
              <c:f>'July, 2026'!$A$39</c:f>
              <c:strCache>
                <c:ptCount val="1"/>
                <c:pt idx="0">
                  <c:v> 2026-07-27 11:34:57 (partly cloudy)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'July,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'July, 2026'!$C$39:$EG$39</c:f>
              <c:numCache>
                <c:formatCode>General</c:formatCode>
                <c:ptCount val="135"/>
                <c:pt idx="0">
                  <c:v>0.42976748943328802</c:v>
                </c:pt>
                <c:pt idx="1">
                  <c:v>0.42257222533226002</c:v>
                </c:pt>
                <c:pt idx="2">
                  <c:v>0.41483306884765597</c:v>
                </c:pt>
                <c:pt idx="3">
                  <c:v>0.40403142571449202</c:v>
                </c:pt>
                <c:pt idx="4">
                  <c:v>0.391443461179733</c:v>
                </c:pt>
                <c:pt idx="5">
                  <c:v>0.39968952536582902</c:v>
                </c:pt>
                <c:pt idx="6">
                  <c:v>0.408050566911697</c:v>
                </c:pt>
                <c:pt idx="7">
                  <c:v>0.42707112431526101</c:v>
                </c:pt>
                <c:pt idx="8">
                  <c:v>0.44866821169853199</c:v>
                </c:pt>
                <c:pt idx="9">
                  <c:v>0.47072985768318099</c:v>
                </c:pt>
                <c:pt idx="10">
                  <c:v>0.50164765119552601</c:v>
                </c:pt>
                <c:pt idx="11">
                  <c:v>0.55285966396331698</c:v>
                </c:pt>
                <c:pt idx="12">
                  <c:v>0.61585980653762795</c:v>
                </c:pt>
                <c:pt idx="13">
                  <c:v>0.68229830265045099</c:v>
                </c:pt>
                <c:pt idx="14">
                  <c:v>0.740098476409912</c:v>
                </c:pt>
                <c:pt idx="15">
                  <c:v>0.78598046302795399</c:v>
                </c:pt>
                <c:pt idx="16">
                  <c:v>0.81804829835891701</c:v>
                </c:pt>
                <c:pt idx="17">
                  <c:v>0.83838218450546198</c:v>
                </c:pt>
                <c:pt idx="18">
                  <c:v>0.85449981689453103</c:v>
                </c:pt>
                <c:pt idx="19">
                  <c:v>0.87364536523818903</c:v>
                </c:pt>
                <c:pt idx="20">
                  <c:v>0.90407508611678999</c:v>
                </c:pt>
                <c:pt idx="21">
                  <c:v>0.94924122095107999</c:v>
                </c:pt>
                <c:pt idx="22">
                  <c:v>1.0008795261382999</c:v>
                </c:pt>
                <c:pt idx="23">
                  <c:v>1.0493645668029701</c:v>
                </c:pt>
                <c:pt idx="24">
                  <c:v>1.07976841926574</c:v>
                </c:pt>
                <c:pt idx="25">
                  <c:v>1.09518218040466</c:v>
                </c:pt>
                <c:pt idx="26">
                  <c:v>1.10550105571746</c:v>
                </c:pt>
                <c:pt idx="27">
                  <c:v>1.12161016464233</c:v>
                </c:pt>
                <c:pt idx="28">
                  <c:v>1.1368371248245199</c:v>
                </c:pt>
                <c:pt idx="29">
                  <c:v>1.14424800872802</c:v>
                </c:pt>
                <c:pt idx="30">
                  <c:v>1.1423487663269001</c:v>
                </c:pt>
                <c:pt idx="31">
                  <c:v>1.12604892253875</c:v>
                </c:pt>
                <c:pt idx="32">
                  <c:v>1.1075609922409</c:v>
                </c:pt>
                <c:pt idx="33">
                  <c:v>1.09192955493927</c:v>
                </c:pt>
                <c:pt idx="34">
                  <c:v>1.08517265319824</c:v>
                </c:pt>
                <c:pt idx="35">
                  <c:v>1.0919976234436</c:v>
                </c:pt>
                <c:pt idx="36">
                  <c:v>1.0950609445571899</c:v>
                </c:pt>
                <c:pt idx="37">
                  <c:v>1.0992723703384399</c:v>
                </c:pt>
                <c:pt idx="38">
                  <c:v>1.10077905654907</c:v>
                </c:pt>
                <c:pt idx="39">
                  <c:v>1.0973230600357</c:v>
                </c:pt>
                <c:pt idx="40">
                  <c:v>1.09751284122467</c:v>
                </c:pt>
                <c:pt idx="41">
                  <c:v>1.0911240577697701</c:v>
                </c:pt>
                <c:pt idx="42">
                  <c:v>1.08745861053466</c:v>
                </c:pt>
                <c:pt idx="43">
                  <c:v>1.09750711917877</c:v>
                </c:pt>
                <c:pt idx="44">
                  <c:v>1.09825539588928</c:v>
                </c:pt>
                <c:pt idx="45">
                  <c:v>1.0775799751281701</c:v>
                </c:pt>
                <c:pt idx="46">
                  <c:v>1.0552840232849099</c:v>
                </c:pt>
                <c:pt idx="47">
                  <c:v>1.03669905662536</c:v>
                </c:pt>
                <c:pt idx="48">
                  <c:v>1.0140895843505799</c:v>
                </c:pt>
                <c:pt idx="49">
                  <c:v>0.98024100065231301</c:v>
                </c:pt>
                <c:pt idx="50">
                  <c:v>0.94317543506622303</c:v>
                </c:pt>
                <c:pt idx="51">
                  <c:v>0.90914386510848999</c:v>
                </c:pt>
                <c:pt idx="52">
                  <c:v>0.88950729370117099</c:v>
                </c:pt>
                <c:pt idx="53">
                  <c:v>0.90299743413925104</c:v>
                </c:pt>
                <c:pt idx="54">
                  <c:v>0.926247298717498</c:v>
                </c:pt>
                <c:pt idx="55">
                  <c:v>0.96153807640075595</c:v>
                </c:pt>
                <c:pt idx="56">
                  <c:v>0.99028742313384999</c:v>
                </c:pt>
                <c:pt idx="57">
                  <c:v>1.00750136375427</c:v>
                </c:pt>
                <c:pt idx="58">
                  <c:v>1.0110216140746999</c:v>
                </c:pt>
                <c:pt idx="59">
                  <c:v>1.0002366304397501</c:v>
                </c:pt>
                <c:pt idx="60">
                  <c:v>0.98755782842636097</c:v>
                </c:pt>
                <c:pt idx="61">
                  <c:v>0.97579836845397905</c:v>
                </c:pt>
                <c:pt idx="62">
                  <c:v>0.93906390666961603</c:v>
                </c:pt>
                <c:pt idx="63">
                  <c:v>0.92104679346084595</c:v>
                </c:pt>
                <c:pt idx="64">
                  <c:v>0.91921538114547696</c:v>
                </c:pt>
                <c:pt idx="65">
                  <c:v>0.91235035657882602</c:v>
                </c:pt>
                <c:pt idx="66">
                  <c:v>0.91511934995651201</c:v>
                </c:pt>
                <c:pt idx="67">
                  <c:v>0.91715717315673795</c:v>
                </c:pt>
                <c:pt idx="68">
                  <c:v>0.91084182262420599</c:v>
                </c:pt>
                <c:pt idx="69">
                  <c:v>0.89500671625137296</c:v>
                </c:pt>
                <c:pt idx="70">
                  <c:v>0.88283228874206499</c:v>
                </c:pt>
                <c:pt idx="71">
                  <c:v>0.86368477344512895</c:v>
                </c:pt>
                <c:pt idx="72">
                  <c:v>0.84625148773193304</c:v>
                </c:pt>
                <c:pt idx="73">
                  <c:v>0.82729023694991999</c:v>
                </c:pt>
                <c:pt idx="74">
                  <c:v>0.79778385162353505</c:v>
                </c:pt>
                <c:pt idx="75">
                  <c:v>0.77569127082824696</c:v>
                </c:pt>
                <c:pt idx="76">
                  <c:v>0.75134003162384</c:v>
                </c:pt>
                <c:pt idx="77">
                  <c:v>0.73290508985519398</c:v>
                </c:pt>
                <c:pt idx="78">
                  <c:v>0.72748565673828103</c:v>
                </c:pt>
                <c:pt idx="79">
                  <c:v>0.73389899730682295</c:v>
                </c:pt>
                <c:pt idx="80">
                  <c:v>0.74731808900833097</c:v>
                </c:pt>
                <c:pt idx="81">
                  <c:v>0.76524710655212402</c:v>
                </c:pt>
                <c:pt idx="82">
                  <c:v>0.77448040246963501</c:v>
                </c:pt>
                <c:pt idx="83">
                  <c:v>0.77164882421493497</c:v>
                </c:pt>
                <c:pt idx="84">
                  <c:v>0.76586759090423495</c:v>
                </c:pt>
                <c:pt idx="85">
                  <c:v>0.76427012681961004</c:v>
                </c:pt>
                <c:pt idx="86">
                  <c:v>0.77036058902740401</c:v>
                </c:pt>
                <c:pt idx="87">
                  <c:v>0.78379923105239802</c:v>
                </c:pt>
                <c:pt idx="88">
                  <c:v>0.79355508089065496</c:v>
                </c:pt>
                <c:pt idx="89">
                  <c:v>0.79183810949325495</c:v>
                </c:pt>
                <c:pt idx="90">
                  <c:v>0.77581274509429898</c:v>
                </c:pt>
                <c:pt idx="91">
                  <c:v>0.74316519498824996</c:v>
                </c:pt>
                <c:pt idx="92">
                  <c:v>0.70534825325012196</c:v>
                </c:pt>
                <c:pt idx="93">
                  <c:v>0.66811907291412298</c:v>
                </c:pt>
                <c:pt idx="94">
                  <c:v>0.63633644580840998</c:v>
                </c:pt>
                <c:pt idx="95">
                  <c:v>0.61532831192016602</c:v>
                </c:pt>
                <c:pt idx="96">
                  <c:v>0.59987694025039595</c:v>
                </c:pt>
                <c:pt idx="97">
                  <c:v>0.59544903039932195</c:v>
                </c:pt>
                <c:pt idx="98">
                  <c:v>0.59674507379531805</c:v>
                </c:pt>
                <c:pt idx="99">
                  <c:v>0.59756654500961304</c:v>
                </c:pt>
                <c:pt idx="100">
                  <c:v>0.600200355052948</c:v>
                </c:pt>
                <c:pt idx="101">
                  <c:v>0.62148821353912298</c:v>
                </c:pt>
                <c:pt idx="102">
                  <c:v>0.64756494760513295</c:v>
                </c:pt>
                <c:pt idx="103">
                  <c:v>0.66531515121459905</c:v>
                </c:pt>
                <c:pt idx="104">
                  <c:v>0.67400956153869596</c:v>
                </c:pt>
                <c:pt idx="105">
                  <c:v>0.66980195045471103</c:v>
                </c:pt>
                <c:pt idx="106">
                  <c:v>0.66196197271347001</c:v>
                </c:pt>
                <c:pt idx="107">
                  <c:v>0.65308493375778198</c:v>
                </c:pt>
                <c:pt idx="108">
                  <c:v>0.635950326919555</c:v>
                </c:pt>
                <c:pt idx="109">
                  <c:v>0.60326147079467696</c:v>
                </c:pt>
                <c:pt idx="110">
                  <c:v>0.56022489070892301</c:v>
                </c:pt>
                <c:pt idx="111">
                  <c:v>0.51327425241470304</c:v>
                </c:pt>
                <c:pt idx="112">
                  <c:v>0.46451312303543002</c:v>
                </c:pt>
                <c:pt idx="113">
                  <c:v>0.41299736499786299</c:v>
                </c:pt>
                <c:pt idx="114">
                  <c:v>0.36261284351348799</c:v>
                </c:pt>
                <c:pt idx="115">
                  <c:v>0.315997123718261</c:v>
                </c:pt>
                <c:pt idx="116">
                  <c:v>0.27343541383743197</c:v>
                </c:pt>
                <c:pt idx="117">
                  <c:v>0.24328868091106401</c:v>
                </c:pt>
                <c:pt idx="118">
                  <c:v>0.21995423734187999</c:v>
                </c:pt>
                <c:pt idx="119">
                  <c:v>0.19925609230995101</c:v>
                </c:pt>
                <c:pt idx="120">
                  <c:v>0.185241028666496</c:v>
                </c:pt>
                <c:pt idx="121">
                  <c:v>0.17682488262653301</c:v>
                </c:pt>
                <c:pt idx="122">
                  <c:v>0.17302568256855</c:v>
                </c:pt>
                <c:pt idx="123">
                  <c:v>0.18464918434619901</c:v>
                </c:pt>
                <c:pt idx="124">
                  <c:v>0.20292089879512701</c:v>
                </c:pt>
                <c:pt idx="125">
                  <c:v>0.22281248867511699</c:v>
                </c:pt>
                <c:pt idx="126">
                  <c:v>0.241447418928146</c:v>
                </c:pt>
                <c:pt idx="127">
                  <c:v>0.25915056467056202</c:v>
                </c:pt>
                <c:pt idx="128">
                  <c:v>0.27603816986083901</c:v>
                </c:pt>
                <c:pt idx="129">
                  <c:v>0.28819477558135898</c:v>
                </c:pt>
                <c:pt idx="130">
                  <c:v>0.30178579688072199</c:v>
                </c:pt>
                <c:pt idx="131">
                  <c:v>0.28766876459121699</c:v>
                </c:pt>
                <c:pt idx="132">
                  <c:v>0.29300636053085299</c:v>
                </c:pt>
                <c:pt idx="133">
                  <c:v>0.29342037439346302</c:v>
                </c:pt>
                <c:pt idx="134">
                  <c:v>0.290305495262146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D2-47A9-8C50-0F060CEA353B}"/>
            </c:ext>
          </c:extLst>
        </c:ser>
        <c:ser>
          <c:idx val="4"/>
          <c:order val="4"/>
          <c:tx>
            <c:strRef>
              <c:f>'July, 2026'!$A$41</c:f>
              <c:strCache>
                <c:ptCount val="1"/>
                <c:pt idx="0">
                  <c:v> 2026-07-29 12:23:09 (sunny)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'July,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'July, 2026'!$C$41:$EG$41</c:f>
              <c:numCache>
                <c:formatCode>General</c:formatCode>
                <c:ptCount val="135"/>
                <c:pt idx="0">
                  <c:v>0.600133657455444</c:v>
                </c:pt>
                <c:pt idx="1">
                  <c:v>0.59147685766220004</c:v>
                </c:pt>
                <c:pt idx="2">
                  <c:v>0.58146065473556496</c:v>
                </c:pt>
                <c:pt idx="3">
                  <c:v>0.56697678565979004</c:v>
                </c:pt>
                <c:pt idx="4">
                  <c:v>0.545190930366516</c:v>
                </c:pt>
                <c:pt idx="5">
                  <c:v>0.54221004247665405</c:v>
                </c:pt>
                <c:pt idx="6">
                  <c:v>0.53824287652969305</c:v>
                </c:pt>
                <c:pt idx="7">
                  <c:v>0.55194944143295199</c:v>
                </c:pt>
                <c:pt idx="8">
                  <c:v>0.57971233129501298</c:v>
                </c:pt>
                <c:pt idx="9">
                  <c:v>0.61389398574829102</c:v>
                </c:pt>
                <c:pt idx="11">
                  <c:v>0.72487801313400202</c:v>
                </c:pt>
                <c:pt idx="12">
                  <c:v>0.80003750324249201</c:v>
                </c:pt>
                <c:pt idx="13">
                  <c:v>0.87824028730392401</c:v>
                </c:pt>
                <c:pt idx="14">
                  <c:v>0.94664514064788796</c:v>
                </c:pt>
                <c:pt idx="15">
                  <c:v>0.99993205070495605</c:v>
                </c:pt>
                <c:pt idx="16">
                  <c:v>1.0377671718597401</c:v>
                </c:pt>
                <c:pt idx="17">
                  <c:v>1.0629305839538501</c:v>
                </c:pt>
                <c:pt idx="18">
                  <c:v>1.0854191780090301</c:v>
                </c:pt>
                <c:pt idx="19">
                  <c:v>1.11511826515197</c:v>
                </c:pt>
                <c:pt idx="20">
                  <c:v>1.1581125259399401</c:v>
                </c:pt>
                <c:pt idx="21">
                  <c:v>1.21386134624481</c:v>
                </c:pt>
                <c:pt idx="22">
                  <c:v>1.26898837089538</c:v>
                </c:pt>
                <c:pt idx="23">
                  <c:v>1.3164914846420199</c:v>
                </c:pt>
                <c:pt idx="24">
                  <c:v>1.34559845924377</c:v>
                </c:pt>
                <c:pt idx="25">
                  <c:v>1.3646929264068599</c:v>
                </c:pt>
                <c:pt idx="26">
                  <c:v>1.3813297748565601</c:v>
                </c:pt>
                <c:pt idx="27">
                  <c:v>1.4009324312210001</c:v>
                </c:pt>
                <c:pt idx="28">
                  <c:v>1.4133441448211601</c:v>
                </c:pt>
                <c:pt idx="29">
                  <c:v>1.41207098960876</c:v>
                </c:pt>
                <c:pt idx="30">
                  <c:v>1.40281093120574</c:v>
                </c:pt>
                <c:pt idx="31">
                  <c:v>1.38151502609252</c:v>
                </c:pt>
                <c:pt idx="32">
                  <c:v>1.3593827486038199</c:v>
                </c:pt>
                <c:pt idx="33">
                  <c:v>1.35642981529235</c:v>
                </c:pt>
                <c:pt idx="34">
                  <c:v>1.3579920530319201</c:v>
                </c:pt>
                <c:pt idx="35">
                  <c:v>1.36255466938018</c:v>
                </c:pt>
                <c:pt idx="36">
                  <c:v>1.35466516017913</c:v>
                </c:pt>
                <c:pt idx="37">
                  <c:v>1.34772276878356</c:v>
                </c:pt>
                <c:pt idx="38">
                  <c:v>1.3335368633270199</c:v>
                </c:pt>
                <c:pt idx="39">
                  <c:v>1.3148727416992101</c:v>
                </c:pt>
                <c:pt idx="40">
                  <c:v>1.3092025518417301</c:v>
                </c:pt>
                <c:pt idx="41">
                  <c:v>1.3066544532775799</c:v>
                </c:pt>
                <c:pt idx="42">
                  <c:v>1.3110707998275699</c:v>
                </c:pt>
                <c:pt idx="43">
                  <c:v>1.3257528543472199</c:v>
                </c:pt>
                <c:pt idx="44">
                  <c:v>1.3258799314498899</c:v>
                </c:pt>
                <c:pt idx="45">
                  <c:v>1.2981330156326201</c:v>
                </c:pt>
                <c:pt idx="46">
                  <c:v>1.2732456922531099</c:v>
                </c:pt>
                <c:pt idx="47">
                  <c:v>1.2528368234634399</c:v>
                </c:pt>
                <c:pt idx="48">
                  <c:v>1.2170220613479601</c:v>
                </c:pt>
                <c:pt idx="49">
                  <c:v>1.1755732297897299</c:v>
                </c:pt>
                <c:pt idx="50">
                  <c:v>1.13797271251678</c:v>
                </c:pt>
                <c:pt idx="51">
                  <c:v>1.1054116487503001</c:v>
                </c:pt>
                <c:pt idx="52">
                  <c:v>1.0855346918105999</c:v>
                </c:pt>
                <c:pt idx="53">
                  <c:v>1.09449911117553</c:v>
                </c:pt>
                <c:pt idx="54">
                  <c:v>1.1064871549606301</c:v>
                </c:pt>
                <c:pt idx="55">
                  <c:v>1.1357674598693801</c:v>
                </c:pt>
                <c:pt idx="56">
                  <c:v>1.1644477844238199</c:v>
                </c:pt>
                <c:pt idx="57">
                  <c:v>1.18769466876983</c:v>
                </c:pt>
                <c:pt idx="58">
                  <c:v>1.19552886486053</c:v>
                </c:pt>
                <c:pt idx="59">
                  <c:v>1.18328750133514</c:v>
                </c:pt>
                <c:pt idx="60">
                  <c:v>1.1662653684616</c:v>
                </c:pt>
                <c:pt idx="61">
                  <c:v>1.14400362968444</c:v>
                </c:pt>
                <c:pt idx="62">
                  <c:v>1.0921658277511499</c:v>
                </c:pt>
                <c:pt idx="63">
                  <c:v>1.0716164112091</c:v>
                </c:pt>
                <c:pt idx="64">
                  <c:v>1.07155060768127</c:v>
                </c:pt>
                <c:pt idx="65">
                  <c:v>1.0645897388458201</c:v>
                </c:pt>
                <c:pt idx="66">
                  <c:v>1.0644403696060101</c:v>
                </c:pt>
                <c:pt idx="67">
                  <c:v>1.06859326362609</c:v>
                </c:pt>
                <c:pt idx="68">
                  <c:v>1.06629657745361</c:v>
                </c:pt>
                <c:pt idx="69">
                  <c:v>1.05525815486907</c:v>
                </c:pt>
                <c:pt idx="70">
                  <c:v>1.05079269409179</c:v>
                </c:pt>
                <c:pt idx="71">
                  <c:v>1.03876411914825</c:v>
                </c:pt>
                <c:pt idx="72">
                  <c:v>1.0176357030868499</c:v>
                </c:pt>
                <c:pt idx="73">
                  <c:v>0.99280911684036199</c:v>
                </c:pt>
                <c:pt idx="74">
                  <c:v>0.95550483465194702</c:v>
                </c:pt>
                <c:pt idx="75">
                  <c:v>0.93415868282318104</c:v>
                </c:pt>
                <c:pt idx="76">
                  <c:v>0.91192454099655096</c:v>
                </c:pt>
                <c:pt idx="77">
                  <c:v>0.89502030611038197</c:v>
                </c:pt>
                <c:pt idx="78">
                  <c:v>0.88932633399963301</c:v>
                </c:pt>
                <c:pt idx="79">
                  <c:v>0.88917493820190396</c:v>
                </c:pt>
                <c:pt idx="80">
                  <c:v>0.89319944381713801</c:v>
                </c:pt>
                <c:pt idx="81">
                  <c:v>0.89961344003677302</c:v>
                </c:pt>
                <c:pt idx="82">
                  <c:v>0.89783126115798895</c:v>
                </c:pt>
                <c:pt idx="83">
                  <c:v>0.88864243030548096</c:v>
                </c:pt>
                <c:pt idx="84">
                  <c:v>0.87890195846557595</c:v>
                </c:pt>
                <c:pt idx="85">
                  <c:v>0.87382149696350098</c:v>
                </c:pt>
                <c:pt idx="86">
                  <c:v>0.87617200613021795</c:v>
                </c:pt>
                <c:pt idx="87">
                  <c:v>0.88734447956085205</c:v>
                </c:pt>
                <c:pt idx="88">
                  <c:v>0.897630274295806</c:v>
                </c:pt>
                <c:pt idx="89">
                  <c:v>0.89933168888091997</c:v>
                </c:pt>
                <c:pt idx="90">
                  <c:v>0.88859474658965998</c:v>
                </c:pt>
                <c:pt idx="91">
                  <c:v>0.86092352867126398</c:v>
                </c:pt>
                <c:pt idx="92">
                  <c:v>0.82579654455184903</c:v>
                </c:pt>
                <c:pt idx="93">
                  <c:v>0.79000693559646595</c:v>
                </c:pt>
                <c:pt idx="94">
                  <c:v>0.76160281896591098</c:v>
                </c:pt>
                <c:pt idx="95">
                  <c:v>0.74397552013397195</c:v>
                </c:pt>
                <c:pt idx="96">
                  <c:v>0.73321968317031805</c:v>
                </c:pt>
                <c:pt idx="97">
                  <c:v>0.72771894931793202</c:v>
                </c:pt>
                <c:pt idx="98">
                  <c:v>0.72159308195114102</c:v>
                </c:pt>
                <c:pt idx="99">
                  <c:v>0.71252369880676203</c:v>
                </c:pt>
                <c:pt idx="100">
                  <c:v>0.71057528257369995</c:v>
                </c:pt>
                <c:pt idx="101">
                  <c:v>0.73145335912704401</c:v>
                </c:pt>
                <c:pt idx="102">
                  <c:v>0.75668495893478305</c:v>
                </c:pt>
                <c:pt idx="103">
                  <c:v>0.771148800849914</c:v>
                </c:pt>
                <c:pt idx="104">
                  <c:v>0.77302861213684004</c:v>
                </c:pt>
                <c:pt idx="105">
                  <c:v>0.76160818338394098</c:v>
                </c:pt>
                <c:pt idx="106">
                  <c:v>0.74681735038757302</c:v>
                </c:pt>
                <c:pt idx="107">
                  <c:v>0.73445141315460205</c:v>
                </c:pt>
                <c:pt idx="108">
                  <c:v>0.71960616111755304</c:v>
                </c:pt>
                <c:pt idx="109">
                  <c:v>0.69063192605972201</c:v>
                </c:pt>
                <c:pt idx="110">
                  <c:v>0.65481269359588601</c:v>
                </c:pt>
                <c:pt idx="111">
                  <c:v>0.61656993627548196</c:v>
                </c:pt>
                <c:pt idx="112">
                  <c:v>0.57633066177368097</c:v>
                </c:pt>
                <c:pt idx="113">
                  <c:v>0.53285127878188998</c:v>
                </c:pt>
                <c:pt idx="114">
                  <c:v>0.49077650904655401</c:v>
                </c:pt>
                <c:pt idx="115">
                  <c:v>0.45320391654968201</c:v>
                </c:pt>
                <c:pt idx="116">
                  <c:v>0.41999623179435702</c:v>
                </c:pt>
                <c:pt idx="117">
                  <c:v>0.39125216007232599</c:v>
                </c:pt>
                <c:pt idx="118">
                  <c:v>0.36172688007354697</c:v>
                </c:pt>
                <c:pt idx="119">
                  <c:v>0.328732669353485</c:v>
                </c:pt>
                <c:pt idx="120">
                  <c:v>0.30173769593238797</c:v>
                </c:pt>
                <c:pt idx="121">
                  <c:v>0.281544208526611</c:v>
                </c:pt>
                <c:pt idx="122">
                  <c:v>0.27089172601699801</c:v>
                </c:pt>
                <c:pt idx="123">
                  <c:v>0.27825808525085399</c:v>
                </c:pt>
                <c:pt idx="124">
                  <c:v>0.29478564858436501</c:v>
                </c:pt>
                <c:pt idx="125">
                  <c:v>0.31456428766250599</c:v>
                </c:pt>
                <c:pt idx="126">
                  <c:v>0.334242433309555</c:v>
                </c:pt>
                <c:pt idx="127">
                  <c:v>0.35616764426231301</c:v>
                </c:pt>
                <c:pt idx="128">
                  <c:v>0.37254860997200001</c:v>
                </c:pt>
                <c:pt idx="129">
                  <c:v>0.38566014170646601</c:v>
                </c:pt>
                <c:pt idx="130">
                  <c:v>0.398889631032943</c:v>
                </c:pt>
                <c:pt idx="131">
                  <c:v>0.38603803515434199</c:v>
                </c:pt>
                <c:pt idx="132">
                  <c:v>0.39116197824478099</c:v>
                </c:pt>
                <c:pt idx="133">
                  <c:v>0.38871279358863797</c:v>
                </c:pt>
                <c:pt idx="134">
                  <c:v>0.38357341289520203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D2-47A9-8C50-0F060CEA3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7479455"/>
        <c:axId val="1027478975"/>
      </c:lineChart>
      <c:catAx>
        <c:axId val="10274794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478975"/>
        <c:crosses val="autoZero"/>
        <c:auto val="1"/>
        <c:lblAlgn val="ctr"/>
        <c:lblOffset val="100"/>
        <c:noMultiLvlLbl val="0"/>
      </c:catAx>
      <c:valAx>
        <c:axId val="1027478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</a:t>
                </a:r>
                <a:r>
                  <a:rPr lang="en-CA" baseline="0"/>
                  <a:t> (W/m²)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4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'July, 2026'!$A$33</c:f>
              <c:strCache>
                <c:ptCount val="1"/>
                <c:pt idx="0">
                  <c:v> 2026-07-03 11:04:12 (partly sunny)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'July,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'July, 2026'!$O$34:$BW$34</c:f>
              <c:numCache>
                <c:formatCode>General</c:formatCode>
                <c:ptCount val="61"/>
                <c:pt idx="0">
                  <c:v>2.37678670883178</c:v>
                </c:pt>
                <c:pt idx="1">
                  <c:v>2.6470422744750901</c:v>
                </c:pt>
                <c:pt idx="2">
                  <c:v>2.8786871433257999</c:v>
                </c:pt>
                <c:pt idx="3">
                  <c:v>3.0666031837463299</c:v>
                </c:pt>
                <c:pt idx="4">
                  <c:v>3.22372198104858</c:v>
                </c:pt>
                <c:pt idx="5">
                  <c:v>3.3486423492431601</c:v>
                </c:pt>
                <c:pt idx="6">
                  <c:v>3.4494574069976802</c:v>
                </c:pt>
                <c:pt idx="7">
                  <c:v>3.5497252941131499</c:v>
                </c:pt>
                <c:pt idx="8">
                  <c:v>3.6931838989257799</c:v>
                </c:pt>
                <c:pt idx="9">
                  <c:v>3.9145991802215501</c:v>
                </c:pt>
                <c:pt idx="10">
                  <c:v>4.1842589378356898</c:v>
                </c:pt>
                <c:pt idx="11">
                  <c:v>4.4507875442504803</c:v>
                </c:pt>
                <c:pt idx="12">
                  <c:v>4.6278758049011204</c:v>
                </c:pt>
                <c:pt idx="13">
                  <c:v>4.7199373245239196</c:v>
                </c:pt>
                <c:pt idx="14">
                  <c:v>4.7793221473693803</c:v>
                </c:pt>
                <c:pt idx="15">
                  <c:v>4.8706641197204501</c:v>
                </c:pt>
                <c:pt idx="16">
                  <c:v>4.9763193130493102</c:v>
                </c:pt>
                <c:pt idx="17">
                  <c:v>5.0704488754272399</c:v>
                </c:pt>
                <c:pt idx="18">
                  <c:v>5.1423959732055602</c:v>
                </c:pt>
                <c:pt idx="19">
                  <c:v>5.1468982696533203</c:v>
                </c:pt>
                <c:pt idx="20">
                  <c:v>5.1063232421875</c:v>
                </c:pt>
                <c:pt idx="21">
                  <c:v>5.0655374526977504</c:v>
                </c:pt>
                <c:pt idx="22">
                  <c:v>5.0559277534484801</c:v>
                </c:pt>
                <c:pt idx="23">
                  <c:v>5.0923032760620099</c:v>
                </c:pt>
                <c:pt idx="24">
                  <c:v>5.1264548301696697</c:v>
                </c:pt>
                <c:pt idx="25">
                  <c:v>5.1957693099975497</c:v>
                </c:pt>
                <c:pt idx="26">
                  <c:v>5.2256040573120099</c:v>
                </c:pt>
                <c:pt idx="27">
                  <c:v>5.2325110435485804</c:v>
                </c:pt>
                <c:pt idx="28">
                  <c:v>5.26334524154663</c:v>
                </c:pt>
                <c:pt idx="29">
                  <c:v>5.2604608535766602</c:v>
                </c:pt>
                <c:pt idx="30">
                  <c:v>5.2764072418212802</c:v>
                </c:pt>
                <c:pt idx="31">
                  <c:v>5.3920297622680602</c:v>
                </c:pt>
                <c:pt idx="32">
                  <c:v>5.4514479637145996</c:v>
                </c:pt>
                <c:pt idx="33">
                  <c:v>5.4106888771057102</c:v>
                </c:pt>
                <c:pt idx="34">
                  <c:v>5.3789472579956001</c:v>
                </c:pt>
                <c:pt idx="35">
                  <c:v>5.3646087646484304</c:v>
                </c:pt>
                <c:pt idx="36">
                  <c:v>5.2704558372497496</c:v>
                </c:pt>
                <c:pt idx="37">
                  <c:v>5.1203413009643501</c:v>
                </c:pt>
                <c:pt idx="38">
                  <c:v>4.9524717330932599</c:v>
                </c:pt>
                <c:pt idx="39">
                  <c:v>4.8178129196166903</c:v>
                </c:pt>
                <c:pt idx="40">
                  <c:v>4.7300567626953098</c:v>
                </c:pt>
                <c:pt idx="41">
                  <c:v>4.7927274703979403</c:v>
                </c:pt>
                <c:pt idx="42">
                  <c:v>4.9100227355956996</c:v>
                </c:pt>
                <c:pt idx="43">
                  <c:v>5.1307597160339302</c:v>
                </c:pt>
                <c:pt idx="44">
                  <c:v>5.3673853874206499</c:v>
                </c:pt>
                <c:pt idx="45">
                  <c:v>5.5592069625854403</c:v>
                </c:pt>
                <c:pt idx="46">
                  <c:v>5.6571717262268004</c:v>
                </c:pt>
                <c:pt idx="47">
                  <c:v>5.6561079025268501</c:v>
                </c:pt>
                <c:pt idx="48">
                  <c:v>5.5843877792358398</c:v>
                </c:pt>
                <c:pt idx="49">
                  <c:v>5.4983286857604901</c:v>
                </c:pt>
                <c:pt idx="50">
                  <c:v>5.2728905677795401</c:v>
                </c:pt>
                <c:pt idx="51">
                  <c:v>5.18249082565307</c:v>
                </c:pt>
                <c:pt idx="52">
                  <c:v>5.1973199844360298</c:v>
                </c:pt>
                <c:pt idx="53">
                  <c:v>5.1421494483947701</c:v>
                </c:pt>
                <c:pt idx="54">
                  <c:v>5.1682538986206001</c:v>
                </c:pt>
                <c:pt idx="55">
                  <c:v>5.2365021705627397</c:v>
                </c:pt>
                <c:pt idx="56">
                  <c:v>5.2775535583495996</c:v>
                </c:pt>
                <c:pt idx="57">
                  <c:v>5.3091154098510698</c:v>
                </c:pt>
                <c:pt idx="58">
                  <c:v>5.34657526016235</c:v>
                </c:pt>
                <c:pt idx="59">
                  <c:v>5.3290019035339302</c:v>
                </c:pt>
                <c:pt idx="60">
                  <c:v>5.2542133331298801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192-41C1-A957-9F7C6CE6B1AE}"/>
            </c:ext>
          </c:extLst>
        </c:ser>
        <c:ser>
          <c:idx val="1"/>
          <c:order val="1"/>
          <c:tx>
            <c:strRef>
              <c:f>'July, 2026'!$A$35</c:f>
              <c:strCache>
                <c:ptCount val="1"/>
                <c:pt idx="0">
                  <c:v> 2026-07-08 13:11:55 (sunny)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'July,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'July, 2026'!$O$36:$BW$36</c:f>
              <c:numCache>
                <c:formatCode>General</c:formatCode>
                <c:ptCount val="61"/>
                <c:pt idx="0">
                  <c:v>2.8280782699584899</c:v>
                </c:pt>
                <c:pt idx="1">
                  <c:v>3.14073157310485</c:v>
                </c:pt>
                <c:pt idx="2">
                  <c:v>3.3862385749816801</c:v>
                </c:pt>
                <c:pt idx="3">
                  <c:v>3.5758030414581299</c:v>
                </c:pt>
                <c:pt idx="4">
                  <c:v>3.7349646091461102</c:v>
                </c:pt>
                <c:pt idx="5">
                  <c:v>3.8845121860504102</c:v>
                </c:pt>
                <c:pt idx="6">
                  <c:v>4.04068851470947</c:v>
                </c:pt>
                <c:pt idx="7">
                  <c:v>4.2065410614013601</c:v>
                </c:pt>
                <c:pt idx="8">
                  <c:v>4.3954453468322701</c:v>
                </c:pt>
                <c:pt idx="9">
                  <c:v>4.6283822059631303</c:v>
                </c:pt>
                <c:pt idx="10">
                  <c:v>4.8868551254272399</c:v>
                </c:pt>
                <c:pt idx="11">
                  <c:v>5.1434140205383301</c:v>
                </c:pt>
                <c:pt idx="12">
                  <c:v>5.3247408866882298</c:v>
                </c:pt>
                <c:pt idx="13">
                  <c:v>5.4297165870666504</c:v>
                </c:pt>
                <c:pt idx="14">
                  <c:v>5.4909963607787997</c:v>
                </c:pt>
                <c:pt idx="15">
                  <c:v>5.5642728805541903</c:v>
                </c:pt>
                <c:pt idx="16">
                  <c:v>5.6591887474059996</c:v>
                </c:pt>
                <c:pt idx="17">
                  <c:v>5.7515993118286097</c:v>
                </c:pt>
                <c:pt idx="18">
                  <c:v>5.8416328430175701</c:v>
                </c:pt>
                <c:pt idx="19">
                  <c:v>5.8798875808715803</c:v>
                </c:pt>
                <c:pt idx="20">
                  <c:v>5.8554339408874503</c:v>
                </c:pt>
                <c:pt idx="21">
                  <c:v>5.8184580802917401</c:v>
                </c:pt>
                <c:pt idx="22">
                  <c:v>5.7915410995483398</c:v>
                </c:pt>
                <c:pt idx="23">
                  <c:v>5.8344216346740696</c:v>
                </c:pt>
                <c:pt idx="24">
                  <c:v>5.9076833724975497</c:v>
                </c:pt>
                <c:pt idx="25">
                  <c:v>6.0137872695922798</c:v>
                </c:pt>
                <c:pt idx="26">
                  <c:v>6.0848016738891602</c:v>
                </c:pt>
                <c:pt idx="27">
                  <c:v>6.1191000938415501</c:v>
                </c:pt>
                <c:pt idx="28">
                  <c:v>6.1372966766357404</c:v>
                </c:pt>
                <c:pt idx="29">
                  <c:v>6.0972466468811</c:v>
                </c:pt>
                <c:pt idx="30">
                  <c:v>6.0384159088134703</c:v>
                </c:pt>
                <c:pt idx="31">
                  <c:v>6.0576319694518999</c:v>
                </c:pt>
                <c:pt idx="32">
                  <c:v>6.0902800559997496</c:v>
                </c:pt>
                <c:pt idx="33">
                  <c:v>6.0529718399047798</c:v>
                </c:pt>
                <c:pt idx="34">
                  <c:v>6.0439567565917898</c:v>
                </c:pt>
                <c:pt idx="35">
                  <c:v>6.0857634544372496</c:v>
                </c:pt>
                <c:pt idx="36">
                  <c:v>6.0558738708495996</c:v>
                </c:pt>
                <c:pt idx="37">
                  <c:v>5.9434218406677202</c:v>
                </c:pt>
                <c:pt idx="38">
                  <c:v>5.7708754539489702</c:v>
                </c:pt>
                <c:pt idx="39">
                  <c:v>5.5657010078430096</c:v>
                </c:pt>
                <c:pt idx="40">
                  <c:v>5.4046282768249503</c:v>
                </c:pt>
                <c:pt idx="41">
                  <c:v>5.4141278266906703</c:v>
                </c:pt>
                <c:pt idx="42">
                  <c:v>5.5196881294250399</c:v>
                </c:pt>
                <c:pt idx="43">
                  <c:v>5.7189269065856898</c:v>
                </c:pt>
                <c:pt idx="44">
                  <c:v>5.9254708290100098</c:v>
                </c:pt>
                <c:pt idx="45">
                  <c:v>6.1332583427429199</c:v>
                </c:pt>
                <c:pt idx="46">
                  <c:v>6.3011274337768501</c:v>
                </c:pt>
                <c:pt idx="47">
                  <c:v>6.3672389984130797</c:v>
                </c:pt>
                <c:pt idx="48">
                  <c:v>6.3856272697448704</c:v>
                </c:pt>
                <c:pt idx="49">
                  <c:v>6.3551368713378897</c:v>
                </c:pt>
                <c:pt idx="50">
                  <c:v>6.1160588264465297</c:v>
                </c:pt>
                <c:pt idx="51">
                  <c:v>5.9702463150024396</c:v>
                </c:pt>
                <c:pt idx="52">
                  <c:v>5.9266810417175204</c:v>
                </c:pt>
                <c:pt idx="53">
                  <c:v>5.8343906402587802</c:v>
                </c:pt>
                <c:pt idx="54">
                  <c:v>5.8135614395141602</c:v>
                </c:pt>
                <c:pt idx="55">
                  <c:v>5.8354797363281197</c:v>
                </c:pt>
                <c:pt idx="56">
                  <c:v>5.8571057319641104</c:v>
                </c:pt>
                <c:pt idx="57">
                  <c:v>5.8744907379150302</c:v>
                </c:pt>
                <c:pt idx="58">
                  <c:v>5.9329967498779297</c:v>
                </c:pt>
                <c:pt idx="59">
                  <c:v>5.95070075988769</c:v>
                </c:pt>
                <c:pt idx="60">
                  <c:v>5.9204516410827601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192-41C1-A957-9F7C6CE6B1AE}"/>
            </c:ext>
          </c:extLst>
        </c:ser>
        <c:ser>
          <c:idx val="2"/>
          <c:order val="2"/>
          <c:tx>
            <c:strRef>
              <c:f>'July, 2026'!$A$37</c:f>
              <c:strCache>
                <c:ptCount val="1"/>
                <c:pt idx="0">
                  <c:v> 2026-07-22 10:56:50 (partly cloudy)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'July,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'July, 2026'!$O$38:$BW$38</c:f>
              <c:numCache>
                <c:formatCode>General</c:formatCode>
                <c:ptCount val="61"/>
                <c:pt idx="0">
                  <c:v>2.3710651397704998</c:v>
                </c:pt>
                <c:pt idx="1">
                  <c:v>2.64925932884216</c:v>
                </c:pt>
                <c:pt idx="2">
                  <c:v>2.89051294326782</c:v>
                </c:pt>
                <c:pt idx="3">
                  <c:v>3.0925076007843</c:v>
                </c:pt>
                <c:pt idx="4">
                  <c:v>3.2571382522582999</c:v>
                </c:pt>
                <c:pt idx="5">
                  <c:v>3.3886866569518999</c:v>
                </c:pt>
                <c:pt idx="6">
                  <c:v>3.5072846412658598</c:v>
                </c:pt>
                <c:pt idx="7">
                  <c:v>3.6329832077026301</c:v>
                </c:pt>
                <c:pt idx="8">
                  <c:v>3.7933788299560498</c:v>
                </c:pt>
                <c:pt idx="9">
                  <c:v>4.00636386871337</c:v>
                </c:pt>
                <c:pt idx="10">
                  <c:v>4.2464947700500399</c:v>
                </c:pt>
                <c:pt idx="11">
                  <c:v>4.4868264198303196</c:v>
                </c:pt>
                <c:pt idx="12">
                  <c:v>4.67401123046875</c:v>
                </c:pt>
                <c:pt idx="13">
                  <c:v>4.8224916458129803</c:v>
                </c:pt>
                <c:pt idx="14">
                  <c:v>4.94718313217163</c:v>
                </c:pt>
                <c:pt idx="15">
                  <c:v>5.0627264976501403</c:v>
                </c:pt>
                <c:pt idx="16">
                  <c:v>5.1428780555725098</c:v>
                </c:pt>
                <c:pt idx="17">
                  <c:v>5.1844282150268501</c:v>
                </c:pt>
                <c:pt idx="18">
                  <c:v>5.2199816703796298</c:v>
                </c:pt>
                <c:pt idx="19">
                  <c:v>5.23866844177246</c:v>
                </c:pt>
                <c:pt idx="20">
                  <c:v>5.2484273910522399</c:v>
                </c:pt>
                <c:pt idx="21">
                  <c:v>5.28647708892822</c:v>
                </c:pt>
                <c:pt idx="22">
                  <c:v>5.3450107574462802</c:v>
                </c:pt>
                <c:pt idx="23">
                  <c:v>5.4311113357543901</c:v>
                </c:pt>
                <c:pt idx="24">
                  <c:v>5.46183156967163</c:v>
                </c:pt>
                <c:pt idx="25">
                  <c:v>5.48301076889038</c:v>
                </c:pt>
                <c:pt idx="26">
                  <c:v>5.4872961044311497</c:v>
                </c:pt>
                <c:pt idx="27">
                  <c:v>5.4744343757629297</c:v>
                </c:pt>
                <c:pt idx="28">
                  <c:v>5.5131659507751403</c:v>
                </c:pt>
                <c:pt idx="29">
                  <c:v>5.5470490455627397</c:v>
                </c:pt>
                <c:pt idx="30">
                  <c:v>5.6092948913574201</c:v>
                </c:pt>
                <c:pt idx="31">
                  <c:v>5.7555308341979901</c:v>
                </c:pt>
                <c:pt idx="32">
                  <c:v>5.8528723716735804</c:v>
                </c:pt>
                <c:pt idx="33">
                  <c:v>5.8051724433898899</c:v>
                </c:pt>
                <c:pt idx="34">
                  <c:v>5.7218804359436</c:v>
                </c:pt>
                <c:pt idx="35">
                  <c:v>5.6355705261230398</c:v>
                </c:pt>
                <c:pt idx="36">
                  <c:v>5.4953956604003897</c:v>
                </c:pt>
                <c:pt idx="37">
                  <c:v>5.3362450599670401</c:v>
                </c:pt>
                <c:pt idx="38">
                  <c:v>5.1785211563110298</c:v>
                </c:pt>
                <c:pt idx="39">
                  <c:v>5.0486040115356401</c:v>
                </c:pt>
                <c:pt idx="40">
                  <c:v>5.00595998764038</c:v>
                </c:pt>
                <c:pt idx="41">
                  <c:v>5.1476302146911603</c:v>
                </c:pt>
                <c:pt idx="42">
                  <c:v>5.3130497932434002</c:v>
                </c:pt>
                <c:pt idx="43">
                  <c:v>5.5568346977233798</c:v>
                </c:pt>
                <c:pt idx="44">
                  <c:v>5.7525205612182599</c:v>
                </c:pt>
                <c:pt idx="45">
                  <c:v>5.88287353515625</c:v>
                </c:pt>
                <c:pt idx="46">
                  <c:v>5.9579672813415501</c:v>
                </c:pt>
                <c:pt idx="47">
                  <c:v>5.9544792175292898</c:v>
                </c:pt>
                <c:pt idx="48">
                  <c:v>5.9178967475891104</c:v>
                </c:pt>
                <c:pt idx="49">
                  <c:v>5.8806343078613201</c:v>
                </c:pt>
                <c:pt idx="50">
                  <c:v>5.7021365165710396</c:v>
                </c:pt>
                <c:pt idx="51">
                  <c:v>5.6168732643127397</c:v>
                </c:pt>
                <c:pt idx="52">
                  <c:v>5.6199188232421804</c:v>
                </c:pt>
                <c:pt idx="53">
                  <c:v>5.5993285179138104</c:v>
                </c:pt>
                <c:pt idx="54">
                  <c:v>5.6258168220520002</c:v>
                </c:pt>
                <c:pt idx="55">
                  <c:v>5.6740212440490696</c:v>
                </c:pt>
                <c:pt idx="56">
                  <c:v>5.7128376960754297</c:v>
                </c:pt>
                <c:pt idx="57">
                  <c:v>5.6935353279113698</c:v>
                </c:pt>
                <c:pt idx="58">
                  <c:v>5.7199678421020499</c:v>
                </c:pt>
                <c:pt idx="59">
                  <c:v>5.7143807411193803</c:v>
                </c:pt>
                <c:pt idx="60">
                  <c:v>5.6780581474304199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192-41C1-A957-9F7C6CE6B1AE}"/>
            </c:ext>
          </c:extLst>
        </c:ser>
        <c:ser>
          <c:idx val="3"/>
          <c:order val="3"/>
          <c:tx>
            <c:strRef>
              <c:f>'July, 2026'!$A$39</c:f>
              <c:strCache>
                <c:ptCount val="1"/>
                <c:pt idx="0">
                  <c:v> 2026-07-27 11:34:57 (partly cloudy)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'July,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'July, 2026'!$O$40:$BW$40</c:f>
              <c:numCache>
                <c:formatCode>General</c:formatCode>
                <c:ptCount val="61"/>
                <c:pt idx="0">
                  <c:v>2.0594351291656401</c:v>
                </c:pt>
                <c:pt idx="1">
                  <c:v>2.31012558937072</c:v>
                </c:pt>
                <c:pt idx="2">
                  <c:v>2.5367615222930899</c:v>
                </c:pt>
                <c:pt idx="3">
                  <c:v>2.7268805503845202</c:v>
                </c:pt>
                <c:pt idx="4">
                  <c:v>2.87233114242553</c:v>
                </c:pt>
                <c:pt idx="5">
                  <c:v>2.9787719249725302</c:v>
                </c:pt>
                <c:pt idx="6">
                  <c:v>3.07175588607788</c:v>
                </c:pt>
                <c:pt idx="7">
                  <c:v>3.1770987510681099</c:v>
                </c:pt>
                <c:pt idx="8">
                  <c:v>3.32554984092712</c:v>
                </c:pt>
                <c:pt idx="9">
                  <c:v>3.53136730194091</c:v>
                </c:pt>
                <c:pt idx="10">
                  <c:v>3.76530885696411</c:v>
                </c:pt>
                <c:pt idx="11">
                  <c:v>3.99157285690307</c:v>
                </c:pt>
                <c:pt idx="12">
                  <c:v>4.1523575782775799</c:v>
                </c:pt>
                <c:pt idx="13">
                  <c:v>4.2574110031127903</c:v>
                </c:pt>
                <c:pt idx="14">
                  <c:v>4.3437347412109304</c:v>
                </c:pt>
                <c:pt idx="15">
                  <c:v>4.45391416549682</c:v>
                </c:pt>
                <c:pt idx="16">
                  <c:v>4.5619001388549796</c:v>
                </c:pt>
                <c:pt idx="17">
                  <c:v>4.6394681930541903</c:v>
                </c:pt>
                <c:pt idx="18">
                  <c:v>4.6795172691345197</c:v>
                </c:pt>
                <c:pt idx="19">
                  <c:v>4.6598157882690403</c:v>
                </c:pt>
                <c:pt idx="20">
                  <c:v>4.6296048164367596</c:v>
                </c:pt>
                <c:pt idx="21">
                  <c:v>4.6099081039428702</c:v>
                </c:pt>
                <c:pt idx="22">
                  <c:v>4.6267418861389098</c:v>
                </c:pt>
                <c:pt idx="23">
                  <c:v>4.7014865875244096</c:v>
                </c:pt>
                <c:pt idx="24">
                  <c:v>4.7604489326476997</c:v>
                </c:pt>
                <c:pt idx="25">
                  <c:v>4.82470655441284</c:v>
                </c:pt>
                <c:pt idx="26">
                  <c:v>4.8773317337036097</c:v>
                </c:pt>
                <c:pt idx="27">
                  <c:v>4.9078869819641104</c:v>
                </c:pt>
                <c:pt idx="28">
                  <c:v>4.9546117782592702</c:v>
                </c:pt>
                <c:pt idx="29">
                  <c:v>4.9713792800903303</c:v>
                </c:pt>
                <c:pt idx="30">
                  <c:v>5.0001344680786097</c:v>
                </c:pt>
                <c:pt idx="31">
                  <c:v>5.0922136306762598</c:v>
                </c:pt>
                <c:pt idx="32">
                  <c:v>5.1415925025939897</c:v>
                </c:pt>
                <c:pt idx="33">
                  <c:v>5.0898413658142001</c:v>
                </c:pt>
                <c:pt idx="34">
                  <c:v>5.0286393165588299</c:v>
                </c:pt>
                <c:pt idx="35">
                  <c:v>4.9834122657775799</c:v>
                </c:pt>
                <c:pt idx="36">
                  <c:v>4.9171175956726003</c:v>
                </c:pt>
                <c:pt idx="37">
                  <c:v>4.7939667701721103</c:v>
                </c:pt>
                <c:pt idx="38">
                  <c:v>4.6521186828613201</c:v>
                </c:pt>
                <c:pt idx="39">
                  <c:v>4.5222635269165004</c:v>
                </c:pt>
                <c:pt idx="40">
                  <c:v>4.4617686271667401</c:v>
                </c:pt>
                <c:pt idx="41">
                  <c:v>4.5671806335449201</c:v>
                </c:pt>
                <c:pt idx="42">
                  <c:v>4.7234907150268501</c:v>
                </c:pt>
                <c:pt idx="43">
                  <c:v>4.9436516761779696</c:v>
                </c:pt>
                <c:pt idx="44">
                  <c:v>5.1328577995300204</c:v>
                </c:pt>
                <c:pt idx="45">
                  <c:v>5.2641944885253897</c:v>
                </c:pt>
                <c:pt idx="46">
                  <c:v>5.3248486518859801</c:v>
                </c:pt>
                <c:pt idx="47">
                  <c:v>5.3098559379577601</c:v>
                </c:pt>
                <c:pt idx="48">
                  <c:v>5.2838292121887198</c:v>
                </c:pt>
                <c:pt idx="49">
                  <c:v>5.2617001533508301</c:v>
                </c:pt>
                <c:pt idx="50">
                  <c:v>5.1028733253479004</c:v>
                </c:pt>
                <c:pt idx="51">
                  <c:v>5.0434679985046298</c:v>
                </c:pt>
                <c:pt idx="52">
                  <c:v>5.0718626976013104</c:v>
                </c:pt>
                <c:pt idx="53">
                  <c:v>5.0721206665039</c:v>
                </c:pt>
                <c:pt idx="54">
                  <c:v>5.1257662773132298</c:v>
                </c:pt>
                <c:pt idx="55">
                  <c:v>5.1755180358886701</c:v>
                </c:pt>
                <c:pt idx="56">
                  <c:v>5.1779537200927699</c:v>
                </c:pt>
                <c:pt idx="57">
                  <c:v>5.1253452301025302</c:v>
                </c:pt>
                <c:pt idx="58">
                  <c:v>5.0925297737121502</c:v>
                </c:pt>
                <c:pt idx="59">
                  <c:v>5.0181813240051198</c:v>
                </c:pt>
                <c:pt idx="60">
                  <c:v>4.9522638320922798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192-41C1-A957-9F7C6CE6B1AE}"/>
            </c:ext>
          </c:extLst>
        </c:ser>
        <c:ser>
          <c:idx val="4"/>
          <c:order val="4"/>
          <c:tx>
            <c:strRef>
              <c:f>'July, 2026'!$A$41</c:f>
              <c:strCache>
                <c:ptCount val="1"/>
                <c:pt idx="0">
                  <c:v> 2026-07-29 12:23:09 (sunny)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'July,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'July, 2026'!$O$42:$BW$42</c:f>
              <c:numCache>
                <c:formatCode>General</c:formatCode>
                <c:ptCount val="61"/>
                <c:pt idx="0">
                  <c:v>2.6753253936767498</c:v>
                </c:pt>
                <c:pt idx="1">
                  <c:v>2.9735460281371999</c:v>
                </c:pt>
                <c:pt idx="2">
                  <c:v>3.2447209358215301</c:v>
                </c:pt>
                <c:pt idx="3">
                  <c:v>3.4691643714904701</c:v>
                </c:pt>
                <c:pt idx="4">
                  <c:v>3.6438081264495801</c:v>
                </c:pt>
                <c:pt idx="5">
                  <c:v>3.7765922546386701</c:v>
                </c:pt>
                <c:pt idx="6">
                  <c:v>3.9018647670745801</c:v>
                </c:pt>
                <c:pt idx="7">
                  <c:v>4.0552392005920401</c:v>
                </c:pt>
                <c:pt idx="8">
                  <c:v>4.2600011825561497</c:v>
                </c:pt>
                <c:pt idx="9">
                  <c:v>4.51580715179443</c:v>
                </c:pt>
                <c:pt idx="10">
                  <c:v>4.7739343643188397</c:v>
                </c:pt>
                <c:pt idx="11">
                  <c:v>5.0076704025268501</c:v>
                </c:pt>
                <c:pt idx="12">
                  <c:v>5.1746335029601997</c:v>
                </c:pt>
                <c:pt idx="13">
                  <c:v>5.3051071166992099</c:v>
                </c:pt>
                <c:pt idx="14">
                  <c:v>5.4275207519531197</c:v>
                </c:pt>
                <c:pt idx="15">
                  <c:v>5.5631027221679599</c:v>
                </c:pt>
                <c:pt idx="16">
                  <c:v>5.6714673042297301</c:v>
                </c:pt>
                <c:pt idx="17">
                  <c:v>5.7253828048706001</c:v>
                </c:pt>
                <c:pt idx="18">
                  <c:v>5.7464747428893999</c:v>
                </c:pt>
                <c:pt idx="19">
                  <c:v>5.7169857025146396</c:v>
                </c:pt>
                <c:pt idx="20">
                  <c:v>5.6822199821472097</c:v>
                </c:pt>
                <c:pt idx="21">
                  <c:v>5.7265753746032697</c:v>
                </c:pt>
                <c:pt idx="22">
                  <c:v>5.7899351119995099</c:v>
                </c:pt>
                <c:pt idx="23">
                  <c:v>5.8663430213928196</c:v>
                </c:pt>
                <c:pt idx="24">
                  <c:v>5.8890004158020002</c:v>
                </c:pt>
                <c:pt idx="25">
                  <c:v>5.9151554107665998</c:v>
                </c:pt>
                <c:pt idx="26">
                  <c:v>5.9086351394653303</c:v>
                </c:pt>
                <c:pt idx="27">
                  <c:v>5.8808999061584402</c:v>
                </c:pt>
                <c:pt idx="28">
                  <c:v>5.9102640151977504</c:v>
                </c:pt>
                <c:pt idx="29">
                  <c:v>5.9533791542053196</c:v>
                </c:pt>
                <c:pt idx="30">
                  <c:v>6.0283036231994602</c:v>
                </c:pt>
                <c:pt idx="31">
                  <c:v>6.1512279510498002</c:v>
                </c:pt>
                <c:pt idx="32">
                  <c:v>6.2072396278381303</c:v>
                </c:pt>
                <c:pt idx="33">
                  <c:v>6.1316013336181596</c:v>
                </c:pt>
                <c:pt idx="34">
                  <c:v>6.0672702789306596</c:v>
                </c:pt>
                <c:pt idx="35">
                  <c:v>6.0223865509033203</c:v>
                </c:pt>
                <c:pt idx="36">
                  <c:v>5.9010963439941397</c:v>
                </c:pt>
                <c:pt idx="37">
                  <c:v>5.7492585182189897</c:v>
                </c:pt>
                <c:pt idx="38">
                  <c:v>5.6129364967346103</c:v>
                </c:pt>
                <c:pt idx="39">
                  <c:v>5.4985384941101003</c:v>
                </c:pt>
                <c:pt idx="40">
                  <c:v>5.4450421333312899</c:v>
                </c:pt>
                <c:pt idx="41">
                  <c:v>5.5357575416564897</c:v>
                </c:pt>
                <c:pt idx="42">
                  <c:v>5.6426420211791903</c:v>
                </c:pt>
                <c:pt idx="43">
                  <c:v>5.8394346237182599</c:v>
                </c:pt>
                <c:pt idx="44">
                  <c:v>6.0355658531188903</c:v>
                </c:pt>
                <c:pt idx="45">
                  <c:v>6.20570468902587</c:v>
                </c:pt>
                <c:pt idx="46">
                  <c:v>6.2966113090515101</c:v>
                </c:pt>
                <c:pt idx="47">
                  <c:v>6.2815999984741202</c:v>
                </c:pt>
                <c:pt idx="48">
                  <c:v>6.2399864196777299</c:v>
                </c:pt>
                <c:pt idx="49">
                  <c:v>6.16869640350341</c:v>
                </c:pt>
                <c:pt idx="50">
                  <c:v>5.9348292350768999</c:v>
                </c:pt>
                <c:pt idx="51">
                  <c:v>5.8679571151733398</c:v>
                </c:pt>
                <c:pt idx="52">
                  <c:v>5.9123878479003897</c:v>
                </c:pt>
                <c:pt idx="53">
                  <c:v>5.9184803962707502</c:v>
                </c:pt>
                <c:pt idx="54">
                  <c:v>5.9621434211730904</c:v>
                </c:pt>
                <c:pt idx="55">
                  <c:v>6.0300717353820801</c:v>
                </c:pt>
                <c:pt idx="56">
                  <c:v>6.0616827011108398</c:v>
                </c:pt>
                <c:pt idx="57">
                  <c:v>6.0430412292480398</c:v>
                </c:pt>
                <c:pt idx="58">
                  <c:v>6.0613927841186497</c:v>
                </c:pt>
                <c:pt idx="59">
                  <c:v>6.0354270935058496</c:v>
                </c:pt>
                <c:pt idx="60">
                  <c:v>5.9552040100097603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192-41C1-A957-9F7C6CE6B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1576815"/>
        <c:axId val="1391569615"/>
      </c:scatterChart>
      <c:valAx>
        <c:axId val="1391576815"/>
        <c:scaling>
          <c:orientation val="minMax"/>
          <c:max val="700"/>
          <c:min val="4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layout>
            <c:manualLayout>
              <c:xMode val="edge"/>
              <c:yMode val="edge"/>
              <c:x val="0.47327603224577069"/>
              <c:y val="0.948294427999225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569615"/>
        <c:crosses val="autoZero"/>
        <c:crossBetween val="midCat"/>
        <c:majorUnit val="5"/>
      </c:valAx>
      <c:valAx>
        <c:axId val="1391569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5768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'July, 2026'!$B$47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'July, 2026'!$C$45:$G$45</c:f>
              <c:strCache>
                <c:ptCount val="5"/>
                <c:pt idx="0">
                  <c:v> 2026-07-03 11:04:12 (partly sunny)</c:v>
                </c:pt>
                <c:pt idx="1">
                  <c:v> 2026-07-08 13:11:55 (sunny)</c:v>
                </c:pt>
                <c:pt idx="2">
                  <c:v> 2026-07-22 10:56:50 (partly cloudy)</c:v>
                </c:pt>
                <c:pt idx="3">
                  <c:v> 2026-07-27 11:34:57 (partly cloudy)</c:v>
                </c:pt>
                <c:pt idx="4">
                  <c:v> 2026-07-29 12:23:09 (sunny)</c:v>
                </c:pt>
              </c:strCache>
            </c:strRef>
          </c:cat>
          <c:val>
            <c:numRef>
              <c:f>'July, 2026'!$C$47:$G$47</c:f>
              <c:numCache>
                <c:formatCode>General</c:formatCode>
                <c:ptCount val="5"/>
                <c:pt idx="0">
                  <c:v>553</c:v>
                </c:pt>
                <c:pt idx="1">
                  <c:v>623</c:v>
                </c:pt>
                <c:pt idx="2">
                  <c:v>594</c:v>
                </c:pt>
                <c:pt idx="3">
                  <c:v>531</c:v>
                </c:pt>
                <c:pt idx="4">
                  <c:v>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E1-493D-B805-70CA7CBBDDF2}"/>
            </c:ext>
          </c:extLst>
        </c:ser>
        <c:ser>
          <c:idx val="1"/>
          <c:order val="1"/>
          <c:tx>
            <c:strRef>
              <c:f>'July, 2026'!$B$48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'July, 2026'!$C$45:$G$45</c:f>
              <c:strCache>
                <c:ptCount val="5"/>
                <c:pt idx="0">
                  <c:v> 2026-07-03 11:04:12 (partly sunny)</c:v>
                </c:pt>
                <c:pt idx="1">
                  <c:v> 2026-07-08 13:11:55 (sunny)</c:v>
                </c:pt>
                <c:pt idx="2">
                  <c:v> 2026-07-22 10:56:50 (partly cloudy)</c:v>
                </c:pt>
                <c:pt idx="3">
                  <c:v> 2026-07-27 11:34:57 (partly cloudy)</c:v>
                </c:pt>
                <c:pt idx="4">
                  <c:v> 2026-07-29 12:23:09 (sunny)</c:v>
                </c:pt>
              </c:strCache>
            </c:strRef>
          </c:cat>
          <c:val>
            <c:numRef>
              <c:f>'July, 2026'!$C$48:$G$48</c:f>
              <c:numCache>
                <c:formatCode>General</c:formatCode>
                <c:ptCount val="5"/>
                <c:pt idx="0">
                  <c:v>544</c:v>
                </c:pt>
                <c:pt idx="1">
                  <c:v>624</c:v>
                </c:pt>
                <c:pt idx="2">
                  <c:v>574</c:v>
                </c:pt>
                <c:pt idx="3">
                  <c:v>508</c:v>
                </c:pt>
                <c:pt idx="4">
                  <c:v>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E1-493D-B805-70CA7CBBDDF2}"/>
            </c:ext>
          </c:extLst>
        </c:ser>
        <c:ser>
          <c:idx val="2"/>
          <c:order val="2"/>
          <c:tx>
            <c:strRef>
              <c:f>'July, 2026'!$B$49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'July, 2026'!$C$45:$G$45</c:f>
              <c:strCache>
                <c:ptCount val="5"/>
                <c:pt idx="0">
                  <c:v> 2026-07-03 11:04:12 (partly sunny)</c:v>
                </c:pt>
                <c:pt idx="1">
                  <c:v> 2026-07-08 13:11:55 (sunny)</c:v>
                </c:pt>
                <c:pt idx="2">
                  <c:v> 2026-07-22 10:56:50 (partly cloudy)</c:v>
                </c:pt>
                <c:pt idx="3">
                  <c:v> 2026-07-27 11:34:57 (partly cloudy)</c:v>
                </c:pt>
                <c:pt idx="4">
                  <c:v> 2026-07-29 12:23:09 (sunny)</c:v>
                </c:pt>
              </c:strCache>
            </c:strRef>
          </c:cat>
          <c:val>
            <c:numRef>
              <c:f>'July, 2026'!$C$49:$G$49</c:f>
              <c:numCache>
                <c:formatCode>General</c:formatCode>
                <c:ptCount val="5"/>
                <c:pt idx="0">
                  <c:v>426</c:v>
                </c:pt>
                <c:pt idx="1">
                  <c:v>493</c:v>
                </c:pt>
                <c:pt idx="2">
                  <c:v>434</c:v>
                </c:pt>
                <c:pt idx="3">
                  <c:v>384</c:v>
                </c:pt>
                <c:pt idx="4">
                  <c:v>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E1-493D-B805-70CA7CBBD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8488431"/>
        <c:axId val="1388479791"/>
      </c:barChart>
      <c:catAx>
        <c:axId val="1388488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79791"/>
        <c:crosses val="autoZero"/>
        <c:auto val="1"/>
        <c:lblAlgn val="ctr"/>
        <c:lblOffset val="100"/>
        <c:noMultiLvlLbl val="0"/>
      </c:catAx>
      <c:valAx>
        <c:axId val="1388479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8488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June,</a:t>
            </a:r>
            <a:r>
              <a:rPr lang="en-CA" sz="1600" baseline="0"/>
              <a:t> 2026</a:t>
            </a:r>
            <a:r>
              <a:rPr lang="en-CA" sz="1600"/>
              <a:t>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'June, 2026'!$A$6:$A$23</c:f>
              <c:numCache>
                <c:formatCode>d\-mmm\-yy</c:formatCode>
                <c:ptCount val="18"/>
                <c:pt idx="0">
                  <c:v>46174</c:v>
                </c:pt>
                <c:pt idx="1">
                  <c:v>46175</c:v>
                </c:pt>
                <c:pt idx="2">
                  <c:v>46177</c:v>
                </c:pt>
                <c:pt idx="3">
                  <c:v>46178</c:v>
                </c:pt>
                <c:pt idx="4">
                  <c:v>46179</c:v>
                </c:pt>
                <c:pt idx="5">
                  <c:v>46180</c:v>
                </c:pt>
                <c:pt idx="6">
                  <c:v>46181</c:v>
                </c:pt>
                <c:pt idx="7">
                  <c:v>46191</c:v>
                </c:pt>
                <c:pt idx="8">
                  <c:v>46192</c:v>
                </c:pt>
                <c:pt idx="9">
                  <c:v>46193</c:v>
                </c:pt>
                <c:pt idx="10">
                  <c:v>46194</c:v>
                </c:pt>
                <c:pt idx="11">
                  <c:v>46197</c:v>
                </c:pt>
                <c:pt idx="12">
                  <c:v>46198</c:v>
                </c:pt>
                <c:pt idx="13">
                  <c:v>46199</c:v>
                </c:pt>
                <c:pt idx="14">
                  <c:v>46200</c:v>
                </c:pt>
                <c:pt idx="15">
                  <c:v>46201</c:v>
                </c:pt>
                <c:pt idx="16">
                  <c:v>46202</c:v>
                </c:pt>
                <c:pt idx="17">
                  <c:v>46203</c:v>
                </c:pt>
              </c:numCache>
            </c:numRef>
          </c:cat>
          <c:val>
            <c:numRef>
              <c:f>'June, 2026'!$B$6:$B$23</c:f>
              <c:numCache>
                <c:formatCode>General</c:formatCode>
                <c:ptCount val="18"/>
                <c:pt idx="0">
                  <c:v>67.2</c:v>
                </c:pt>
                <c:pt idx="1">
                  <c:v>63</c:v>
                </c:pt>
                <c:pt idx="2">
                  <c:v>66.8</c:v>
                </c:pt>
                <c:pt idx="3">
                  <c:v>59.2</c:v>
                </c:pt>
                <c:pt idx="4">
                  <c:v>63.5</c:v>
                </c:pt>
                <c:pt idx="5">
                  <c:v>73.099999999999994</c:v>
                </c:pt>
                <c:pt idx="6">
                  <c:v>65.3</c:v>
                </c:pt>
                <c:pt idx="7">
                  <c:v>54</c:v>
                </c:pt>
                <c:pt idx="8">
                  <c:v>52.4</c:v>
                </c:pt>
                <c:pt idx="9">
                  <c:v>62.3</c:v>
                </c:pt>
                <c:pt idx="10">
                  <c:v>38.9</c:v>
                </c:pt>
                <c:pt idx="11">
                  <c:v>46.5</c:v>
                </c:pt>
                <c:pt idx="12">
                  <c:v>58.7</c:v>
                </c:pt>
                <c:pt idx="13">
                  <c:v>46</c:v>
                </c:pt>
                <c:pt idx="14">
                  <c:v>70.8</c:v>
                </c:pt>
                <c:pt idx="15">
                  <c:v>72.599999999999994</c:v>
                </c:pt>
                <c:pt idx="16">
                  <c:v>67</c:v>
                </c:pt>
                <c:pt idx="17">
                  <c:v>71.8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2-4231-9AB0-836B6DBAC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9037143354"/>
              <c:y val="0.850517650617393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 Irradiance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'June, 2026'!$C$45</c:f>
              <c:strCache>
                <c:ptCount val="1"/>
                <c:pt idx="0">
                  <c:v> 2026-06-03 11:09:13 (sunny)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'June,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'June, 2026'!$C$33:$EG$33</c:f>
              <c:numCache>
                <c:formatCode>General</c:formatCode>
                <c:ptCount val="135"/>
                <c:pt idx="0">
                  <c:v>0.66831356287002497</c:v>
                </c:pt>
                <c:pt idx="1">
                  <c:v>0.65623348951339699</c:v>
                </c:pt>
                <c:pt idx="2">
                  <c:v>0.64377123117446899</c:v>
                </c:pt>
                <c:pt idx="3">
                  <c:v>0.62700897455215399</c:v>
                </c:pt>
                <c:pt idx="4">
                  <c:v>0.60159504413604703</c:v>
                </c:pt>
                <c:pt idx="5">
                  <c:v>0.60241645574569702</c:v>
                </c:pt>
                <c:pt idx="6">
                  <c:v>0.59758460521697998</c:v>
                </c:pt>
                <c:pt idx="7">
                  <c:v>0.60781896114349299</c:v>
                </c:pt>
                <c:pt idx="8">
                  <c:v>0.62993812561035101</c:v>
                </c:pt>
                <c:pt idx="9">
                  <c:v>0.66191077232360795</c:v>
                </c:pt>
                <c:pt idx="10">
                  <c:v>0.71424192190170199</c:v>
                </c:pt>
                <c:pt idx="11">
                  <c:v>0.79562455415725697</c:v>
                </c:pt>
                <c:pt idx="12">
                  <c:v>0.88836061954498202</c:v>
                </c:pt>
                <c:pt idx="13">
                  <c:v>0.97391885519027699</c:v>
                </c:pt>
                <c:pt idx="14">
                  <c:v>1.04371356964111</c:v>
                </c:pt>
                <c:pt idx="15">
                  <c:v>1.1021927595138501</c:v>
                </c:pt>
                <c:pt idx="16">
                  <c:v>1.1498094797134399</c:v>
                </c:pt>
                <c:pt idx="17">
                  <c:v>1.1851176023483201</c:v>
                </c:pt>
                <c:pt idx="18">
                  <c:v>1.2115218639373699</c:v>
                </c:pt>
                <c:pt idx="19">
                  <c:v>1.2365738153457599</c:v>
                </c:pt>
                <c:pt idx="20">
                  <c:v>1.27364814281463</c:v>
                </c:pt>
                <c:pt idx="21">
                  <c:v>1.33178174495697</c:v>
                </c:pt>
                <c:pt idx="22">
                  <c:v>1.39814782142639</c:v>
                </c:pt>
                <c:pt idx="23">
                  <c:v>1.45572757720947</c:v>
                </c:pt>
                <c:pt idx="24">
                  <c:v>1.48369324207305</c:v>
                </c:pt>
                <c:pt idx="25">
                  <c:v>1.4932724237442001</c:v>
                </c:pt>
                <c:pt idx="26">
                  <c:v>1.5030835866928101</c:v>
                </c:pt>
                <c:pt idx="27">
                  <c:v>1.5272644758224401</c:v>
                </c:pt>
                <c:pt idx="28">
                  <c:v>1.5545020103454501</c:v>
                </c:pt>
                <c:pt idx="29">
                  <c:v>1.5702271461486801</c:v>
                </c:pt>
                <c:pt idx="30">
                  <c:v>1.5726014375686601</c:v>
                </c:pt>
                <c:pt idx="31">
                  <c:v>1.55108535289764</c:v>
                </c:pt>
                <c:pt idx="32">
                  <c:v>1.5167387723922701</c:v>
                </c:pt>
                <c:pt idx="33">
                  <c:v>1.4892222881317101</c:v>
                </c:pt>
                <c:pt idx="34">
                  <c:v>1.4791742563247601</c:v>
                </c:pt>
                <c:pt idx="35">
                  <c:v>1.49108934402465</c:v>
                </c:pt>
                <c:pt idx="36">
                  <c:v>1.49660956859588</c:v>
                </c:pt>
                <c:pt idx="37">
                  <c:v>1.50918960571289</c:v>
                </c:pt>
                <c:pt idx="38">
                  <c:v>1.5029448270797701</c:v>
                </c:pt>
                <c:pt idx="39">
                  <c:v>1.4788510799407899</c:v>
                </c:pt>
                <c:pt idx="40">
                  <c:v>1.45653736591339</c:v>
                </c:pt>
                <c:pt idx="41">
                  <c:v>1.4290920495986901</c:v>
                </c:pt>
                <c:pt idx="42">
                  <c:v>1.4069896936416599</c:v>
                </c:pt>
                <c:pt idx="43">
                  <c:v>1.4109805822372401</c:v>
                </c:pt>
                <c:pt idx="44">
                  <c:v>1.42084777355194</c:v>
                </c:pt>
                <c:pt idx="45">
                  <c:v>1.41468358039855</c:v>
                </c:pt>
                <c:pt idx="46">
                  <c:v>1.4099937677383401</c:v>
                </c:pt>
                <c:pt idx="47">
                  <c:v>1.41249859333038</c:v>
                </c:pt>
                <c:pt idx="48">
                  <c:v>1.3955773115157999</c:v>
                </c:pt>
                <c:pt idx="49">
                  <c:v>1.35781705379486</c:v>
                </c:pt>
                <c:pt idx="50">
                  <c:v>1.30134272575378</c:v>
                </c:pt>
                <c:pt idx="51">
                  <c:v>1.23955655097961</c:v>
                </c:pt>
                <c:pt idx="52">
                  <c:v>1.18891406059265</c:v>
                </c:pt>
                <c:pt idx="53">
                  <c:v>1.17920458316802</c:v>
                </c:pt>
                <c:pt idx="54">
                  <c:v>1.19152867794036</c:v>
                </c:pt>
                <c:pt idx="55">
                  <c:v>1.2291964292526201</c:v>
                </c:pt>
                <c:pt idx="56">
                  <c:v>1.26798903942108</c:v>
                </c:pt>
                <c:pt idx="57">
                  <c:v>1.30009400844573</c:v>
                </c:pt>
                <c:pt idx="58">
                  <c:v>1.3156050443649201</c:v>
                </c:pt>
                <c:pt idx="59">
                  <c:v>1.3123598098754801</c:v>
                </c:pt>
                <c:pt idx="60">
                  <c:v>1.30175304412841</c:v>
                </c:pt>
                <c:pt idx="61">
                  <c:v>1.28594362735748</c:v>
                </c:pt>
                <c:pt idx="62">
                  <c:v>1.2318540811538601</c:v>
                </c:pt>
                <c:pt idx="63">
                  <c:v>1.1984453201293901</c:v>
                </c:pt>
                <c:pt idx="64">
                  <c:v>1.18603432178497</c:v>
                </c:pt>
                <c:pt idx="65">
                  <c:v>1.16335141658782</c:v>
                </c:pt>
                <c:pt idx="66">
                  <c:v>1.15583431720733</c:v>
                </c:pt>
                <c:pt idx="67">
                  <c:v>1.1579231023788401</c:v>
                </c:pt>
                <c:pt idx="68">
                  <c:v>1.15917909145355</c:v>
                </c:pt>
                <c:pt idx="69">
                  <c:v>1.1541717052459699</c:v>
                </c:pt>
                <c:pt idx="70">
                  <c:v>1.1578241586685101</c:v>
                </c:pt>
                <c:pt idx="71">
                  <c:v>1.15305292606353</c:v>
                </c:pt>
                <c:pt idx="72">
                  <c:v>1.1445208787918</c:v>
                </c:pt>
                <c:pt idx="73">
                  <c:v>1.1343905925750699</c:v>
                </c:pt>
                <c:pt idx="74">
                  <c:v>1.1061872243881199</c:v>
                </c:pt>
                <c:pt idx="75">
                  <c:v>1.0942753553390501</c:v>
                </c:pt>
                <c:pt idx="76">
                  <c:v>1.0692458152770901</c:v>
                </c:pt>
                <c:pt idx="77">
                  <c:v>1.04185271263122</c:v>
                </c:pt>
                <c:pt idx="78">
                  <c:v>1.01710617542266</c:v>
                </c:pt>
                <c:pt idx="79">
                  <c:v>0.99789720773696899</c:v>
                </c:pt>
                <c:pt idx="80">
                  <c:v>0.98580580949783303</c:v>
                </c:pt>
                <c:pt idx="81">
                  <c:v>0.97998619079589799</c:v>
                </c:pt>
                <c:pt idx="82">
                  <c:v>0.96959561109542802</c:v>
                </c:pt>
                <c:pt idx="83">
                  <c:v>0.95351600646972601</c:v>
                </c:pt>
                <c:pt idx="84">
                  <c:v>0.93960732221603305</c:v>
                </c:pt>
                <c:pt idx="85">
                  <c:v>0.93331885337829501</c:v>
                </c:pt>
                <c:pt idx="86">
                  <c:v>0.94278818368911699</c:v>
                </c:pt>
                <c:pt idx="87">
                  <c:v>0.96949654817581099</c:v>
                </c:pt>
                <c:pt idx="88">
                  <c:v>0.99849927425384499</c:v>
                </c:pt>
                <c:pt idx="89">
                  <c:v>1.01313316822052</c:v>
                </c:pt>
                <c:pt idx="90">
                  <c:v>1.0050536394119201</c:v>
                </c:pt>
                <c:pt idx="91">
                  <c:v>0.97046655416488603</c:v>
                </c:pt>
                <c:pt idx="92">
                  <c:v>0.92592120170593195</c:v>
                </c:pt>
                <c:pt idx="93">
                  <c:v>0.88353264331817605</c:v>
                </c:pt>
                <c:pt idx="94">
                  <c:v>0.85198646783828702</c:v>
                </c:pt>
                <c:pt idx="95">
                  <c:v>0.83483499288558904</c:v>
                </c:pt>
                <c:pt idx="96">
                  <c:v>0.82114821672439497</c:v>
                </c:pt>
                <c:pt idx="97">
                  <c:v>0.81355100870132402</c:v>
                </c:pt>
                <c:pt idx="98">
                  <c:v>0.80953240394592196</c:v>
                </c:pt>
                <c:pt idx="99">
                  <c:v>0.80255353450775102</c:v>
                </c:pt>
                <c:pt idx="100">
                  <c:v>0.79867708683013905</c:v>
                </c:pt>
                <c:pt idx="101">
                  <c:v>0.81426042318344105</c:v>
                </c:pt>
                <c:pt idx="102">
                  <c:v>0.83319944143295199</c:v>
                </c:pt>
                <c:pt idx="103">
                  <c:v>0.84201985597610396</c:v>
                </c:pt>
                <c:pt idx="104">
                  <c:v>0.84200090169906605</c:v>
                </c:pt>
                <c:pt idx="105">
                  <c:v>0.83181071281433105</c:v>
                </c:pt>
                <c:pt idx="106">
                  <c:v>0.82243365049362105</c:v>
                </c:pt>
                <c:pt idx="107">
                  <c:v>0.81669574975967396</c:v>
                </c:pt>
                <c:pt idx="108">
                  <c:v>0.80566459894180298</c:v>
                </c:pt>
                <c:pt idx="109">
                  <c:v>0.77630412578582697</c:v>
                </c:pt>
                <c:pt idx="110">
                  <c:v>0.73545390367507901</c:v>
                </c:pt>
                <c:pt idx="111">
                  <c:v>0.69003707170486395</c:v>
                </c:pt>
                <c:pt idx="112">
                  <c:v>0.64588093757629395</c:v>
                </c:pt>
                <c:pt idx="113">
                  <c:v>0.59887397289276101</c:v>
                </c:pt>
                <c:pt idx="114">
                  <c:v>0.55272620916366499</c:v>
                </c:pt>
                <c:pt idx="115">
                  <c:v>0.50940614938735895</c:v>
                </c:pt>
                <c:pt idx="116">
                  <c:v>0.47201374173164301</c:v>
                </c:pt>
                <c:pt idx="117">
                  <c:v>0.44658696651458701</c:v>
                </c:pt>
                <c:pt idx="118">
                  <c:v>0.42763352394103998</c:v>
                </c:pt>
                <c:pt idx="119">
                  <c:v>0.40883126854896501</c:v>
                </c:pt>
                <c:pt idx="120">
                  <c:v>0.39536538720130898</c:v>
                </c:pt>
                <c:pt idx="121">
                  <c:v>0.38520476222038202</c:v>
                </c:pt>
                <c:pt idx="122">
                  <c:v>0.37892526388168302</c:v>
                </c:pt>
                <c:pt idx="123">
                  <c:v>0.38792851567268299</c:v>
                </c:pt>
                <c:pt idx="124">
                  <c:v>0.403581053018569</c:v>
                </c:pt>
                <c:pt idx="125">
                  <c:v>0.41679921746253901</c:v>
                </c:pt>
                <c:pt idx="126">
                  <c:v>0.42631101608276301</c:v>
                </c:pt>
                <c:pt idx="127">
                  <c:v>0.43493452668190002</c:v>
                </c:pt>
                <c:pt idx="128">
                  <c:v>0.44182342290878202</c:v>
                </c:pt>
                <c:pt idx="129">
                  <c:v>0.44421216845512301</c:v>
                </c:pt>
                <c:pt idx="130">
                  <c:v>0.44527748227119401</c:v>
                </c:pt>
                <c:pt idx="131">
                  <c:v>0.41579601168632502</c:v>
                </c:pt>
                <c:pt idx="132">
                  <c:v>0.41067796945571899</c:v>
                </c:pt>
                <c:pt idx="133">
                  <c:v>0.39987203478813099</c:v>
                </c:pt>
                <c:pt idx="134">
                  <c:v>0.38749867677688599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12-4A8B-92FD-EDD7648E5FA0}"/>
            </c:ext>
          </c:extLst>
        </c:ser>
        <c:ser>
          <c:idx val="1"/>
          <c:order val="1"/>
          <c:tx>
            <c:strRef>
              <c:f>'June, 2026'!$A$35</c:f>
              <c:strCache>
                <c:ptCount val="1"/>
                <c:pt idx="0">
                  <c:v> 2026-06-09 11:03:56 (cloudy)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'June,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'June, 2026'!$C$35:$EG$35</c:f>
              <c:numCache>
                <c:formatCode>General</c:formatCode>
                <c:ptCount val="135"/>
                <c:pt idx="0">
                  <c:v>0.48217999935150102</c:v>
                </c:pt>
                <c:pt idx="1">
                  <c:v>0.46902769804000799</c:v>
                </c:pt>
                <c:pt idx="2">
                  <c:v>0.45481130480766202</c:v>
                </c:pt>
                <c:pt idx="3">
                  <c:v>0.43388873338699302</c:v>
                </c:pt>
                <c:pt idx="4">
                  <c:v>0.40547648072242698</c:v>
                </c:pt>
                <c:pt idx="5">
                  <c:v>0.39796686172485302</c:v>
                </c:pt>
                <c:pt idx="6">
                  <c:v>0.40013015270233099</c:v>
                </c:pt>
                <c:pt idx="7">
                  <c:v>0.42006725072860701</c:v>
                </c:pt>
                <c:pt idx="8">
                  <c:v>0.45024985074996898</c:v>
                </c:pt>
                <c:pt idx="9">
                  <c:v>0.47907388210296598</c:v>
                </c:pt>
                <c:pt idx="10">
                  <c:v>0.509354948997497</c:v>
                </c:pt>
                <c:pt idx="11">
                  <c:v>0.55313599109649603</c:v>
                </c:pt>
                <c:pt idx="12">
                  <c:v>0.606448113918304</c:v>
                </c:pt>
                <c:pt idx="13">
                  <c:v>0.66401672363281194</c:v>
                </c:pt>
                <c:pt idx="14">
                  <c:v>0.71309363842010498</c:v>
                </c:pt>
                <c:pt idx="15">
                  <c:v>0.75061553716659501</c:v>
                </c:pt>
                <c:pt idx="16">
                  <c:v>0.77564078569412198</c:v>
                </c:pt>
                <c:pt idx="17">
                  <c:v>0.79161387681961004</c:v>
                </c:pt>
                <c:pt idx="18">
                  <c:v>0.80556845664978005</c:v>
                </c:pt>
                <c:pt idx="19">
                  <c:v>0.82256394624710005</c:v>
                </c:pt>
                <c:pt idx="20">
                  <c:v>0.84711581468582098</c:v>
                </c:pt>
                <c:pt idx="21">
                  <c:v>0.88208639621734597</c:v>
                </c:pt>
                <c:pt idx="22">
                  <c:v>0.92237734794616699</c:v>
                </c:pt>
                <c:pt idx="23">
                  <c:v>0.96309167146682695</c:v>
                </c:pt>
                <c:pt idx="24">
                  <c:v>0.992692530155181</c:v>
                </c:pt>
                <c:pt idx="25">
                  <c:v>1.01098179817199</c:v>
                </c:pt>
                <c:pt idx="26">
                  <c:v>1.0201845169067301</c:v>
                </c:pt>
                <c:pt idx="27">
                  <c:v>1.02725434303283</c:v>
                </c:pt>
                <c:pt idx="28">
                  <c:v>1.02920258045196</c:v>
                </c:pt>
                <c:pt idx="29">
                  <c:v>1.0230584144592201</c:v>
                </c:pt>
                <c:pt idx="30">
                  <c:v>1.01395463943481</c:v>
                </c:pt>
                <c:pt idx="31">
                  <c:v>0.995225310325622</c:v>
                </c:pt>
                <c:pt idx="32">
                  <c:v>0.97630274295806796</c:v>
                </c:pt>
                <c:pt idx="33">
                  <c:v>0.97269833087921098</c:v>
                </c:pt>
                <c:pt idx="34">
                  <c:v>0.97649985551834095</c:v>
                </c:pt>
                <c:pt idx="35">
                  <c:v>0.98402374982833796</c:v>
                </c:pt>
                <c:pt idx="36">
                  <c:v>0.98206001520156805</c:v>
                </c:pt>
                <c:pt idx="37">
                  <c:v>0.97722649574279696</c:v>
                </c:pt>
                <c:pt idx="38">
                  <c:v>0.96953111886978105</c:v>
                </c:pt>
                <c:pt idx="39">
                  <c:v>0.95553743839263905</c:v>
                </c:pt>
                <c:pt idx="40">
                  <c:v>0.94672077894210804</c:v>
                </c:pt>
                <c:pt idx="41">
                  <c:v>0.93899381160735995</c:v>
                </c:pt>
                <c:pt idx="42">
                  <c:v>0.93686354160308805</c:v>
                </c:pt>
                <c:pt idx="43">
                  <c:v>0.94736117124557495</c:v>
                </c:pt>
                <c:pt idx="44">
                  <c:v>0.94896119832992498</c:v>
                </c:pt>
                <c:pt idx="45">
                  <c:v>0.92751175165176303</c:v>
                </c:pt>
                <c:pt idx="46">
                  <c:v>0.90806251764297397</c:v>
                </c:pt>
                <c:pt idx="47">
                  <c:v>0.89762079715728704</c:v>
                </c:pt>
                <c:pt idx="48">
                  <c:v>0.87776660919189398</c:v>
                </c:pt>
                <c:pt idx="49">
                  <c:v>0.84626501798629705</c:v>
                </c:pt>
                <c:pt idx="50">
                  <c:v>0.81277018785476596</c:v>
                </c:pt>
                <c:pt idx="51">
                  <c:v>0.77900356054305997</c:v>
                </c:pt>
                <c:pt idx="52">
                  <c:v>0.75423681735992398</c:v>
                </c:pt>
                <c:pt idx="53">
                  <c:v>0.75592428445815996</c:v>
                </c:pt>
                <c:pt idx="54">
                  <c:v>0.76596999168395996</c:v>
                </c:pt>
                <c:pt idx="55">
                  <c:v>0.791354179382324</c:v>
                </c:pt>
                <c:pt idx="56">
                  <c:v>0.815535068511962</c:v>
                </c:pt>
                <c:pt idx="57">
                  <c:v>0.834211945533752</c:v>
                </c:pt>
                <c:pt idx="58">
                  <c:v>0.84320026636123602</c:v>
                </c:pt>
                <c:pt idx="59">
                  <c:v>0.84300225973129195</c:v>
                </c:pt>
                <c:pt idx="60">
                  <c:v>0.83722114562988204</c:v>
                </c:pt>
                <c:pt idx="61">
                  <c:v>0.82678079605102495</c:v>
                </c:pt>
                <c:pt idx="62">
                  <c:v>0.79015731811523404</c:v>
                </c:pt>
                <c:pt idx="63">
                  <c:v>0.76861196756362904</c:v>
                </c:pt>
                <c:pt idx="64">
                  <c:v>0.76156157255172696</c:v>
                </c:pt>
                <c:pt idx="65">
                  <c:v>0.74680477380752497</c:v>
                </c:pt>
                <c:pt idx="66">
                  <c:v>0.74261403083801203</c:v>
                </c:pt>
                <c:pt idx="67">
                  <c:v>0.74425619840621904</c:v>
                </c:pt>
                <c:pt idx="68">
                  <c:v>0.74281609058380105</c:v>
                </c:pt>
                <c:pt idx="69">
                  <c:v>0.73215574026107699</c:v>
                </c:pt>
                <c:pt idx="70">
                  <c:v>0.72290515899658203</c:v>
                </c:pt>
                <c:pt idx="71">
                  <c:v>0.70610332489013605</c:v>
                </c:pt>
                <c:pt idx="72">
                  <c:v>0.68843942880630404</c:v>
                </c:pt>
                <c:pt idx="73">
                  <c:v>0.66898494958877497</c:v>
                </c:pt>
                <c:pt idx="74">
                  <c:v>0.64574021100997903</c:v>
                </c:pt>
                <c:pt idx="75">
                  <c:v>0.62883609533309903</c:v>
                </c:pt>
                <c:pt idx="76">
                  <c:v>0.60751372575759799</c:v>
                </c:pt>
                <c:pt idx="77">
                  <c:v>0.58964192867278997</c:v>
                </c:pt>
                <c:pt idx="78">
                  <c:v>0.57946503162384</c:v>
                </c:pt>
                <c:pt idx="79">
                  <c:v>0.58087110519409102</c:v>
                </c:pt>
                <c:pt idx="80">
                  <c:v>0.59168499708175604</c:v>
                </c:pt>
                <c:pt idx="81">
                  <c:v>0.61059385538101196</c:v>
                </c:pt>
                <c:pt idx="82">
                  <c:v>0.62433385848999001</c:v>
                </c:pt>
                <c:pt idx="83">
                  <c:v>0.62704223394393899</c:v>
                </c:pt>
                <c:pt idx="84">
                  <c:v>0.622794389724731</c:v>
                </c:pt>
                <c:pt idx="85">
                  <c:v>0.61791330575942904</c:v>
                </c:pt>
                <c:pt idx="86">
                  <c:v>0.61659777164459195</c:v>
                </c:pt>
                <c:pt idx="87">
                  <c:v>0.623696029186248</c:v>
                </c:pt>
                <c:pt idx="88">
                  <c:v>0.63298857212066595</c:v>
                </c:pt>
                <c:pt idx="89">
                  <c:v>0.63732361793518</c:v>
                </c:pt>
                <c:pt idx="90">
                  <c:v>0.63086611032485895</c:v>
                </c:pt>
                <c:pt idx="91">
                  <c:v>0.60872191190719604</c:v>
                </c:pt>
                <c:pt idx="92">
                  <c:v>0.57659798860549905</c:v>
                </c:pt>
                <c:pt idx="93">
                  <c:v>0.54195034503936701</c:v>
                </c:pt>
                <c:pt idx="94">
                  <c:v>0.51124757528304998</c:v>
                </c:pt>
                <c:pt idx="95">
                  <c:v>0.490678369998931</c:v>
                </c:pt>
                <c:pt idx="96">
                  <c:v>0.47723570466041498</c:v>
                </c:pt>
                <c:pt idx="97">
                  <c:v>0.472707569599151</c:v>
                </c:pt>
                <c:pt idx="98">
                  <c:v>0.47104752063751198</c:v>
                </c:pt>
                <c:pt idx="99">
                  <c:v>0.467285096645355</c:v>
                </c:pt>
                <c:pt idx="100">
                  <c:v>0.46855828166007901</c:v>
                </c:pt>
                <c:pt idx="101">
                  <c:v>0.48759356141090299</c:v>
                </c:pt>
                <c:pt idx="102">
                  <c:v>0.51033526659011796</c:v>
                </c:pt>
                <c:pt idx="103">
                  <c:v>0.52551376819610596</c:v>
                </c:pt>
                <c:pt idx="104">
                  <c:v>0.53068655729293801</c:v>
                </c:pt>
                <c:pt idx="105">
                  <c:v>0.52460145950317305</c:v>
                </c:pt>
                <c:pt idx="106">
                  <c:v>0.51761293411254805</c:v>
                </c:pt>
                <c:pt idx="107">
                  <c:v>0.51266944408416704</c:v>
                </c:pt>
                <c:pt idx="108">
                  <c:v>0.50396221876144398</c:v>
                </c:pt>
                <c:pt idx="109">
                  <c:v>0.48162177205085699</c:v>
                </c:pt>
                <c:pt idx="110">
                  <c:v>0.44650796055793701</c:v>
                </c:pt>
                <c:pt idx="111">
                  <c:v>0.40285488963127097</c:v>
                </c:pt>
                <c:pt idx="112">
                  <c:v>0.357297152280807</c:v>
                </c:pt>
                <c:pt idx="113">
                  <c:v>0.31110829114913902</c:v>
                </c:pt>
                <c:pt idx="114">
                  <c:v>0.268220394849777</c:v>
                </c:pt>
                <c:pt idx="115">
                  <c:v>0.23061253130435899</c:v>
                </c:pt>
                <c:pt idx="116">
                  <c:v>0.19887515902519201</c:v>
                </c:pt>
                <c:pt idx="117">
                  <c:v>0.17647361755370999</c:v>
                </c:pt>
                <c:pt idx="118">
                  <c:v>0.15874448418617201</c:v>
                </c:pt>
                <c:pt idx="119">
                  <c:v>0.14222486317157701</c:v>
                </c:pt>
                <c:pt idx="120">
                  <c:v>0.13162671029567699</c:v>
                </c:pt>
                <c:pt idx="121">
                  <c:v>0.12567463517189001</c:v>
                </c:pt>
                <c:pt idx="122">
                  <c:v>0.12510697543620999</c:v>
                </c:pt>
                <c:pt idx="123">
                  <c:v>0.13762961328029599</c:v>
                </c:pt>
                <c:pt idx="124">
                  <c:v>0.15561635792255399</c:v>
                </c:pt>
                <c:pt idx="125">
                  <c:v>0.17266815900802601</c:v>
                </c:pt>
                <c:pt idx="126">
                  <c:v>0.18669711053371399</c:v>
                </c:pt>
                <c:pt idx="127">
                  <c:v>0.199671596288681</c:v>
                </c:pt>
                <c:pt idx="128">
                  <c:v>0.21111264824867201</c:v>
                </c:pt>
                <c:pt idx="129">
                  <c:v>0.22016504406928999</c:v>
                </c:pt>
                <c:pt idx="130">
                  <c:v>0.229531049728393</c:v>
                </c:pt>
                <c:pt idx="131">
                  <c:v>0.219571202993392</c:v>
                </c:pt>
                <c:pt idx="132">
                  <c:v>0.222914233803749</c:v>
                </c:pt>
                <c:pt idx="133">
                  <c:v>0.222466319799423</c:v>
                </c:pt>
                <c:pt idx="134">
                  <c:v>0.21432308852672499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12-4A8B-92FD-EDD7648E5FA0}"/>
            </c:ext>
          </c:extLst>
        </c:ser>
        <c:ser>
          <c:idx val="2"/>
          <c:order val="2"/>
          <c:tx>
            <c:strRef>
              <c:f>'June, 2026'!$A$37</c:f>
              <c:strCache>
                <c:ptCount val="1"/>
                <c:pt idx="0">
                  <c:v> 2026-06-17 13:10:15 (cloudy)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'June,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'June, 2026'!$C$37:$EG$37</c:f>
              <c:numCache>
                <c:formatCode>General</c:formatCode>
                <c:ptCount val="135"/>
                <c:pt idx="0">
                  <c:v>0.267539173364639</c:v>
                </c:pt>
                <c:pt idx="1">
                  <c:v>0.261742383241653</c:v>
                </c:pt>
                <c:pt idx="2">
                  <c:v>0.25559249520301802</c:v>
                </c:pt>
                <c:pt idx="3">
                  <c:v>0.247000262141227</c:v>
                </c:pt>
                <c:pt idx="4">
                  <c:v>0.234810560941696</c:v>
                </c:pt>
                <c:pt idx="5">
                  <c:v>0.23267447948455799</c:v>
                </c:pt>
                <c:pt idx="6">
                  <c:v>0.23186457157134999</c:v>
                </c:pt>
                <c:pt idx="7">
                  <c:v>0.23797939717769601</c:v>
                </c:pt>
                <c:pt idx="8">
                  <c:v>0.247060492634773</c:v>
                </c:pt>
                <c:pt idx="9">
                  <c:v>0.25710290670394897</c:v>
                </c:pt>
                <c:pt idx="10">
                  <c:v>0.272256970405578</c:v>
                </c:pt>
                <c:pt idx="11">
                  <c:v>0.29787698388099598</c:v>
                </c:pt>
                <c:pt idx="12">
                  <c:v>0.329761803150177</c:v>
                </c:pt>
                <c:pt idx="13">
                  <c:v>0.36147835850715598</c:v>
                </c:pt>
                <c:pt idx="14">
                  <c:v>0.38611930608749301</c:v>
                </c:pt>
                <c:pt idx="15">
                  <c:v>0.40357172489166199</c:v>
                </c:pt>
                <c:pt idx="16">
                  <c:v>0.41634002327919001</c:v>
                </c:pt>
                <c:pt idx="17">
                  <c:v>0.42692241072654702</c:v>
                </c:pt>
                <c:pt idx="18">
                  <c:v>0.43671718239784202</c:v>
                </c:pt>
                <c:pt idx="19">
                  <c:v>0.44639575481414701</c:v>
                </c:pt>
                <c:pt idx="20">
                  <c:v>0.45861595869064298</c:v>
                </c:pt>
                <c:pt idx="21">
                  <c:v>0.47646728157997098</c:v>
                </c:pt>
                <c:pt idx="22">
                  <c:v>0.49769067764282199</c:v>
                </c:pt>
                <c:pt idx="23">
                  <c:v>0.518734991550445</c:v>
                </c:pt>
                <c:pt idx="24">
                  <c:v>0.53253024816512995</c:v>
                </c:pt>
                <c:pt idx="25">
                  <c:v>0.53988778591155995</c:v>
                </c:pt>
                <c:pt idx="26">
                  <c:v>0.54336017370223999</c:v>
                </c:pt>
                <c:pt idx="27">
                  <c:v>0.54562079906463601</c:v>
                </c:pt>
                <c:pt idx="28">
                  <c:v>0.54528647661209095</c:v>
                </c:pt>
                <c:pt idx="29">
                  <c:v>0.54313468933105402</c:v>
                </c:pt>
                <c:pt idx="30">
                  <c:v>0.54070568084716797</c:v>
                </c:pt>
                <c:pt idx="31">
                  <c:v>0.53602439165115301</c:v>
                </c:pt>
                <c:pt idx="32">
                  <c:v>0.52958983182907104</c:v>
                </c:pt>
                <c:pt idx="33">
                  <c:v>0.52495801448821999</c:v>
                </c:pt>
                <c:pt idx="34">
                  <c:v>0.52203953266143799</c:v>
                </c:pt>
                <c:pt idx="35">
                  <c:v>0.52380812168121305</c:v>
                </c:pt>
                <c:pt idx="36">
                  <c:v>0.52352374792098999</c:v>
                </c:pt>
                <c:pt idx="37">
                  <c:v>0.52574950456619196</c:v>
                </c:pt>
                <c:pt idx="38">
                  <c:v>0.52455389499664296</c:v>
                </c:pt>
                <c:pt idx="39">
                  <c:v>0.52092993259429898</c:v>
                </c:pt>
                <c:pt idx="40">
                  <c:v>0.51917821168899503</c:v>
                </c:pt>
                <c:pt idx="41">
                  <c:v>0.51236009597778298</c:v>
                </c:pt>
                <c:pt idx="42">
                  <c:v>0.50518018007278398</c:v>
                </c:pt>
                <c:pt idx="43">
                  <c:v>0.50421398878097501</c:v>
                </c:pt>
                <c:pt idx="44">
                  <c:v>0.50054574012756303</c:v>
                </c:pt>
                <c:pt idx="45">
                  <c:v>0.48933929204940702</c:v>
                </c:pt>
                <c:pt idx="46">
                  <c:v>0.48173511028289701</c:v>
                </c:pt>
                <c:pt idx="47">
                  <c:v>0.477587521076202</c:v>
                </c:pt>
                <c:pt idx="48">
                  <c:v>0.46688511967658902</c:v>
                </c:pt>
                <c:pt idx="49">
                  <c:v>0.45284694433212203</c:v>
                </c:pt>
                <c:pt idx="50">
                  <c:v>0.43618461489677401</c:v>
                </c:pt>
                <c:pt idx="51">
                  <c:v>0.42019984126090998</c:v>
                </c:pt>
                <c:pt idx="52">
                  <c:v>0.40936374664306602</c:v>
                </c:pt>
                <c:pt idx="53">
                  <c:v>0.40957051515579201</c:v>
                </c:pt>
                <c:pt idx="54">
                  <c:v>0.41497042775154103</c:v>
                </c:pt>
                <c:pt idx="55">
                  <c:v>0.427049100399017</c:v>
                </c:pt>
                <c:pt idx="56">
                  <c:v>0.43821522593498202</c:v>
                </c:pt>
                <c:pt idx="57">
                  <c:v>0.44554576277732799</c:v>
                </c:pt>
                <c:pt idx="58">
                  <c:v>0.448482155799865</c:v>
                </c:pt>
                <c:pt idx="59">
                  <c:v>0.44505476951599099</c:v>
                </c:pt>
                <c:pt idx="60">
                  <c:v>0.44048273563384999</c:v>
                </c:pt>
                <c:pt idx="61">
                  <c:v>0.43523919582366899</c:v>
                </c:pt>
                <c:pt idx="62">
                  <c:v>0.41775307059288003</c:v>
                </c:pt>
                <c:pt idx="63">
                  <c:v>0.40933188796043302</c:v>
                </c:pt>
                <c:pt idx="64">
                  <c:v>0.40685912966728199</c:v>
                </c:pt>
                <c:pt idx="65">
                  <c:v>0.39940646290779103</c:v>
                </c:pt>
                <c:pt idx="66">
                  <c:v>0.39565953612327498</c:v>
                </c:pt>
                <c:pt idx="67">
                  <c:v>0.39485651254653897</c:v>
                </c:pt>
                <c:pt idx="68">
                  <c:v>0.39209628105163502</c:v>
                </c:pt>
                <c:pt idx="69">
                  <c:v>0.38824287056922901</c:v>
                </c:pt>
                <c:pt idx="70">
                  <c:v>0.385441154241561</c:v>
                </c:pt>
                <c:pt idx="71">
                  <c:v>0.38021618127822798</c:v>
                </c:pt>
                <c:pt idx="72">
                  <c:v>0.37387016415596003</c:v>
                </c:pt>
                <c:pt idx="73">
                  <c:v>0.36728572845458901</c:v>
                </c:pt>
                <c:pt idx="74">
                  <c:v>0.35866430401802002</c:v>
                </c:pt>
                <c:pt idx="75">
                  <c:v>0.35429957509040799</c:v>
                </c:pt>
                <c:pt idx="76">
                  <c:v>0.34846735000610302</c:v>
                </c:pt>
                <c:pt idx="77">
                  <c:v>0.34181144833564697</c:v>
                </c:pt>
                <c:pt idx="78">
                  <c:v>0.33733093738555903</c:v>
                </c:pt>
                <c:pt idx="79">
                  <c:v>0.33533474802970797</c:v>
                </c:pt>
                <c:pt idx="80">
                  <c:v>0.33613353967666598</c:v>
                </c:pt>
                <c:pt idx="81">
                  <c:v>0.33941897749900801</c:v>
                </c:pt>
                <c:pt idx="82">
                  <c:v>0.340277910232543</c:v>
                </c:pt>
                <c:pt idx="83">
                  <c:v>0.337187409400939</c:v>
                </c:pt>
                <c:pt idx="84">
                  <c:v>0.33425974845886203</c:v>
                </c:pt>
                <c:pt idx="85">
                  <c:v>0.333645939826965</c:v>
                </c:pt>
                <c:pt idx="86">
                  <c:v>0.337482839822769</c:v>
                </c:pt>
                <c:pt idx="87">
                  <c:v>0.346201211214065</c:v>
                </c:pt>
                <c:pt idx="88">
                  <c:v>0.35499495267867998</c:v>
                </c:pt>
                <c:pt idx="89">
                  <c:v>0.35889419913291898</c:v>
                </c:pt>
                <c:pt idx="90">
                  <c:v>0.35601001977920499</c:v>
                </c:pt>
                <c:pt idx="91">
                  <c:v>0.34430524706840498</c:v>
                </c:pt>
                <c:pt idx="92">
                  <c:v>0.32890701293945301</c:v>
                </c:pt>
                <c:pt idx="93">
                  <c:v>0.31273365020751898</c:v>
                </c:pt>
                <c:pt idx="94">
                  <c:v>0.29818746447563099</c:v>
                </c:pt>
                <c:pt idx="95">
                  <c:v>0.28729024529456998</c:v>
                </c:pt>
                <c:pt idx="96">
                  <c:v>0.278217792510986</c:v>
                </c:pt>
                <c:pt idx="97">
                  <c:v>0.27328431606292702</c:v>
                </c:pt>
                <c:pt idx="98">
                  <c:v>0.27127596735954201</c:v>
                </c:pt>
                <c:pt idx="99">
                  <c:v>0.26985895633697499</c:v>
                </c:pt>
                <c:pt idx="100">
                  <c:v>0.27177494764327997</c:v>
                </c:pt>
                <c:pt idx="101">
                  <c:v>0.28075450658798201</c:v>
                </c:pt>
                <c:pt idx="102">
                  <c:v>0.28982096910476601</c:v>
                </c:pt>
                <c:pt idx="103">
                  <c:v>0.29469135403633101</c:v>
                </c:pt>
                <c:pt idx="104">
                  <c:v>0.29663547873496998</c:v>
                </c:pt>
                <c:pt idx="105">
                  <c:v>0.29554244875907898</c:v>
                </c:pt>
                <c:pt idx="106">
                  <c:v>0.29404434561729398</c:v>
                </c:pt>
                <c:pt idx="107">
                  <c:v>0.29210790991783098</c:v>
                </c:pt>
                <c:pt idx="108">
                  <c:v>0.28688201308250399</c:v>
                </c:pt>
                <c:pt idx="109">
                  <c:v>0.274999499320983</c:v>
                </c:pt>
                <c:pt idx="110">
                  <c:v>0.25784504413604697</c:v>
                </c:pt>
                <c:pt idx="111">
                  <c:v>0.237987920641899</c:v>
                </c:pt>
                <c:pt idx="112">
                  <c:v>0.21719931066036199</c:v>
                </c:pt>
                <c:pt idx="113">
                  <c:v>0.19578088819980599</c:v>
                </c:pt>
                <c:pt idx="114">
                  <c:v>0.174776211380958</c:v>
                </c:pt>
                <c:pt idx="115">
                  <c:v>0.15416592359542799</c:v>
                </c:pt>
                <c:pt idx="116">
                  <c:v>0.13561134040355599</c:v>
                </c:pt>
                <c:pt idx="117">
                  <c:v>0.121074348688125</c:v>
                </c:pt>
                <c:pt idx="118">
                  <c:v>0.109587356448173</c:v>
                </c:pt>
                <c:pt idx="119">
                  <c:v>9.9747665226459503E-2</c:v>
                </c:pt>
                <c:pt idx="120">
                  <c:v>9.2708654701709706E-2</c:v>
                </c:pt>
                <c:pt idx="121">
                  <c:v>8.8245861232280703E-2</c:v>
                </c:pt>
                <c:pt idx="122">
                  <c:v>8.6328759789466802E-2</c:v>
                </c:pt>
                <c:pt idx="123">
                  <c:v>9.0070992708206093E-2</c:v>
                </c:pt>
                <c:pt idx="124">
                  <c:v>9.6424780786037403E-2</c:v>
                </c:pt>
                <c:pt idx="125">
                  <c:v>0.10310941934585501</c:v>
                </c:pt>
                <c:pt idx="126">
                  <c:v>0.10950142890214901</c:v>
                </c:pt>
                <c:pt idx="127">
                  <c:v>0.116286315023899</c:v>
                </c:pt>
                <c:pt idx="128">
                  <c:v>0.12246306985616601</c:v>
                </c:pt>
                <c:pt idx="129">
                  <c:v>0.12844896316528301</c:v>
                </c:pt>
                <c:pt idx="130">
                  <c:v>0.135608434677124</c:v>
                </c:pt>
                <c:pt idx="131">
                  <c:v>0.132776319980621</c:v>
                </c:pt>
                <c:pt idx="132">
                  <c:v>0.136944085359573</c:v>
                </c:pt>
                <c:pt idx="133">
                  <c:v>0.13828916847705799</c:v>
                </c:pt>
                <c:pt idx="134">
                  <c:v>0.137257039546966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12-4A8B-92FD-EDD7648E5FA0}"/>
            </c:ext>
          </c:extLst>
        </c:ser>
        <c:ser>
          <c:idx val="3"/>
          <c:order val="3"/>
          <c:tx>
            <c:strRef>
              <c:f>'June, 2026'!$A$39</c:f>
              <c:strCache>
                <c:ptCount val="1"/>
                <c:pt idx="0">
                  <c:v> 2026-06-19 11:04:57 (sunny)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'June,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'June, 2026'!$C$39:$EG$39</c:f>
              <c:numCache>
                <c:formatCode>General</c:formatCode>
                <c:ptCount val="135"/>
                <c:pt idx="0">
                  <c:v>0.57612514495849598</c:v>
                </c:pt>
                <c:pt idx="1">
                  <c:v>0.56809782981872503</c:v>
                </c:pt>
                <c:pt idx="2">
                  <c:v>0.558052778244018</c:v>
                </c:pt>
                <c:pt idx="3">
                  <c:v>0.54431015253067005</c:v>
                </c:pt>
                <c:pt idx="4">
                  <c:v>0.52700781822204501</c:v>
                </c:pt>
                <c:pt idx="5">
                  <c:v>0.53095376491546598</c:v>
                </c:pt>
                <c:pt idx="6">
                  <c:v>0.53172534704208296</c:v>
                </c:pt>
                <c:pt idx="7">
                  <c:v>0.54384249448776201</c:v>
                </c:pt>
                <c:pt idx="8">
                  <c:v>0.56008630990982</c:v>
                </c:pt>
                <c:pt idx="9">
                  <c:v>0.57833093404769897</c:v>
                </c:pt>
                <c:pt idx="10">
                  <c:v>0.61041003465652399</c:v>
                </c:pt>
                <c:pt idx="11">
                  <c:v>0.67218279838562001</c:v>
                </c:pt>
                <c:pt idx="12">
                  <c:v>0.75151079893112105</c:v>
                </c:pt>
                <c:pt idx="13">
                  <c:v>0.83642435073852495</c:v>
                </c:pt>
                <c:pt idx="14">
                  <c:v>0.90659344196319502</c:v>
                </c:pt>
                <c:pt idx="15">
                  <c:v>0.95565825700759799</c:v>
                </c:pt>
                <c:pt idx="16">
                  <c:v>0.99034124612808205</c:v>
                </c:pt>
                <c:pt idx="17">
                  <c:v>1.01767361164093</c:v>
                </c:pt>
                <c:pt idx="18">
                  <c:v>1.0428986549377399</c:v>
                </c:pt>
                <c:pt idx="19">
                  <c:v>1.0659648180007899</c:v>
                </c:pt>
                <c:pt idx="20">
                  <c:v>1.09305715560913</c:v>
                </c:pt>
                <c:pt idx="21">
                  <c:v>1.13538610935211</c:v>
                </c:pt>
                <c:pt idx="22">
                  <c:v>1.1910152435302701</c:v>
                </c:pt>
                <c:pt idx="23">
                  <c:v>1.2512017488479601</c:v>
                </c:pt>
                <c:pt idx="24">
                  <c:v>1.2920284271240201</c:v>
                </c:pt>
                <c:pt idx="25">
                  <c:v>1.3073747158050499</c:v>
                </c:pt>
                <c:pt idx="26">
                  <c:v>1.3027489185333201</c:v>
                </c:pt>
                <c:pt idx="27">
                  <c:v>1.29702591896057</c:v>
                </c:pt>
                <c:pt idx="28">
                  <c:v>1.2979917526245099</c:v>
                </c:pt>
                <c:pt idx="29">
                  <c:v>1.3056628704071001</c:v>
                </c:pt>
                <c:pt idx="30">
                  <c:v>1.3144341707229601</c:v>
                </c:pt>
                <c:pt idx="31">
                  <c:v>1.3105762004852199</c:v>
                </c:pt>
                <c:pt idx="32">
                  <c:v>1.29332864284515</c:v>
                </c:pt>
                <c:pt idx="33">
                  <c:v>1.2736073732376001</c:v>
                </c:pt>
                <c:pt idx="34">
                  <c:v>1.2563618421554501</c:v>
                </c:pt>
                <c:pt idx="35">
                  <c:v>1.25812888145446</c:v>
                </c:pt>
                <c:pt idx="36">
                  <c:v>1.2584753036498999</c:v>
                </c:pt>
                <c:pt idx="37">
                  <c:v>1.2682900428771899</c:v>
                </c:pt>
                <c:pt idx="38">
                  <c:v>1.2709531784057599</c:v>
                </c:pt>
                <c:pt idx="39">
                  <c:v>1.26675748825073</c:v>
                </c:pt>
                <c:pt idx="40">
                  <c:v>1.2626771926879801</c:v>
                </c:pt>
                <c:pt idx="41">
                  <c:v>1.2413074970245299</c:v>
                </c:pt>
                <c:pt idx="42">
                  <c:v>1.2186876535415601</c:v>
                </c:pt>
                <c:pt idx="43">
                  <c:v>1.2062131166458101</c:v>
                </c:pt>
                <c:pt idx="44">
                  <c:v>1.1912139654159499</c:v>
                </c:pt>
                <c:pt idx="45">
                  <c:v>1.16428923606872</c:v>
                </c:pt>
                <c:pt idx="46">
                  <c:v>1.1498938798904399</c:v>
                </c:pt>
                <c:pt idx="47">
                  <c:v>1.1469644308090201</c:v>
                </c:pt>
                <c:pt idx="48">
                  <c:v>1.1363525390625</c:v>
                </c:pt>
                <c:pt idx="49">
                  <c:v>1.11601173877716</c:v>
                </c:pt>
                <c:pt idx="50">
                  <c:v>1.08034992218017</c:v>
                </c:pt>
                <c:pt idx="51">
                  <c:v>1.0358424186706501</c:v>
                </c:pt>
                <c:pt idx="52">
                  <c:v>1.0026484727859399</c:v>
                </c:pt>
                <c:pt idx="53">
                  <c:v>0.99883979558944702</c:v>
                </c:pt>
                <c:pt idx="54">
                  <c:v>1.00854539871215</c:v>
                </c:pt>
                <c:pt idx="55">
                  <c:v>1.0355520248412999</c:v>
                </c:pt>
                <c:pt idx="56">
                  <c:v>1.0578695535659699</c:v>
                </c:pt>
                <c:pt idx="57">
                  <c:v>1.0785428285598699</c:v>
                </c:pt>
                <c:pt idx="58">
                  <c:v>1.09240746498107</c:v>
                </c:pt>
                <c:pt idx="59">
                  <c:v>1.0967394113540601</c:v>
                </c:pt>
                <c:pt idx="60">
                  <c:v>1.0987365245819001</c:v>
                </c:pt>
                <c:pt idx="61">
                  <c:v>1.0927035808563199</c:v>
                </c:pt>
                <c:pt idx="62">
                  <c:v>1.04641008377075</c:v>
                </c:pt>
                <c:pt idx="63">
                  <c:v>1.0164443254470801</c:v>
                </c:pt>
                <c:pt idx="64">
                  <c:v>0.99920457601547197</c:v>
                </c:pt>
                <c:pt idx="65">
                  <c:v>0.96967858076095503</c:v>
                </c:pt>
                <c:pt idx="66">
                  <c:v>0.96086138486862105</c:v>
                </c:pt>
                <c:pt idx="67">
                  <c:v>0.96201229095458896</c:v>
                </c:pt>
                <c:pt idx="68">
                  <c:v>0.95658653974533003</c:v>
                </c:pt>
                <c:pt idx="69">
                  <c:v>0.95002698898315396</c:v>
                </c:pt>
                <c:pt idx="70">
                  <c:v>0.94896835088729803</c:v>
                </c:pt>
                <c:pt idx="71">
                  <c:v>0.94010138511657704</c:v>
                </c:pt>
                <c:pt idx="72">
                  <c:v>0.93765121698379505</c:v>
                </c:pt>
                <c:pt idx="73">
                  <c:v>0.93837696313857999</c:v>
                </c:pt>
                <c:pt idx="74">
                  <c:v>0.92067050933837802</c:v>
                </c:pt>
                <c:pt idx="75">
                  <c:v>0.90889286994934004</c:v>
                </c:pt>
                <c:pt idx="76">
                  <c:v>0.88286757469177202</c:v>
                </c:pt>
                <c:pt idx="77">
                  <c:v>0.854356348514556</c:v>
                </c:pt>
                <c:pt idx="78">
                  <c:v>0.83205223083496005</c:v>
                </c:pt>
                <c:pt idx="79">
                  <c:v>0.817585468292236</c:v>
                </c:pt>
                <c:pt idx="80">
                  <c:v>0.80942165851592995</c:v>
                </c:pt>
                <c:pt idx="81">
                  <c:v>0.80730128288268999</c:v>
                </c:pt>
                <c:pt idx="82">
                  <c:v>0.797238409519195</c:v>
                </c:pt>
                <c:pt idx="83">
                  <c:v>0.78018605709075906</c:v>
                </c:pt>
                <c:pt idx="84">
                  <c:v>0.76695168018340998</c:v>
                </c:pt>
                <c:pt idx="85">
                  <c:v>0.76385754346847501</c:v>
                </c:pt>
                <c:pt idx="86">
                  <c:v>0.77627217769622803</c:v>
                </c:pt>
                <c:pt idx="87">
                  <c:v>0.80327498912811202</c:v>
                </c:pt>
                <c:pt idx="88">
                  <c:v>0.82850277423858598</c:v>
                </c:pt>
                <c:pt idx="89">
                  <c:v>0.83747947216033902</c:v>
                </c:pt>
                <c:pt idx="90">
                  <c:v>0.825109362602233</c:v>
                </c:pt>
                <c:pt idx="91">
                  <c:v>0.79067951440811102</c:v>
                </c:pt>
                <c:pt idx="92">
                  <c:v>0.74972671270370395</c:v>
                </c:pt>
                <c:pt idx="93">
                  <c:v>0.71129184961318903</c:v>
                </c:pt>
                <c:pt idx="94">
                  <c:v>0.68448024988174405</c:v>
                </c:pt>
                <c:pt idx="95">
                  <c:v>0.67492073774337702</c:v>
                </c:pt>
                <c:pt idx="96">
                  <c:v>0.66900408267974798</c:v>
                </c:pt>
                <c:pt idx="97">
                  <c:v>0.66807222366332997</c:v>
                </c:pt>
                <c:pt idx="98">
                  <c:v>0.66442298889160101</c:v>
                </c:pt>
                <c:pt idx="99">
                  <c:v>0.651228368282318</c:v>
                </c:pt>
                <c:pt idx="100">
                  <c:v>0.639421045780181</c:v>
                </c:pt>
                <c:pt idx="101">
                  <c:v>0.64878559112548795</c:v>
                </c:pt>
                <c:pt idx="102">
                  <c:v>0.66368222236633301</c:v>
                </c:pt>
                <c:pt idx="103">
                  <c:v>0.67257511615753096</c:v>
                </c:pt>
                <c:pt idx="104">
                  <c:v>0.67699849605560303</c:v>
                </c:pt>
                <c:pt idx="105">
                  <c:v>0.67162758111953702</c:v>
                </c:pt>
                <c:pt idx="106">
                  <c:v>0.66695159673690796</c:v>
                </c:pt>
                <c:pt idx="107">
                  <c:v>0.66572856903076105</c:v>
                </c:pt>
                <c:pt idx="108">
                  <c:v>0.66273713111877397</c:v>
                </c:pt>
                <c:pt idx="109">
                  <c:v>0.64558857679366999</c:v>
                </c:pt>
                <c:pt idx="110">
                  <c:v>0.61484163999557495</c:v>
                </c:pt>
                <c:pt idx="111">
                  <c:v>0.57450741529464699</c:v>
                </c:pt>
                <c:pt idx="112">
                  <c:v>0.52988082170486395</c:v>
                </c:pt>
                <c:pt idx="113">
                  <c:v>0.47986343502998302</c:v>
                </c:pt>
                <c:pt idx="114">
                  <c:v>0.43327865004539401</c:v>
                </c:pt>
                <c:pt idx="115">
                  <c:v>0.39183005690574602</c:v>
                </c:pt>
                <c:pt idx="116">
                  <c:v>0.35370942950248702</c:v>
                </c:pt>
                <c:pt idx="117">
                  <c:v>0.32738637924194303</c:v>
                </c:pt>
                <c:pt idx="118">
                  <c:v>0.30541253089904702</c:v>
                </c:pt>
                <c:pt idx="119">
                  <c:v>0.281551122665405</c:v>
                </c:pt>
                <c:pt idx="120">
                  <c:v>0.26229414343833901</c:v>
                </c:pt>
                <c:pt idx="121">
                  <c:v>0.24724693596363001</c:v>
                </c:pt>
                <c:pt idx="122">
                  <c:v>0.238524749875068</c:v>
                </c:pt>
                <c:pt idx="123">
                  <c:v>0.24626591801643299</c:v>
                </c:pt>
                <c:pt idx="124">
                  <c:v>0.261656433343887</c:v>
                </c:pt>
                <c:pt idx="125">
                  <c:v>0.27865794301032998</c:v>
                </c:pt>
                <c:pt idx="126">
                  <c:v>0.29376745223999001</c:v>
                </c:pt>
                <c:pt idx="127">
                  <c:v>0.31004309654235801</c:v>
                </c:pt>
                <c:pt idx="128">
                  <c:v>0.32132115960121099</c:v>
                </c:pt>
                <c:pt idx="129">
                  <c:v>0.32853794097900302</c:v>
                </c:pt>
                <c:pt idx="130">
                  <c:v>0.33789405226707397</c:v>
                </c:pt>
                <c:pt idx="131">
                  <c:v>0.31962770223617498</c:v>
                </c:pt>
                <c:pt idx="132">
                  <c:v>0.32064285874366699</c:v>
                </c:pt>
                <c:pt idx="133">
                  <c:v>0.32047355175018299</c:v>
                </c:pt>
                <c:pt idx="134">
                  <c:v>0.31885519623756398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12-4A8B-92FD-EDD7648E5FA0}"/>
            </c:ext>
          </c:extLst>
        </c:ser>
        <c:ser>
          <c:idx val="4"/>
          <c:order val="4"/>
          <c:tx>
            <c:strRef>
              <c:f>'June, 2026'!$A$41</c:f>
              <c:strCache>
                <c:ptCount val="1"/>
                <c:pt idx="0">
                  <c:v> 2026-06-23 11:06:18 (sunny)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'June, 2026'!$C$32:$EG$32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'June, 2026'!$C$41:$EG$41</c:f>
              <c:numCache>
                <c:formatCode>General</c:formatCode>
                <c:ptCount val="135"/>
                <c:pt idx="0">
                  <c:v>0.57647329568862904</c:v>
                </c:pt>
                <c:pt idx="1">
                  <c:v>0.56887233257293701</c:v>
                </c:pt>
                <c:pt idx="2">
                  <c:v>0.55960452556610096</c:v>
                </c:pt>
                <c:pt idx="3">
                  <c:v>0.54707717895507801</c:v>
                </c:pt>
                <c:pt idx="4">
                  <c:v>0.52784138917922896</c:v>
                </c:pt>
                <c:pt idx="5">
                  <c:v>0.53073507547378496</c:v>
                </c:pt>
                <c:pt idx="6">
                  <c:v>0.53099042177200295</c:v>
                </c:pt>
                <c:pt idx="7">
                  <c:v>0.54951685667037897</c:v>
                </c:pt>
                <c:pt idx="8">
                  <c:v>0.57892912626266402</c:v>
                </c:pt>
                <c:pt idx="9">
                  <c:v>0.61282038688659601</c:v>
                </c:pt>
                <c:pt idx="10">
                  <c:v>0.65510851144790605</c:v>
                </c:pt>
                <c:pt idx="11">
                  <c:v>0.71537488698959295</c:v>
                </c:pt>
                <c:pt idx="12">
                  <c:v>0.78956085443496704</c:v>
                </c:pt>
                <c:pt idx="13">
                  <c:v>0.87215048074722201</c:v>
                </c:pt>
                <c:pt idx="14">
                  <c:v>0.94543361663818304</c:v>
                </c:pt>
                <c:pt idx="15">
                  <c:v>0.999137163162231</c:v>
                </c:pt>
                <c:pt idx="16">
                  <c:v>1.03325307369232</c:v>
                </c:pt>
                <c:pt idx="17">
                  <c:v>1.0559495687484699</c:v>
                </c:pt>
                <c:pt idx="18">
                  <c:v>1.07766950130462</c:v>
                </c:pt>
                <c:pt idx="19">
                  <c:v>1.1031066179275499</c:v>
                </c:pt>
                <c:pt idx="20">
                  <c:v>1.1373481750488199</c:v>
                </c:pt>
                <c:pt idx="21">
                  <c:v>1.18781673908233</c:v>
                </c:pt>
                <c:pt idx="22">
                  <c:v>1.24745213985443</c:v>
                </c:pt>
                <c:pt idx="23">
                  <c:v>1.3063385486602701</c:v>
                </c:pt>
                <c:pt idx="24">
                  <c:v>1.3420448303222601</c:v>
                </c:pt>
                <c:pt idx="25">
                  <c:v>1.3540844917297301</c:v>
                </c:pt>
                <c:pt idx="26">
                  <c:v>1.3530309200286801</c:v>
                </c:pt>
                <c:pt idx="27">
                  <c:v>1.35814762115478</c:v>
                </c:pt>
                <c:pt idx="28">
                  <c:v>1.3719302415847701</c:v>
                </c:pt>
                <c:pt idx="29">
                  <c:v>1.3859257698059</c:v>
                </c:pt>
                <c:pt idx="30">
                  <c:v>1.39448046684265</c:v>
                </c:pt>
                <c:pt idx="31">
                  <c:v>1.38484370708465</c:v>
                </c:pt>
                <c:pt idx="32">
                  <c:v>1.36185550689697</c:v>
                </c:pt>
                <c:pt idx="33">
                  <c:v>1.3404557704925499</c:v>
                </c:pt>
                <c:pt idx="34">
                  <c:v>1.3254436254501301</c:v>
                </c:pt>
                <c:pt idx="35">
                  <c:v>1.32774198055267</c:v>
                </c:pt>
                <c:pt idx="36">
                  <c:v>1.3252325057983301</c:v>
                </c:pt>
                <c:pt idx="37">
                  <c:v>1.32928025722503</c:v>
                </c:pt>
                <c:pt idx="38">
                  <c:v>1.32501220703125</c:v>
                </c:pt>
                <c:pt idx="39">
                  <c:v>1.3141688108444201</c:v>
                </c:pt>
                <c:pt idx="40">
                  <c:v>1.30807244777679</c:v>
                </c:pt>
                <c:pt idx="41">
                  <c:v>1.2917571067810001</c:v>
                </c:pt>
                <c:pt idx="42">
                  <c:v>1.27351558208465</c:v>
                </c:pt>
                <c:pt idx="43">
                  <c:v>1.27260541915893</c:v>
                </c:pt>
                <c:pt idx="44">
                  <c:v>1.2666331529617301</c:v>
                </c:pt>
                <c:pt idx="45">
                  <c:v>1.24336373805999</c:v>
                </c:pt>
                <c:pt idx="46">
                  <c:v>1.2244527339935301</c:v>
                </c:pt>
                <c:pt idx="47">
                  <c:v>1.2119164466857899</c:v>
                </c:pt>
                <c:pt idx="48">
                  <c:v>1.18909847736358</c:v>
                </c:pt>
                <c:pt idx="49">
                  <c:v>1.16116595268249</c:v>
                </c:pt>
                <c:pt idx="50">
                  <c:v>1.1225736141204801</c:v>
                </c:pt>
                <c:pt idx="51">
                  <c:v>1.07940030097961</c:v>
                </c:pt>
                <c:pt idx="52">
                  <c:v>1.0478373765945399</c:v>
                </c:pt>
                <c:pt idx="53">
                  <c:v>1.04467320442199</c:v>
                </c:pt>
                <c:pt idx="54">
                  <c:v>1.05757713317871</c:v>
                </c:pt>
                <c:pt idx="55">
                  <c:v>1.08739578723907</c:v>
                </c:pt>
                <c:pt idx="56">
                  <c:v>1.11754834651947</c:v>
                </c:pt>
                <c:pt idx="57">
                  <c:v>1.1426686048507599</c:v>
                </c:pt>
                <c:pt idx="58">
                  <c:v>1.1588771343231199</c:v>
                </c:pt>
                <c:pt idx="59">
                  <c:v>1.1603362560272199</c:v>
                </c:pt>
                <c:pt idx="60">
                  <c:v>1.1571521759033201</c:v>
                </c:pt>
                <c:pt idx="61">
                  <c:v>1.1460996866226101</c:v>
                </c:pt>
                <c:pt idx="62">
                  <c:v>1.0942733287811199</c:v>
                </c:pt>
                <c:pt idx="63">
                  <c:v>1.06005227565765</c:v>
                </c:pt>
                <c:pt idx="64">
                  <c:v>1.0417684316635101</c:v>
                </c:pt>
                <c:pt idx="65">
                  <c:v>1.0132077932357699</c:v>
                </c:pt>
                <c:pt idx="66">
                  <c:v>1.0052298307418801</c:v>
                </c:pt>
                <c:pt idx="67">
                  <c:v>1.00693595409393</c:v>
                </c:pt>
                <c:pt idx="68">
                  <c:v>1.00823330879211</c:v>
                </c:pt>
                <c:pt idx="69">
                  <c:v>1.00942683219909</c:v>
                </c:pt>
                <c:pt idx="70">
                  <c:v>1.01590764522552</c:v>
                </c:pt>
                <c:pt idx="71">
                  <c:v>1.0136489868164</c:v>
                </c:pt>
                <c:pt idx="72">
                  <c:v>1.0047032833099301</c:v>
                </c:pt>
                <c:pt idx="73">
                  <c:v>0.98778879642486495</c:v>
                </c:pt>
                <c:pt idx="74">
                  <c:v>0.95801389217376698</c:v>
                </c:pt>
                <c:pt idx="75">
                  <c:v>0.93234312534332198</c:v>
                </c:pt>
                <c:pt idx="76">
                  <c:v>0.90233707427978505</c:v>
                </c:pt>
                <c:pt idx="77">
                  <c:v>0.87427127361297596</c:v>
                </c:pt>
                <c:pt idx="78">
                  <c:v>0.85677170753479004</c:v>
                </c:pt>
                <c:pt idx="79">
                  <c:v>0.84817236661911</c:v>
                </c:pt>
                <c:pt idx="80">
                  <c:v>0.84711277484893799</c:v>
                </c:pt>
                <c:pt idx="81">
                  <c:v>0.85377722978591897</c:v>
                </c:pt>
                <c:pt idx="82">
                  <c:v>0.85210317373275701</c:v>
                </c:pt>
                <c:pt idx="83">
                  <c:v>0.84306073188781705</c:v>
                </c:pt>
                <c:pt idx="84">
                  <c:v>0.83259505033492998</c:v>
                </c:pt>
                <c:pt idx="85">
                  <c:v>0.826785027980804</c:v>
                </c:pt>
                <c:pt idx="86">
                  <c:v>0.82942450046539296</c:v>
                </c:pt>
                <c:pt idx="87">
                  <c:v>0.843303322792053</c:v>
                </c:pt>
                <c:pt idx="88">
                  <c:v>0.85722619295120195</c:v>
                </c:pt>
                <c:pt idx="89">
                  <c:v>0.86063498258590698</c:v>
                </c:pt>
                <c:pt idx="90">
                  <c:v>0.84890919923782304</c:v>
                </c:pt>
                <c:pt idx="91">
                  <c:v>0.81963753700256303</c:v>
                </c:pt>
                <c:pt idx="92">
                  <c:v>0.78533780574798495</c:v>
                </c:pt>
                <c:pt idx="93">
                  <c:v>0.75288760662078802</c:v>
                </c:pt>
                <c:pt idx="94">
                  <c:v>0.72852438688278198</c:v>
                </c:pt>
                <c:pt idx="95">
                  <c:v>0.71458500623703003</c:v>
                </c:pt>
                <c:pt idx="96">
                  <c:v>0.70370936393737704</c:v>
                </c:pt>
                <c:pt idx="97">
                  <c:v>0.69809031486511197</c:v>
                </c:pt>
                <c:pt idx="98">
                  <c:v>0.69197815656661898</c:v>
                </c:pt>
                <c:pt idx="99">
                  <c:v>0.68156450986862105</c:v>
                </c:pt>
                <c:pt idx="100">
                  <c:v>0.67542308568954401</c:v>
                </c:pt>
                <c:pt idx="101">
                  <c:v>0.68985909223556496</c:v>
                </c:pt>
                <c:pt idx="102">
                  <c:v>0.70750486850738503</c:v>
                </c:pt>
                <c:pt idx="103">
                  <c:v>0.71567547321319502</c:v>
                </c:pt>
                <c:pt idx="104">
                  <c:v>0.71361440420150701</c:v>
                </c:pt>
                <c:pt idx="105">
                  <c:v>0.70314913988113403</c:v>
                </c:pt>
                <c:pt idx="106">
                  <c:v>0.69433856010437001</c:v>
                </c:pt>
                <c:pt idx="107">
                  <c:v>0.68802875280380205</c:v>
                </c:pt>
                <c:pt idx="108">
                  <c:v>0.678796887397766</c:v>
                </c:pt>
                <c:pt idx="109">
                  <c:v>0.65468144416809004</c:v>
                </c:pt>
                <c:pt idx="110">
                  <c:v>0.62199294567108099</c:v>
                </c:pt>
                <c:pt idx="111">
                  <c:v>0.58571761846542303</c:v>
                </c:pt>
                <c:pt idx="112">
                  <c:v>0.54640996456146196</c:v>
                </c:pt>
                <c:pt idx="113">
                  <c:v>0.50344479084014804</c:v>
                </c:pt>
                <c:pt idx="114">
                  <c:v>0.46127626299857999</c:v>
                </c:pt>
                <c:pt idx="115">
                  <c:v>0.42114913463592502</c:v>
                </c:pt>
                <c:pt idx="116">
                  <c:v>0.38396912813186601</c:v>
                </c:pt>
                <c:pt idx="117">
                  <c:v>0.35321623086929299</c:v>
                </c:pt>
                <c:pt idx="118">
                  <c:v>0.32532599568366999</c:v>
                </c:pt>
                <c:pt idx="119">
                  <c:v>0.29774293303489602</c:v>
                </c:pt>
                <c:pt idx="120">
                  <c:v>0.27747043967246998</c:v>
                </c:pt>
                <c:pt idx="121">
                  <c:v>0.264945268630981</c:v>
                </c:pt>
                <c:pt idx="122">
                  <c:v>0.25925427675247098</c:v>
                </c:pt>
                <c:pt idx="123">
                  <c:v>0.26801320910453702</c:v>
                </c:pt>
                <c:pt idx="124">
                  <c:v>0.28290945291519098</c:v>
                </c:pt>
                <c:pt idx="125">
                  <c:v>0.297569900751113</c:v>
                </c:pt>
                <c:pt idx="126">
                  <c:v>0.310269564390182</c:v>
                </c:pt>
                <c:pt idx="127">
                  <c:v>0.32324883341789201</c:v>
                </c:pt>
                <c:pt idx="128">
                  <c:v>0.334476709365844</c:v>
                </c:pt>
                <c:pt idx="129">
                  <c:v>0.34205457568168601</c:v>
                </c:pt>
                <c:pt idx="130">
                  <c:v>0.35104531049728299</c:v>
                </c:pt>
                <c:pt idx="131">
                  <c:v>0.33387103676795898</c:v>
                </c:pt>
                <c:pt idx="132">
                  <c:v>0.337614566087722</c:v>
                </c:pt>
                <c:pt idx="133">
                  <c:v>0.33535337448120101</c:v>
                </c:pt>
                <c:pt idx="134">
                  <c:v>0.331895232200622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12-4A8B-92FD-EDD7648E5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758479"/>
        <c:axId val="1772768079"/>
      </c:lineChart>
      <c:catAx>
        <c:axId val="17727584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768079"/>
        <c:crosses val="autoZero"/>
        <c:auto val="1"/>
        <c:lblAlgn val="ctr"/>
        <c:lblOffset val="100"/>
        <c:noMultiLvlLbl val="0"/>
      </c:catAx>
      <c:valAx>
        <c:axId val="1772768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</a:t>
                </a:r>
                <a:r>
                  <a:rPr lang="en-CA" baseline="0"/>
                  <a:t> (W/m²)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758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'June, 2026'!$A$32</c:f>
              <c:strCache>
                <c:ptCount val="1"/>
                <c:pt idx="0">
                  <c:v> 2026-06-03 11:09:13 (sunny)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'June,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'June, 2026'!$O$34:$BW$34</c:f>
              <c:numCache>
                <c:formatCode>General</c:formatCode>
                <c:ptCount val="61"/>
                <c:pt idx="0">
                  <c:v>2.9706778526306099</c:v>
                </c:pt>
                <c:pt idx="1">
                  <c:v>3.2974944114685001</c:v>
                </c:pt>
                <c:pt idx="2">
                  <c:v>3.5774326324462802</c:v>
                </c:pt>
                <c:pt idx="3">
                  <c:v>3.8239476680755602</c:v>
                </c:pt>
                <c:pt idx="4">
                  <c:v>4.0372109413146902</c:v>
                </c:pt>
                <c:pt idx="5">
                  <c:v>4.2107229232787997</c:v>
                </c:pt>
                <c:pt idx="6">
                  <c:v>4.3551788330078098</c:v>
                </c:pt>
                <c:pt idx="7">
                  <c:v>4.4969244003295898</c:v>
                </c:pt>
                <c:pt idx="8">
                  <c:v>4.6849875450134197</c:v>
                </c:pt>
                <c:pt idx="9">
                  <c:v>4.9544944763183496</c:v>
                </c:pt>
                <c:pt idx="10">
                  <c:v>5.2598319053649902</c:v>
                </c:pt>
                <c:pt idx="11">
                  <c:v>5.5372967720031703</c:v>
                </c:pt>
                <c:pt idx="12">
                  <c:v>5.7056908607482901</c:v>
                </c:pt>
                <c:pt idx="13">
                  <c:v>5.8049473762512198</c:v>
                </c:pt>
                <c:pt idx="14">
                  <c:v>5.9059162139892498</c:v>
                </c:pt>
                <c:pt idx="15">
                  <c:v>6.0647673606872496</c:v>
                </c:pt>
                <c:pt idx="16">
                  <c:v>6.2379055023193297</c:v>
                </c:pt>
                <c:pt idx="17">
                  <c:v>6.3666429519653303</c:v>
                </c:pt>
                <c:pt idx="18">
                  <c:v>6.4420046806335396</c:v>
                </c:pt>
                <c:pt idx="19">
                  <c:v>6.418701171875</c:v>
                </c:pt>
                <c:pt idx="20">
                  <c:v>6.3399682044982901</c:v>
                </c:pt>
                <c:pt idx="21">
                  <c:v>6.2871985435485804</c:v>
                </c:pt>
                <c:pt idx="22">
                  <c:v>6.3066072463989196</c:v>
                </c:pt>
                <c:pt idx="23">
                  <c:v>6.4197359085082999</c:v>
                </c:pt>
                <c:pt idx="24">
                  <c:v>6.5060610771179199</c:v>
                </c:pt>
                <c:pt idx="25">
                  <c:v>6.6238331794738698</c:v>
                </c:pt>
                <c:pt idx="26">
                  <c:v>6.6592478752136204</c:v>
                </c:pt>
                <c:pt idx="27">
                  <c:v>6.6143093109130797</c:v>
                </c:pt>
                <c:pt idx="28">
                  <c:v>6.5753922462463299</c:v>
                </c:pt>
                <c:pt idx="29">
                  <c:v>6.5112290382385201</c:v>
                </c:pt>
                <c:pt idx="30">
                  <c:v>6.46933841705322</c:v>
                </c:pt>
                <c:pt idx="31">
                  <c:v>6.5466675758361799</c:v>
                </c:pt>
                <c:pt idx="32">
                  <c:v>6.6518411636352504</c:v>
                </c:pt>
                <c:pt idx="33">
                  <c:v>6.6821165084838796</c:v>
                </c:pt>
                <c:pt idx="34">
                  <c:v>6.7189021110534597</c:v>
                </c:pt>
                <c:pt idx="35">
                  <c:v>6.7898807525634703</c:v>
                </c:pt>
                <c:pt idx="36">
                  <c:v>6.7668752670287997</c:v>
                </c:pt>
                <c:pt idx="37">
                  <c:v>6.6405401229858398</c:v>
                </c:pt>
                <c:pt idx="38">
                  <c:v>6.4187426567077601</c:v>
                </c:pt>
                <c:pt idx="39">
                  <c:v>6.1658020019531197</c:v>
                </c:pt>
                <c:pt idx="40">
                  <c:v>5.9635930061340297</c:v>
                </c:pt>
                <c:pt idx="41">
                  <c:v>5.9641809463500897</c:v>
                </c:pt>
                <c:pt idx="42">
                  <c:v>6.0763196945190403</c:v>
                </c:pt>
                <c:pt idx="43">
                  <c:v>6.3197903633117596</c:v>
                </c:pt>
                <c:pt idx="44">
                  <c:v>6.5722408294677699</c:v>
                </c:pt>
                <c:pt idx="45">
                  <c:v>6.7929911613464302</c:v>
                </c:pt>
                <c:pt idx="46">
                  <c:v>6.9290285110473597</c:v>
                </c:pt>
                <c:pt idx="47">
                  <c:v>6.9667930603027299</c:v>
                </c:pt>
                <c:pt idx="48">
                  <c:v>6.9648995399475098</c:v>
                </c:pt>
                <c:pt idx="49">
                  <c:v>6.9340653419494602</c:v>
                </c:pt>
                <c:pt idx="50">
                  <c:v>6.6938948631286603</c:v>
                </c:pt>
                <c:pt idx="51">
                  <c:v>6.5624470710754297</c:v>
                </c:pt>
                <c:pt idx="52">
                  <c:v>6.54406309127807</c:v>
                </c:pt>
                <c:pt idx="53">
                  <c:v>6.4675359725952104</c:v>
                </c:pt>
                <c:pt idx="54">
                  <c:v>6.47405910491943</c:v>
                </c:pt>
                <c:pt idx="55">
                  <c:v>6.5341601371765101</c:v>
                </c:pt>
                <c:pt idx="56">
                  <c:v>6.5897011756896902</c:v>
                </c:pt>
                <c:pt idx="57">
                  <c:v>6.6094799041748002</c:v>
                </c:pt>
                <c:pt idx="58">
                  <c:v>6.67879295349121</c:v>
                </c:pt>
                <c:pt idx="59">
                  <c:v>6.6994681358337402</c:v>
                </c:pt>
                <c:pt idx="60">
                  <c:v>6.6977362632751403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318-446B-8644-068A4A4F5416}"/>
            </c:ext>
          </c:extLst>
        </c:ser>
        <c:ser>
          <c:idx val="1"/>
          <c:order val="1"/>
          <c:tx>
            <c:strRef>
              <c:f>'June, 2026'!$A$35</c:f>
              <c:strCache>
                <c:ptCount val="1"/>
                <c:pt idx="0">
                  <c:v> 2026-06-09 11:03:56 (cloudy)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'June,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'June, 2026'!$O$36:$BW$36</c:f>
              <c:numCache>
                <c:formatCode>General</c:formatCode>
                <c:ptCount val="61"/>
                <c:pt idx="0">
                  <c:v>2.0279624462127601</c:v>
                </c:pt>
                <c:pt idx="1">
                  <c:v>2.2482278347015301</c:v>
                </c:pt>
                <c:pt idx="2">
                  <c:v>2.4441998004913299</c:v>
                </c:pt>
                <c:pt idx="3">
                  <c:v>2.6041855812072701</c:v>
                </c:pt>
                <c:pt idx="4">
                  <c:v>2.7234299182891801</c:v>
                </c:pt>
                <c:pt idx="5">
                  <c:v>2.8126041889190598</c:v>
                </c:pt>
                <c:pt idx="6">
                  <c:v>2.8958575725555402</c:v>
                </c:pt>
                <c:pt idx="7">
                  <c:v>2.9913361072540199</c:v>
                </c:pt>
                <c:pt idx="8">
                  <c:v>3.1160309314727699</c:v>
                </c:pt>
                <c:pt idx="9">
                  <c:v>3.2815377712249698</c:v>
                </c:pt>
                <c:pt idx="10">
                  <c:v>3.4699835777282702</c:v>
                </c:pt>
                <c:pt idx="11">
                  <c:v>3.66340804100036</c:v>
                </c:pt>
                <c:pt idx="12">
                  <c:v>3.8174984455108598</c:v>
                </c:pt>
                <c:pt idx="13">
                  <c:v>3.9300906658172599</c:v>
                </c:pt>
                <c:pt idx="14">
                  <c:v>4.0085091590881303</c:v>
                </c:pt>
                <c:pt idx="15">
                  <c:v>4.0792269706726003</c:v>
                </c:pt>
                <c:pt idx="16">
                  <c:v>4.1299839019775302</c:v>
                </c:pt>
                <c:pt idx="17">
                  <c:v>4.1480927467346103</c:v>
                </c:pt>
                <c:pt idx="18">
                  <c:v>4.15356397628784</c:v>
                </c:pt>
                <c:pt idx="19">
                  <c:v>4.1184415817260698</c:v>
                </c:pt>
                <c:pt idx="20">
                  <c:v>4.0809454917907697</c:v>
                </c:pt>
                <c:pt idx="21">
                  <c:v>4.1065378189086896</c:v>
                </c:pt>
                <c:pt idx="22">
                  <c:v>4.1634049415588299</c:v>
                </c:pt>
                <c:pt idx="23">
                  <c:v>4.2366156578063903</c:v>
                </c:pt>
                <c:pt idx="24">
                  <c:v>4.2692112922668404</c:v>
                </c:pt>
                <c:pt idx="25">
                  <c:v>4.2890472412109304</c:v>
                </c:pt>
                <c:pt idx="26">
                  <c:v>4.2957983016967702</c:v>
                </c:pt>
                <c:pt idx="27">
                  <c:v>4.2737369537353498</c:v>
                </c:pt>
                <c:pt idx="28">
                  <c:v>4.2738761901855398</c:v>
                </c:pt>
                <c:pt idx="29">
                  <c:v>4.2782435417175204</c:v>
                </c:pt>
                <c:pt idx="30">
                  <c:v>4.3076987266540501</c:v>
                </c:pt>
                <c:pt idx="31">
                  <c:v>4.3955664634704501</c:v>
                </c:pt>
                <c:pt idx="32">
                  <c:v>4.4426565170287997</c:v>
                </c:pt>
                <c:pt idx="33">
                  <c:v>4.3810091018676696</c:v>
                </c:pt>
                <c:pt idx="34">
                  <c:v>4.3270993232726997</c:v>
                </c:pt>
                <c:pt idx="35">
                  <c:v>4.3148632049560502</c:v>
                </c:pt>
                <c:pt idx="36">
                  <c:v>4.2561149597167898</c:v>
                </c:pt>
                <c:pt idx="37">
                  <c:v>4.1387438774108798</c:v>
                </c:pt>
                <c:pt idx="38">
                  <c:v>4.0089077949523899</c:v>
                </c:pt>
                <c:pt idx="39">
                  <c:v>3.8749194145202601</c:v>
                </c:pt>
                <c:pt idx="40">
                  <c:v>3.7832517623901301</c:v>
                </c:pt>
                <c:pt idx="41">
                  <c:v>3.8233139514922998</c:v>
                </c:pt>
                <c:pt idx="42">
                  <c:v>3.9061405658721902</c:v>
                </c:pt>
                <c:pt idx="43">
                  <c:v>4.0686683654785103</c:v>
                </c:pt>
                <c:pt idx="44">
                  <c:v>4.2270812988281197</c:v>
                </c:pt>
                <c:pt idx="45">
                  <c:v>4.3587574958801198</c:v>
                </c:pt>
                <c:pt idx="46">
                  <c:v>4.4409670829772896</c:v>
                </c:pt>
                <c:pt idx="47">
                  <c:v>4.4751620292663503</c:v>
                </c:pt>
                <c:pt idx="48">
                  <c:v>4.4794678688049299</c:v>
                </c:pt>
                <c:pt idx="49">
                  <c:v>4.4581675529479901</c:v>
                </c:pt>
                <c:pt idx="50">
                  <c:v>4.2937150001525799</c:v>
                </c:pt>
                <c:pt idx="51">
                  <c:v>4.2087655067443803</c:v>
                </c:pt>
                <c:pt idx="52">
                  <c:v>4.2019920349120996</c:v>
                </c:pt>
                <c:pt idx="53">
                  <c:v>4.1517863273620597</c:v>
                </c:pt>
                <c:pt idx="54">
                  <c:v>4.1595296859741202</c:v>
                </c:pt>
                <c:pt idx="55">
                  <c:v>4.1998376846313397</c:v>
                </c:pt>
                <c:pt idx="56">
                  <c:v>4.2227606773376403</c:v>
                </c:pt>
                <c:pt idx="57">
                  <c:v>4.1927628517150799</c:v>
                </c:pt>
                <c:pt idx="58">
                  <c:v>4.1700062751770002</c:v>
                </c:pt>
                <c:pt idx="59">
                  <c:v>4.1026015281677202</c:v>
                </c:pt>
                <c:pt idx="60">
                  <c:v>4.02874755859375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318-446B-8644-068A4A4F5416}"/>
            </c:ext>
          </c:extLst>
        </c:ser>
        <c:ser>
          <c:idx val="2"/>
          <c:order val="2"/>
          <c:tx>
            <c:strRef>
              <c:f>'June, 2026'!$A$37</c:f>
              <c:strCache>
                <c:ptCount val="1"/>
                <c:pt idx="0">
                  <c:v> 2026-06-17 13:10:15 (cloudy)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'June,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'June, 2026'!$O$38:$BW$38</c:f>
              <c:numCache>
                <c:formatCode>General</c:formatCode>
                <c:ptCount val="61"/>
                <c:pt idx="0">
                  <c:v>1.10272347927093</c:v>
                </c:pt>
                <c:pt idx="1">
                  <c:v>1.22389340400695</c:v>
                </c:pt>
                <c:pt idx="2">
                  <c:v>1.3234624862670801</c:v>
                </c:pt>
                <c:pt idx="3">
                  <c:v>1.40015172958374</c:v>
                </c:pt>
                <c:pt idx="4">
                  <c:v>1.46185314655303</c:v>
                </c:pt>
                <c:pt idx="5">
                  <c:v>1.5168553590774501</c:v>
                </c:pt>
                <c:pt idx="6">
                  <c:v>1.5699108839035001</c:v>
                </c:pt>
                <c:pt idx="7">
                  <c:v>1.6233627796173</c:v>
                </c:pt>
                <c:pt idx="8">
                  <c:v>1.68697297573089</c:v>
                </c:pt>
                <c:pt idx="9">
                  <c:v>1.7725535631179801</c:v>
                </c:pt>
                <c:pt idx="10">
                  <c:v>1.8723123073577801</c:v>
                </c:pt>
                <c:pt idx="11">
                  <c:v>1.9731642007827701</c:v>
                </c:pt>
                <c:pt idx="12">
                  <c:v>2.0478982925414999</c:v>
                </c:pt>
                <c:pt idx="13">
                  <c:v>2.0987598896026598</c:v>
                </c:pt>
                <c:pt idx="14">
                  <c:v>2.1349709033965998</c:v>
                </c:pt>
                <c:pt idx="15">
                  <c:v>2.1666603088378902</c:v>
                </c:pt>
                <c:pt idx="16">
                  <c:v>2.1881256103515598</c:v>
                </c:pt>
                <c:pt idx="17">
                  <c:v>2.2021939754486</c:v>
                </c:pt>
                <c:pt idx="18">
                  <c:v>2.2149467468261701</c:v>
                </c:pt>
                <c:pt idx="19">
                  <c:v>2.2181761264800999</c:v>
                </c:pt>
                <c:pt idx="20">
                  <c:v>2.2136855125427202</c:v>
                </c:pt>
                <c:pt idx="21">
                  <c:v>2.2162678241729701</c:v>
                </c:pt>
                <c:pt idx="22">
                  <c:v>2.2257678508758501</c:v>
                </c:pt>
                <c:pt idx="23">
                  <c:v>2.2552034854888898</c:v>
                </c:pt>
                <c:pt idx="24">
                  <c:v>2.2758624553680402</c:v>
                </c:pt>
                <c:pt idx="25">
                  <c:v>2.3075146675109801</c:v>
                </c:pt>
                <c:pt idx="26">
                  <c:v>2.3241934776306099</c:v>
                </c:pt>
                <c:pt idx="27">
                  <c:v>2.32991123199462</c:v>
                </c:pt>
                <c:pt idx="28">
                  <c:v>2.34377813339233</c:v>
                </c:pt>
                <c:pt idx="29">
                  <c:v>2.3344149589538499</c:v>
                </c:pt>
                <c:pt idx="30">
                  <c:v>2.3228185176849299</c:v>
                </c:pt>
                <c:pt idx="31">
                  <c:v>2.3394520282745299</c:v>
                </c:pt>
                <c:pt idx="32">
                  <c:v>2.3433549404144198</c:v>
                </c:pt>
                <c:pt idx="33">
                  <c:v>2.3113451004028298</c:v>
                </c:pt>
                <c:pt idx="34">
                  <c:v>2.2955641746520898</c:v>
                </c:pt>
                <c:pt idx="35">
                  <c:v>2.2957632541656401</c:v>
                </c:pt>
                <c:pt idx="36">
                  <c:v>2.26383256912231</c:v>
                </c:pt>
                <c:pt idx="37">
                  <c:v>2.2146933078765798</c:v>
                </c:pt>
                <c:pt idx="38">
                  <c:v>2.1514370441436701</c:v>
                </c:pt>
                <c:pt idx="39">
                  <c:v>2.0901579856872501</c:v>
                </c:pt>
                <c:pt idx="40">
                  <c:v>2.0533685684204102</c:v>
                </c:pt>
                <c:pt idx="41">
                  <c:v>2.0715258121490399</c:v>
                </c:pt>
                <c:pt idx="42">
                  <c:v>2.1161832809448198</c:v>
                </c:pt>
                <c:pt idx="43">
                  <c:v>2.1956303119659402</c:v>
                </c:pt>
                <c:pt idx="44">
                  <c:v>2.27135705947875</c:v>
                </c:pt>
                <c:pt idx="45">
                  <c:v>2.3279767036437899</c:v>
                </c:pt>
                <c:pt idx="46">
                  <c:v>2.3620657920837398</c:v>
                </c:pt>
                <c:pt idx="47">
                  <c:v>2.3626177310943599</c:v>
                </c:pt>
                <c:pt idx="48">
                  <c:v>2.3567588329315101</c:v>
                </c:pt>
                <c:pt idx="49">
                  <c:v>2.3468968868255602</c:v>
                </c:pt>
                <c:pt idx="50">
                  <c:v>2.2700700759887602</c:v>
                </c:pt>
                <c:pt idx="51">
                  <c:v>2.2414195537567099</c:v>
                </c:pt>
                <c:pt idx="52">
                  <c:v>2.2448859214782702</c:v>
                </c:pt>
                <c:pt idx="53">
                  <c:v>2.2204601764678902</c:v>
                </c:pt>
                <c:pt idx="54">
                  <c:v>2.2161681652068999</c:v>
                </c:pt>
                <c:pt idx="55">
                  <c:v>2.2281754016876198</c:v>
                </c:pt>
                <c:pt idx="56">
                  <c:v>2.2289888858795099</c:v>
                </c:pt>
                <c:pt idx="57">
                  <c:v>2.2233116626739502</c:v>
                </c:pt>
                <c:pt idx="58">
                  <c:v>2.2233786582946702</c:v>
                </c:pt>
                <c:pt idx="59">
                  <c:v>2.2091319561004599</c:v>
                </c:pt>
                <c:pt idx="60">
                  <c:v>2.1878881454467698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318-446B-8644-068A4A4F5416}"/>
            </c:ext>
          </c:extLst>
        </c:ser>
        <c:ser>
          <c:idx val="3"/>
          <c:order val="3"/>
          <c:tx>
            <c:strRef>
              <c:f>'June, 2026'!$A$39</c:f>
              <c:strCache>
                <c:ptCount val="1"/>
                <c:pt idx="0">
                  <c:v> 2026-06-19 11:04:57 (sunny)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'June,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'June, 2026'!$O$40:$BW$40</c:f>
              <c:numCache>
                <c:formatCode>General</c:formatCode>
                <c:ptCount val="61"/>
                <c:pt idx="0">
                  <c:v>2.5130522251129102</c:v>
                </c:pt>
                <c:pt idx="1">
                  <c:v>2.83196568489074</c:v>
                </c:pt>
                <c:pt idx="2">
                  <c:v>3.10743975639343</c:v>
                </c:pt>
                <c:pt idx="3">
                  <c:v>3.3155608177185001</c:v>
                </c:pt>
                <c:pt idx="4">
                  <c:v>3.4772861003875701</c:v>
                </c:pt>
                <c:pt idx="5">
                  <c:v>3.6157944202422998</c:v>
                </c:pt>
                <c:pt idx="6">
                  <c:v>3.7490119934082</c:v>
                </c:pt>
                <c:pt idx="7">
                  <c:v>3.8764877319335902</c:v>
                </c:pt>
                <c:pt idx="8">
                  <c:v>4.0207014083862296</c:v>
                </c:pt>
                <c:pt idx="9">
                  <c:v>4.2238636016845703</c:v>
                </c:pt>
                <c:pt idx="10">
                  <c:v>4.4805994033813397</c:v>
                </c:pt>
                <c:pt idx="11">
                  <c:v>4.7593212127685502</c:v>
                </c:pt>
                <c:pt idx="12">
                  <c:v>4.9686245918273899</c:v>
                </c:pt>
                <c:pt idx="13">
                  <c:v>5.0822882652282697</c:v>
                </c:pt>
                <c:pt idx="14">
                  <c:v>5.1187610626220703</c:v>
                </c:pt>
                <c:pt idx="15">
                  <c:v>5.1504898071289</c:v>
                </c:pt>
                <c:pt idx="16">
                  <c:v>5.2085814476013104</c:v>
                </c:pt>
                <c:pt idx="17">
                  <c:v>5.29394054412841</c:v>
                </c:pt>
                <c:pt idx="18">
                  <c:v>5.3844480514526296</c:v>
                </c:pt>
                <c:pt idx="19">
                  <c:v>5.4234266281127903</c:v>
                </c:pt>
                <c:pt idx="20">
                  <c:v>5.4061136245727504</c:v>
                </c:pt>
                <c:pt idx="21">
                  <c:v>5.3769154548645002</c:v>
                </c:pt>
                <c:pt idx="22">
                  <c:v>5.35662412643432</c:v>
                </c:pt>
                <c:pt idx="23">
                  <c:v>5.416748046875</c:v>
                </c:pt>
                <c:pt idx="24">
                  <c:v>5.4708437919616699</c:v>
                </c:pt>
                <c:pt idx="25">
                  <c:v>5.5665249824523899</c:v>
                </c:pt>
                <c:pt idx="26">
                  <c:v>5.6313395500183097</c:v>
                </c:pt>
                <c:pt idx="27">
                  <c:v>5.6656994819641104</c:v>
                </c:pt>
                <c:pt idx="28">
                  <c:v>5.7002301216125399</c:v>
                </c:pt>
                <c:pt idx="29">
                  <c:v>5.6556453704833896</c:v>
                </c:pt>
                <c:pt idx="30">
                  <c:v>5.6035256385803196</c:v>
                </c:pt>
                <c:pt idx="31">
                  <c:v>5.5965876579284597</c:v>
                </c:pt>
                <c:pt idx="32">
                  <c:v>5.5767874717712402</c:v>
                </c:pt>
                <c:pt idx="33">
                  <c:v>5.4994039535522399</c:v>
                </c:pt>
                <c:pt idx="34">
                  <c:v>5.4794745445251403</c:v>
                </c:pt>
                <c:pt idx="35">
                  <c:v>5.5134582519531197</c:v>
                </c:pt>
                <c:pt idx="36">
                  <c:v>5.5099463462829501</c:v>
                </c:pt>
                <c:pt idx="37">
                  <c:v>5.4579668045043901</c:v>
                </c:pt>
                <c:pt idx="38">
                  <c:v>5.3287181854248002</c:v>
                </c:pt>
                <c:pt idx="39">
                  <c:v>5.1524872779846103</c:v>
                </c:pt>
                <c:pt idx="40">
                  <c:v>5.0292849540710396</c:v>
                </c:pt>
                <c:pt idx="41">
                  <c:v>5.0519318580627397</c:v>
                </c:pt>
                <c:pt idx="42">
                  <c:v>5.1431779861450098</c:v>
                </c:pt>
                <c:pt idx="43">
                  <c:v>5.3241872787475497</c:v>
                </c:pt>
                <c:pt idx="44">
                  <c:v>5.48314952850341</c:v>
                </c:pt>
                <c:pt idx="45">
                  <c:v>5.6353864669799796</c:v>
                </c:pt>
                <c:pt idx="46">
                  <c:v>5.7534914016723597</c:v>
                </c:pt>
                <c:pt idx="47">
                  <c:v>5.8221507072448704</c:v>
                </c:pt>
                <c:pt idx="48">
                  <c:v>5.87867975234985</c:v>
                </c:pt>
                <c:pt idx="49">
                  <c:v>5.8920760154724103</c:v>
                </c:pt>
                <c:pt idx="50">
                  <c:v>5.6861925125121999</c:v>
                </c:pt>
                <c:pt idx="51">
                  <c:v>5.5658459663391104</c:v>
                </c:pt>
                <c:pt idx="52">
                  <c:v>5.5132112503051696</c:v>
                </c:pt>
                <c:pt idx="53">
                  <c:v>5.3908309936523402</c:v>
                </c:pt>
                <c:pt idx="54">
                  <c:v>5.3819766044616699</c:v>
                </c:pt>
                <c:pt idx="55">
                  <c:v>5.4286351203918404</c:v>
                </c:pt>
                <c:pt idx="56">
                  <c:v>5.4380030632018999</c:v>
                </c:pt>
                <c:pt idx="57">
                  <c:v>5.4404244422912598</c:v>
                </c:pt>
                <c:pt idx="58">
                  <c:v>5.4740290641784597</c:v>
                </c:pt>
                <c:pt idx="59">
                  <c:v>5.4621772766113201</c:v>
                </c:pt>
                <c:pt idx="60">
                  <c:v>5.4871349334716797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2318-446B-8644-068A4A4F5416}"/>
            </c:ext>
          </c:extLst>
        </c:ser>
        <c:ser>
          <c:idx val="4"/>
          <c:order val="4"/>
          <c:tx>
            <c:strRef>
              <c:f>'June, 2026'!$A$41</c:f>
              <c:strCache>
                <c:ptCount val="1"/>
                <c:pt idx="0">
                  <c:v> 2026-06-23 11:06:18 (sunny)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'June, 2026'!$O$32:$BW$32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xVal>
          <c:yVal>
            <c:numRef>
              <c:f>'June, 2026'!$O$42:$BW$42</c:f>
              <c:numCache>
                <c:formatCode>General</c:formatCode>
                <c:ptCount val="61"/>
                <c:pt idx="0">
                  <c:v>2.6402914524078298</c:v>
                </c:pt>
                <c:pt idx="1">
                  <c:v>2.9529271125793399</c:v>
                </c:pt>
                <c:pt idx="2">
                  <c:v>3.24056816101074</c:v>
                </c:pt>
                <c:pt idx="3">
                  <c:v>3.4664065837860099</c:v>
                </c:pt>
                <c:pt idx="4">
                  <c:v>3.62795829772949</c:v>
                </c:pt>
                <c:pt idx="5">
                  <c:v>3.7517888545989901</c:v>
                </c:pt>
                <c:pt idx="6">
                  <c:v>3.8740062713622998</c:v>
                </c:pt>
                <c:pt idx="7">
                  <c:v>4.0115575790405202</c:v>
                </c:pt>
                <c:pt idx="8">
                  <c:v>4.1836214065551696</c:v>
                </c:pt>
                <c:pt idx="9">
                  <c:v>4.4189157485961896</c:v>
                </c:pt>
                <c:pt idx="10">
                  <c:v>4.6929149627685502</c:v>
                </c:pt>
                <c:pt idx="11">
                  <c:v>4.96905040740966</c:v>
                </c:pt>
                <c:pt idx="12">
                  <c:v>5.1609678268432599</c:v>
                </c:pt>
                <c:pt idx="13">
                  <c:v>5.2638678550720197</c:v>
                </c:pt>
                <c:pt idx="14">
                  <c:v>5.3163290023803702</c:v>
                </c:pt>
                <c:pt idx="15">
                  <c:v>5.3932042121887198</c:v>
                </c:pt>
                <c:pt idx="16">
                  <c:v>5.5052814483642498</c:v>
                </c:pt>
                <c:pt idx="17">
                  <c:v>5.6193747520446697</c:v>
                </c:pt>
                <c:pt idx="18">
                  <c:v>5.7123498916625897</c:v>
                </c:pt>
                <c:pt idx="19">
                  <c:v>5.7307600975036603</c:v>
                </c:pt>
                <c:pt idx="20">
                  <c:v>5.6925559043884197</c:v>
                </c:pt>
                <c:pt idx="21">
                  <c:v>5.6591362953186</c:v>
                </c:pt>
                <c:pt idx="22">
                  <c:v>5.65116167068481</c:v>
                </c:pt>
                <c:pt idx="23">
                  <c:v>5.7164602279662997</c:v>
                </c:pt>
                <c:pt idx="24">
                  <c:v>5.7610507011413503</c:v>
                </c:pt>
                <c:pt idx="25">
                  <c:v>5.8342108726501403</c:v>
                </c:pt>
                <c:pt idx="26">
                  <c:v>5.8708639144897399</c:v>
                </c:pt>
                <c:pt idx="27">
                  <c:v>5.8777513504028303</c:v>
                </c:pt>
                <c:pt idx="28">
                  <c:v>5.9051623344421298</c:v>
                </c:pt>
                <c:pt idx="29">
                  <c:v>5.8855037689208896</c:v>
                </c:pt>
                <c:pt idx="30">
                  <c:v>5.8556246757507298</c:v>
                </c:pt>
                <c:pt idx="31">
                  <c:v>5.9046344757079998</c:v>
                </c:pt>
                <c:pt idx="32">
                  <c:v>5.92986965179443</c:v>
                </c:pt>
                <c:pt idx="33">
                  <c:v>5.8729043006896902</c:v>
                </c:pt>
                <c:pt idx="34">
                  <c:v>5.8347620964050204</c:v>
                </c:pt>
                <c:pt idx="35">
                  <c:v>5.8256821632385201</c:v>
                </c:pt>
                <c:pt idx="36">
                  <c:v>5.7657008171081499</c:v>
                </c:pt>
                <c:pt idx="37">
                  <c:v>5.6787981986999503</c:v>
                </c:pt>
                <c:pt idx="38">
                  <c:v>5.5369820594787598</c:v>
                </c:pt>
                <c:pt idx="39">
                  <c:v>5.3691530227661097</c:v>
                </c:pt>
                <c:pt idx="40">
                  <c:v>5.2559523582458496</c:v>
                </c:pt>
                <c:pt idx="41">
                  <c:v>5.28374814987182</c:v>
                </c:pt>
                <c:pt idx="42">
                  <c:v>5.3932204246520996</c:v>
                </c:pt>
                <c:pt idx="43">
                  <c:v>5.59073686599731</c:v>
                </c:pt>
                <c:pt idx="44">
                  <c:v>5.7924766540527299</c:v>
                </c:pt>
                <c:pt idx="45">
                  <c:v>5.9704432487487704</c:v>
                </c:pt>
                <c:pt idx="46">
                  <c:v>6.1035742759704501</c:v>
                </c:pt>
                <c:pt idx="47">
                  <c:v>6.1597609519958496</c:v>
                </c:pt>
                <c:pt idx="48">
                  <c:v>6.1912269592285103</c:v>
                </c:pt>
                <c:pt idx="49">
                  <c:v>6.1799988746643004</c:v>
                </c:pt>
                <c:pt idx="50">
                  <c:v>5.9462814331054599</c:v>
                </c:pt>
                <c:pt idx="51">
                  <c:v>5.8046340942382804</c:v>
                </c:pt>
                <c:pt idx="52">
                  <c:v>5.7480616569518999</c:v>
                </c:pt>
                <c:pt idx="53">
                  <c:v>5.6328272819518999</c:v>
                </c:pt>
                <c:pt idx="54">
                  <c:v>5.6304931640625</c:v>
                </c:pt>
                <c:pt idx="55">
                  <c:v>5.6821393966674796</c:v>
                </c:pt>
                <c:pt idx="56">
                  <c:v>5.7316045761108398</c:v>
                </c:pt>
                <c:pt idx="57">
                  <c:v>5.7805838584899902</c:v>
                </c:pt>
                <c:pt idx="58">
                  <c:v>5.8601617813110298</c:v>
                </c:pt>
                <c:pt idx="59">
                  <c:v>5.8895034790039</c:v>
                </c:pt>
                <c:pt idx="60">
                  <c:v>5.8795237541198704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2318-446B-8644-068A4A4F5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342559"/>
        <c:axId val="1772352623"/>
      </c:scatterChart>
      <c:valAx>
        <c:axId val="150342559"/>
        <c:scaling>
          <c:orientation val="minMax"/>
          <c:max val="700"/>
          <c:min val="4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352623"/>
        <c:crosses val="autoZero"/>
        <c:crossBetween val="midCat"/>
        <c:majorUnit val="5"/>
      </c:valAx>
      <c:valAx>
        <c:axId val="177235262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(µmol/m²/s)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342559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'June, 2026'!$B$47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'June, 2026'!$C$45:$G$45</c:f>
              <c:strCache>
                <c:ptCount val="5"/>
                <c:pt idx="0">
                  <c:v> 2026-06-03 11:09:13 (sunny)</c:v>
                </c:pt>
                <c:pt idx="1">
                  <c:v> 2026-06-09 11:03:56 (cloudy)</c:v>
                </c:pt>
                <c:pt idx="2">
                  <c:v> 2026-06-17 13:10:15 (cloudy)</c:v>
                </c:pt>
                <c:pt idx="3">
                  <c:v> 2026-06-19 11:04:57 (sunny)</c:v>
                </c:pt>
                <c:pt idx="4">
                  <c:v> 2026-06-23 11:06:18 (sunny)</c:v>
                </c:pt>
              </c:strCache>
            </c:strRef>
          </c:cat>
          <c:val>
            <c:numRef>
              <c:f>'June, 2026'!$C$47:$G$47</c:f>
              <c:numCache>
                <c:formatCode>General</c:formatCode>
                <c:ptCount val="5"/>
                <c:pt idx="0">
                  <c:v>690</c:v>
                </c:pt>
                <c:pt idx="1">
                  <c:v>440</c:v>
                </c:pt>
                <c:pt idx="2">
                  <c:v>235</c:v>
                </c:pt>
                <c:pt idx="3">
                  <c:v>576</c:v>
                </c:pt>
                <c:pt idx="4">
                  <c:v>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7C-4820-8BFC-C31A1CDF789D}"/>
            </c:ext>
          </c:extLst>
        </c:ser>
        <c:ser>
          <c:idx val="1"/>
          <c:order val="1"/>
          <c:tx>
            <c:strRef>
              <c:f>'June, 2026'!$B$48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'June, 2026'!$C$45:$G$45</c:f>
              <c:strCache>
                <c:ptCount val="5"/>
                <c:pt idx="0">
                  <c:v> 2026-06-03 11:09:13 (sunny)</c:v>
                </c:pt>
                <c:pt idx="1">
                  <c:v> 2026-06-09 11:03:56 (cloudy)</c:v>
                </c:pt>
                <c:pt idx="2">
                  <c:v> 2026-06-17 13:10:15 (cloudy)</c:v>
                </c:pt>
                <c:pt idx="3">
                  <c:v> 2026-06-19 11:04:57 (sunny)</c:v>
                </c:pt>
                <c:pt idx="4">
                  <c:v> 2026-06-23 11:06:18 (sunny)</c:v>
                </c:pt>
              </c:strCache>
            </c:strRef>
          </c:cat>
          <c:val>
            <c:numRef>
              <c:f>'June, 2026'!$C$48:$G$48</c:f>
              <c:numCache>
                <c:formatCode>General</c:formatCode>
                <c:ptCount val="5"/>
                <c:pt idx="0">
                  <c:v>683</c:v>
                </c:pt>
                <c:pt idx="1">
                  <c:v>442</c:v>
                </c:pt>
                <c:pt idx="2">
                  <c:v>238</c:v>
                </c:pt>
                <c:pt idx="3">
                  <c:v>575</c:v>
                </c:pt>
                <c:pt idx="4">
                  <c:v>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7C-4820-8BFC-C31A1CDF789D}"/>
            </c:ext>
          </c:extLst>
        </c:ser>
        <c:ser>
          <c:idx val="2"/>
          <c:order val="2"/>
          <c:tx>
            <c:strRef>
              <c:f>'June, 2026'!$B$49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cat>
            <c:strRef>
              <c:f>'June, 2026'!$C$45:$G$45</c:f>
              <c:strCache>
                <c:ptCount val="5"/>
                <c:pt idx="0">
                  <c:v> 2026-06-03 11:09:13 (sunny)</c:v>
                </c:pt>
                <c:pt idx="1">
                  <c:v> 2026-06-09 11:03:56 (cloudy)</c:v>
                </c:pt>
                <c:pt idx="2">
                  <c:v> 2026-06-17 13:10:15 (cloudy)</c:v>
                </c:pt>
                <c:pt idx="3">
                  <c:v> 2026-06-19 11:04:57 (sunny)</c:v>
                </c:pt>
                <c:pt idx="4">
                  <c:v> 2026-06-23 11:06:18 (sunny)</c:v>
                </c:pt>
              </c:strCache>
            </c:strRef>
          </c:cat>
          <c:val>
            <c:numRef>
              <c:f>'June, 2026'!$C$49:$G$49</c:f>
              <c:numCache>
                <c:formatCode>General</c:formatCode>
                <c:ptCount val="5"/>
                <c:pt idx="0">
                  <c:v>532</c:v>
                </c:pt>
                <c:pt idx="1">
                  <c:v>354</c:v>
                </c:pt>
                <c:pt idx="2">
                  <c:v>190</c:v>
                </c:pt>
                <c:pt idx="3">
                  <c:v>455</c:v>
                </c:pt>
                <c:pt idx="4">
                  <c:v>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7C-4820-8BFC-C31A1CDF7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6015376"/>
        <c:axId val="426002416"/>
      </c:barChart>
      <c:catAx>
        <c:axId val="42601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002416"/>
        <c:crosses val="autoZero"/>
        <c:auto val="1"/>
        <c:lblAlgn val="ctr"/>
        <c:lblOffset val="100"/>
        <c:noMultiLvlLbl val="0"/>
      </c:catAx>
      <c:valAx>
        <c:axId val="42600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PPFD (µmol/m²/s)</a:t>
                </a:r>
              </a:p>
            </c:rich>
          </c:tx>
          <c:layout>
            <c:manualLayout>
              <c:xMode val="edge"/>
              <c:yMode val="edge"/>
              <c:x val="1.815181754006101E-2"/>
              <c:y val="0.353964380856377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01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June</a:t>
            </a:r>
            <a:r>
              <a:rPr lang="en-CA" baseline="0"/>
              <a:t> 2026, DLI 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'June, 2026'!$O$6:$O$19</c:f>
              <c:numCache>
                <c:formatCode>d\-mmm\-yy</c:formatCode>
                <c:ptCount val="14"/>
                <c:pt idx="0">
                  <c:v>46177</c:v>
                </c:pt>
                <c:pt idx="1">
                  <c:v>46178</c:v>
                </c:pt>
                <c:pt idx="2">
                  <c:v>46179</c:v>
                </c:pt>
                <c:pt idx="3">
                  <c:v>46180</c:v>
                </c:pt>
                <c:pt idx="4">
                  <c:v>46181</c:v>
                </c:pt>
                <c:pt idx="5">
                  <c:v>46182</c:v>
                </c:pt>
                <c:pt idx="6">
                  <c:v>46183</c:v>
                </c:pt>
                <c:pt idx="7">
                  <c:v>46184</c:v>
                </c:pt>
                <c:pt idx="8">
                  <c:v>46198</c:v>
                </c:pt>
                <c:pt idx="9">
                  <c:v>46199</c:v>
                </c:pt>
                <c:pt idx="10">
                  <c:v>46200</c:v>
                </c:pt>
                <c:pt idx="11">
                  <c:v>46201</c:v>
                </c:pt>
                <c:pt idx="12">
                  <c:v>46202</c:v>
                </c:pt>
                <c:pt idx="13">
                  <c:v>46203</c:v>
                </c:pt>
              </c:numCache>
            </c:numRef>
          </c:cat>
          <c:val>
            <c:numRef>
              <c:f>'June, 2026'!$P$6:$P$19</c:f>
              <c:numCache>
                <c:formatCode>General</c:formatCode>
                <c:ptCount val="14"/>
                <c:pt idx="0">
                  <c:v>38.700000000000003</c:v>
                </c:pt>
                <c:pt idx="1">
                  <c:v>65.2</c:v>
                </c:pt>
                <c:pt idx="2">
                  <c:v>75.099999999999994</c:v>
                </c:pt>
                <c:pt idx="3">
                  <c:v>29.1</c:v>
                </c:pt>
                <c:pt idx="4">
                  <c:v>42.8</c:v>
                </c:pt>
                <c:pt idx="5">
                  <c:v>40.5</c:v>
                </c:pt>
                <c:pt idx="6">
                  <c:v>27.2</c:v>
                </c:pt>
                <c:pt idx="7">
                  <c:v>43.5</c:v>
                </c:pt>
                <c:pt idx="8">
                  <c:v>22.8</c:v>
                </c:pt>
                <c:pt idx="9">
                  <c:v>52.1</c:v>
                </c:pt>
                <c:pt idx="10">
                  <c:v>64.2</c:v>
                </c:pt>
                <c:pt idx="11">
                  <c:v>61.9</c:v>
                </c:pt>
                <c:pt idx="12">
                  <c:v>57.9</c:v>
                </c:pt>
                <c:pt idx="13">
                  <c:v>62.4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655-9A2A-11B43D4C9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6135264"/>
        <c:axId val="1036132384"/>
      </c:barChart>
      <c:catAx>
        <c:axId val="1036135264"/>
        <c:scaling>
          <c:orientation val="minMax"/>
        </c:scaling>
        <c:delete val="0"/>
        <c:axPos val="b"/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6132384"/>
        <c:crosses val="autoZero"/>
        <c:auto val="0"/>
        <c:lblAlgn val="ctr"/>
        <c:lblOffset val="100"/>
        <c:noMultiLvlLbl val="0"/>
      </c:catAx>
      <c:valAx>
        <c:axId val="103613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6135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May,</a:t>
            </a:r>
            <a:r>
              <a:rPr lang="en-CA" sz="1600" baseline="0"/>
              <a:t> 2026</a:t>
            </a:r>
            <a:r>
              <a:rPr lang="en-CA" sz="1600"/>
              <a:t>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'May, 2026'!$A$6:$A$35</c:f>
              <c:strCache>
                <c:ptCount val="30"/>
                <c:pt idx="0">
                  <c:v>01-May-26</c:v>
                </c:pt>
                <c:pt idx="1">
                  <c:v>02-May-26</c:v>
                </c:pt>
                <c:pt idx="2">
                  <c:v>03-May-26</c:v>
                </c:pt>
                <c:pt idx="3">
                  <c:v>05-May-26</c:v>
                </c:pt>
                <c:pt idx="4">
                  <c:v>06-May-26</c:v>
                </c:pt>
                <c:pt idx="5">
                  <c:v>07-May-26</c:v>
                </c:pt>
                <c:pt idx="6">
                  <c:v>08-May-26</c:v>
                </c:pt>
                <c:pt idx="7">
                  <c:v>09-May-26</c:v>
                </c:pt>
                <c:pt idx="8">
                  <c:v>10-May-26</c:v>
                </c:pt>
                <c:pt idx="9">
                  <c:v>11-May-26</c:v>
                </c:pt>
                <c:pt idx="10">
                  <c:v>12-May-26</c:v>
                </c:pt>
                <c:pt idx="11">
                  <c:v>13-May-26</c:v>
                </c:pt>
                <c:pt idx="12">
                  <c:v>14-May-26</c:v>
                </c:pt>
                <c:pt idx="13">
                  <c:v>15-May-26</c:v>
                </c:pt>
                <c:pt idx="14">
                  <c:v>16-May-26</c:v>
                </c:pt>
                <c:pt idx="15">
                  <c:v>17-May-26</c:v>
                </c:pt>
                <c:pt idx="16">
                  <c:v>18-May-26</c:v>
                </c:pt>
                <c:pt idx="17">
                  <c:v>19-May-26</c:v>
                </c:pt>
                <c:pt idx="18">
                  <c:v>20-May-26</c:v>
                </c:pt>
                <c:pt idx="19">
                  <c:v>21-May-26</c:v>
                </c:pt>
                <c:pt idx="20">
                  <c:v>22-May-26</c:v>
                </c:pt>
                <c:pt idx="21">
                  <c:v>23-May-26</c:v>
                </c:pt>
                <c:pt idx="22">
                  <c:v>24-May-26</c:v>
                </c:pt>
                <c:pt idx="23">
                  <c:v>25-May-26</c:v>
                </c:pt>
                <c:pt idx="24">
                  <c:v>26-May-26</c:v>
                </c:pt>
                <c:pt idx="25">
                  <c:v>27-May-26</c:v>
                </c:pt>
                <c:pt idx="26">
                  <c:v>28-May-26</c:v>
                </c:pt>
                <c:pt idx="27">
                  <c:v>29-May-26</c:v>
                </c:pt>
                <c:pt idx="28">
                  <c:v>30-May-26</c:v>
                </c:pt>
                <c:pt idx="29">
                  <c:v>31-May-26</c:v>
                </c:pt>
              </c:strCache>
            </c:strRef>
          </c:cat>
          <c:val>
            <c:numRef>
              <c:f>'May, 2026'!$B$6:$B$35</c:f>
              <c:numCache>
                <c:formatCode>General</c:formatCode>
                <c:ptCount val="30"/>
                <c:pt idx="0">
                  <c:v>21.1</c:v>
                </c:pt>
                <c:pt idx="1">
                  <c:v>29.5</c:v>
                </c:pt>
                <c:pt idx="2">
                  <c:v>61.2</c:v>
                </c:pt>
                <c:pt idx="3">
                  <c:v>21.3</c:v>
                </c:pt>
                <c:pt idx="4">
                  <c:v>45.6</c:v>
                </c:pt>
                <c:pt idx="5">
                  <c:v>55.3</c:v>
                </c:pt>
                <c:pt idx="6">
                  <c:v>63.2</c:v>
                </c:pt>
                <c:pt idx="7">
                  <c:v>44</c:v>
                </c:pt>
                <c:pt idx="8">
                  <c:v>61.6</c:v>
                </c:pt>
                <c:pt idx="9">
                  <c:v>60.6</c:v>
                </c:pt>
                <c:pt idx="10">
                  <c:v>43</c:v>
                </c:pt>
                <c:pt idx="11">
                  <c:v>32.299999999999997</c:v>
                </c:pt>
                <c:pt idx="12">
                  <c:v>67.2</c:v>
                </c:pt>
                <c:pt idx="13">
                  <c:v>43.6</c:v>
                </c:pt>
                <c:pt idx="14">
                  <c:v>38.299999999999997</c:v>
                </c:pt>
                <c:pt idx="15">
                  <c:v>62.9</c:v>
                </c:pt>
                <c:pt idx="16">
                  <c:v>53.9</c:v>
                </c:pt>
                <c:pt idx="17">
                  <c:v>52.9</c:v>
                </c:pt>
                <c:pt idx="18">
                  <c:v>30.6</c:v>
                </c:pt>
                <c:pt idx="19">
                  <c:v>66.7</c:v>
                </c:pt>
                <c:pt idx="20">
                  <c:v>44.9</c:v>
                </c:pt>
                <c:pt idx="21">
                  <c:v>11.7</c:v>
                </c:pt>
                <c:pt idx="22">
                  <c:v>33.700000000000003</c:v>
                </c:pt>
                <c:pt idx="23">
                  <c:v>60.9</c:v>
                </c:pt>
                <c:pt idx="24">
                  <c:v>59.8</c:v>
                </c:pt>
                <c:pt idx="25">
                  <c:v>60.3</c:v>
                </c:pt>
                <c:pt idx="26">
                  <c:v>70.3</c:v>
                </c:pt>
                <c:pt idx="27">
                  <c:v>70.7</c:v>
                </c:pt>
                <c:pt idx="28">
                  <c:v>71.5</c:v>
                </c:pt>
                <c:pt idx="29">
                  <c:v>69.2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92-4F11-915A-012B543D1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9037143354"/>
              <c:y val="0.850517650617393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'May, 2026'!$A$44</c:f>
              <c:strCache>
                <c:ptCount val="1"/>
                <c:pt idx="0">
                  <c:v> 2026-05-14 12:37:33 (sunny)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'May, 2026'!$C$44:$EG$44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'May, 2026'!$C$45:$EG$45</c:f>
              <c:numCache>
                <c:formatCode>General</c:formatCode>
                <c:ptCount val="135"/>
                <c:pt idx="0">
                  <c:v>0.69546544551849299</c:v>
                </c:pt>
                <c:pt idx="1">
                  <c:v>0.68640619516372603</c:v>
                </c:pt>
                <c:pt idx="2">
                  <c:v>0.67764711380004805</c:v>
                </c:pt>
                <c:pt idx="3">
                  <c:v>0.66468787193298295</c:v>
                </c:pt>
                <c:pt idx="4">
                  <c:v>0.64258903264999301</c:v>
                </c:pt>
                <c:pt idx="5">
                  <c:v>0.638294458389282</c:v>
                </c:pt>
                <c:pt idx="6">
                  <c:v>0.62866789102554299</c:v>
                </c:pt>
                <c:pt idx="7">
                  <c:v>0.63639950752258301</c:v>
                </c:pt>
                <c:pt idx="8">
                  <c:v>0.66036748886108398</c:v>
                </c:pt>
                <c:pt idx="9">
                  <c:v>0.69574397802352905</c:v>
                </c:pt>
                <c:pt idx="10">
                  <c:v>0.75318586826324396</c:v>
                </c:pt>
                <c:pt idx="11">
                  <c:v>0.83694851398467995</c:v>
                </c:pt>
                <c:pt idx="12">
                  <c:v>0.93124526739120395</c:v>
                </c:pt>
                <c:pt idx="13">
                  <c:v>1.0215044021606401</c:v>
                </c:pt>
                <c:pt idx="14">
                  <c:v>1.0936033725738501</c:v>
                </c:pt>
                <c:pt idx="15">
                  <c:v>1.1485491991043</c:v>
                </c:pt>
                <c:pt idx="16">
                  <c:v>1.18926966190338</c:v>
                </c:pt>
                <c:pt idx="17">
                  <c:v>1.22027111053466</c:v>
                </c:pt>
                <c:pt idx="18">
                  <c:v>1.24632704257965</c:v>
                </c:pt>
                <c:pt idx="19">
                  <c:v>1.2702283859252901</c:v>
                </c:pt>
                <c:pt idx="20">
                  <c:v>1.3006842136382999</c:v>
                </c:pt>
                <c:pt idx="21">
                  <c:v>1.3488032817840501</c:v>
                </c:pt>
                <c:pt idx="22">
                  <c:v>1.4101806879043499</c:v>
                </c:pt>
                <c:pt idx="23">
                  <c:v>1.4731959104537899</c:v>
                </c:pt>
                <c:pt idx="24">
                  <c:v>1.5125923156738199</c:v>
                </c:pt>
                <c:pt idx="25">
                  <c:v>1.52475297451019</c:v>
                </c:pt>
                <c:pt idx="26">
                  <c:v>1.5214588642120299</c:v>
                </c:pt>
                <c:pt idx="27">
                  <c:v>1.5238057374954199</c:v>
                </c:pt>
                <c:pt idx="28">
                  <c:v>1.5349328517913801</c:v>
                </c:pt>
                <c:pt idx="29">
                  <c:v>1.54673075675964</c:v>
                </c:pt>
                <c:pt idx="30">
                  <c:v>1.5567779541015601</c:v>
                </c:pt>
                <c:pt idx="31">
                  <c:v>1.5508530139923</c:v>
                </c:pt>
                <c:pt idx="32">
                  <c:v>1.5309364795684799</c:v>
                </c:pt>
                <c:pt idx="33">
                  <c:v>1.51206934452056</c:v>
                </c:pt>
                <c:pt idx="34">
                  <c:v>1.4977681636810301</c:v>
                </c:pt>
                <c:pt idx="35">
                  <c:v>1.4939160346984801</c:v>
                </c:pt>
                <c:pt idx="36">
                  <c:v>1.4804166555404601</c:v>
                </c:pt>
                <c:pt idx="37">
                  <c:v>1.4789897203445399</c:v>
                </c:pt>
                <c:pt idx="38">
                  <c:v>1.46593260765075</c:v>
                </c:pt>
                <c:pt idx="39">
                  <c:v>1.4477860927581701</c:v>
                </c:pt>
                <c:pt idx="40">
                  <c:v>1.4395996332168499</c:v>
                </c:pt>
                <c:pt idx="41">
                  <c:v>1.4232087135314899</c:v>
                </c:pt>
                <c:pt idx="42">
                  <c:v>1.4113187789916899</c:v>
                </c:pt>
                <c:pt idx="43">
                  <c:v>1.42062044143676</c:v>
                </c:pt>
                <c:pt idx="44">
                  <c:v>1.4244201183319001</c:v>
                </c:pt>
                <c:pt idx="45">
                  <c:v>1.40821349620819</c:v>
                </c:pt>
                <c:pt idx="46">
                  <c:v>1.3935272693634</c:v>
                </c:pt>
                <c:pt idx="47">
                  <c:v>1.3890849351882899</c:v>
                </c:pt>
                <c:pt idx="48">
                  <c:v>1.36664342880249</c:v>
                </c:pt>
                <c:pt idx="49">
                  <c:v>1.3265086412429801</c:v>
                </c:pt>
                <c:pt idx="50">
                  <c:v>1.26717221736907</c:v>
                </c:pt>
                <c:pt idx="51">
                  <c:v>1.203857421875</c:v>
                </c:pt>
                <c:pt idx="52">
                  <c:v>1.1504032611846899</c:v>
                </c:pt>
                <c:pt idx="53">
                  <c:v>1.13569164276123</c:v>
                </c:pt>
                <c:pt idx="54">
                  <c:v>1.14828312397003</c:v>
                </c:pt>
                <c:pt idx="55">
                  <c:v>1.18890380859375</c:v>
                </c:pt>
                <c:pt idx="56">
                  <c:v>1.2309147119521999</c:v>
                </c:pt>
                <c:pt idx="57">
                  <c:v>1.26927137374877</c:v>
                </c:pt>
                <c:pt idx="58">
                  <c:v>1.2938710451126001</c:v>
                </c:pt>
                <c:pt idx="59">
                  <c:v>1.29402339458465</c:v>
                </c:pt>
                <c:pt idx="60">
                  <c:v>1.2871177196502599</c:v>
                </c:pt>
                <c:pt idx="61">
                  <c:v>1.27274930477142</c:v>
                </c:pt>
                <c:pt idx="62">
                  <c:v>1.2142692804336499</c:v>
                </c:pt>
                <c:pt idx="63">
                  <c:v>1.17807805538177</c:v>
                </c:pt>
                <c:pt idx="64">
                  <c:v>1.1621066331863401</c:v>
                </c:pt>
                <c:pt idx="65">
                  <c:v>1.13609766960144</c:v>
                </c:pt>
                <c:pt idx="66">
                  <c:v>1.1293858289718599</c:v>
                </c:pt>
                <c:pt idx="67">
                  <c:v>1.1346727609634399</c:v>
                </c:pt>
                <c:pt idx="68">
                  <c:v>1.1374272108078001</c:v>
                </c:pt>
                <c:pt idx="69">
                  <c:v>1.1380270719528101</c:v>
                </c:pt>
                <c:pt idx="70">
                  <c:v>1.14315629005432</c:v>
                </c:pt>
                <c:pt idx="71">
                  <c:v>1.1406613588333101</c:v>
                </c:pt>
                <c:pt idx="72">
                  <c:v>1.1326857805252</c:v>
                </c:pt>
                <c:pt idx="73">
                  <c:v>1.1209968328475901</c:v>
                </c:pt>
                <c:pt idx="74">
                  <c:v>1.0962164402007999</c:v>
                </c:pt>
                <c:pt idx="75">
                  <c:v>1.0819410085678101</c:v>
                </c:pt>
                <c:pt idx="76">
                  <c:v>1.0582087039947501</c:v>
                </c:pt>
                <c:pt idx="77">
                  <c:v>1.0284744501113801</c:v>
                </c:pt>
                <c:pt idx="78">
                  <c:v>1.0011140108108501</c:v>
                </c:pt>
                <c:pt idx="79">
                  <c:v>0.97733610868453902</c:v>
                </c:pt>
                <c:pt idx="80">
                  <c:v>0.96339505910873402</c:v>
                </c:pt>
                <c:pt idx="81">
                  <c:v>0.96001476049423196</c:v>
                </c:pt>
                <c:pt idx="82">
                  <c:v>0.95660823583602905</c:v>
                </c:pt>
                <c:pt idx="83">
                  <c:v>0.95071184635162298</c:v>
                </c:pt>
                <c:pt idx="84">
                  <c:v>0.94651883840560902</c:v>
                </c:pt>
                <c:pt idx="85">
                  <c:v>0.94728857278823797</c:v>
                </c:pt>
                <c:pt idx="86">
                  <c:v>0.95841985940933205</c:v>
                </c:pt>
                <c:pt idx="87">
                  <c:v>0.97908014059066695</c:v>
                </c:pt>
                <c:pt idx="88">
                  <c:v>0.99585121870040805</c:v>
                </c:pt>
                <c:pt idx="89">
                  <c:v>0.99781233072280795</c:v>
                </c:pt>
                <c:pt idx="90">
                  <c:v>0.98217481374740601</c:v>
                </c:pt>
                <c:pt idx="91">
                  <c:v>0.94666194915771396</c:v>
                </c:pt>
                <c:pt idx="92">
                  <c:v>0.90767574310302701</c:v>
                </c:pt>
                <c:pt idx="93">
                  <c:v>0.87307715415954501</c:v>
                </c:pt>
                <c:pt idx="94">
                  <c:v>0.84849280118942205</c:v>
                </c:pt>
                <c:pt idx="95">
                  <c:v>0.83500277996063199</c:v>
                </c:pt>
                <c:pt idx="96">
                  <c:v>0.82379269599914495</c:v>
                </c:pt>
                <c:pt idx="97">
                  <c:v>0.81755316257476796</c:v>
                </c:pt>
                <c:pt idx="98">
                  <c:v>0.81198137998580899</c:v>
                </c:pt>
                <c:pt idx="99">
                  <c:v>0.79933482408523504</c:v>
                </c:pt>
                <c:pt idx="100">
                  <c:v>0.78800296783447199</c:v>
                </c:pt>
                <c:pt idx="101">
                  <c:v>0.79669922590255704</c:v>
                </c:pt>
                <c:pt idx="102">
                  <c:v>0.81055378913879395</c:v>
                </c:pt>
                <c:pt idx="103">
                  <c:v>0.81643325090408303</c:v>
                </c:pt>
                <c:pt idx="104">
                  <c:v>0.81548905372619596</c:v>
                </c:pt>
                <c:pt idx="105">
                  <c:v>0.80666232109069802</c:v>
                </c:pt>
                <c:pt idx="106">
                  <c:v>0.80033719539642301</c:v>
                </c:pt>
                <c:pt idx="107">
                  <c:v>0.80022686719894398</c:v>
                </c:pt>
                <c:pt idx="108">
                  <c:v>0.79736298322677601</c:v>
                </c:pt>
                <c:pt idx="109">
                  <c:v>0.77654790878295898</c:v>
                </c:pt>
                <c:pt idx="110">
                  <c:v>0.74156534671783403</c:v>
                </c:pt>
                <c:pt idx="111">
                  <c:v>0.69770556688308705</c:v>
                </c:pt>
                <c:pt idx="112">
                  <c:v>0.651417136192321</c:v>
                </c:pt>
                <c:pt idx="113">
                  <c:v>0.60197556018829301</c:v>
                </c:pt>
                <c:pt idx="114">
                  <c:v>0.55135142803192105</c:v>
                </c:pt>
                <c:pt idx="115">
                  <c:v>0.50341713428497303</c:v>
                </c:pt>
                <c:pt idx="116">
                  <c:v>0.46206983923911998</c:v>
                </c:pt>
                <c:pt idx="117">
                  <c:v>0.433610349893569</c:v>
                </c:pt>
                <c:pt idx="118">
                  <c:v>0.41175398230552601</c:v>
                </c:pt>
                <c:pt idx="119">
                  <c:v>0.391098022460937</c:v>
                </c:pt>
                <c:pt idx="120">
                  <c:v>0.37737879157066301</c:v>
                </c:pt>
                <c:pt idx="121">
                  <c:v>0.36883932352066001</c:v>
                </c:pt>
                <c:pt idx="122">
                  <c:v>0.36643490195274298</c:v>
                </c:pt>
                <c:pt idx="123">
                  <c:v>0.38091039657592701</c:v>
                </c:pt>
                <c:pt idx="124">
                  <c:v>0.40125420689582803</c:v>
                </c:pt>
                <c:pt idx="125">
                  <c:v>0.417393177747726</c:v>
                </c:pt>
                <c:pt idx="126">
                  <c:v>0.42874276638031</c:v>
                </c:pt>
                <c:pt idx="127">
                  <c:v>0.43878778815269398</c:v>
                </c:pt>
                <c:pt idx="128">
                  <c:v>0.44452410936355502</c:v>
                </c:pt>
                <c:pt idx="129">
                  <c:v>0.44371330738067599</c:v>
                </c:pt>
                <c:pt idx="130">
                  <c:v>0.44192388653755099</c:v>
                </c:pt>
                <c:pt idx="131">
                  <c:v>0.41018226742744401</c:v>
                </c:pt>
                <c:pt idx="132">
                  <c:v>0.401845753192901</c:v>
                </c:pt>
                <c:pt idx="133">
                  <c:v>0.38867413997650102</c:v>
                </c:pt>
                <c:pt idx="134">
                  <c:v>0.37070032954215998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79-49CF-A7F8-4CC66509C094}"/>
            </c:ext>
          </c:extLst>
        </c:ser>
        <c:ser>
          <c:idx val="1"/>
          <c:order val="1"/>
          <c:tx>
            <c:strRef>
              <c:f>'May, 2026'!$A$46</c:f>
              <c:strCache>
                <c:ptCount val="1"/>
                <c:pt idx="0">
                  <c:v> 2026-05-29 11:10:08 (sunny)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'May, 2026'!$C$44:$EG$44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'May, 2026'!$C$47:$EG$47</c:f>
              <c:numCache>
                <c:formatCode>General</c:formatCode>
                <c:ptCount val="135"/>
                <c:pt idx="0">
                  <c:v>0.56714588403701705</c:v>
                </c:pt>
                <c:pt idx="1">
                  <c:v>0.56368422508239702</c:v>
                </c:pt>
                <c:pt idx="2">
                  <c:v>0.55854493379592896</c:v>
                </c:pt>
                <c:pt idx="3">
                  <c:v>0.54987013339996305</c:v>
                </c:pt>
                <c:pt idx="4">
                  <c:v>0.535858154296875</c:v>
                </c:pt>
                <c:pt idx="5">
                  <c:v>0.539589583873748</c:v>
                </c:pt>
                <c:pt idx="6">
                  <c:v>0.54179465770721402</c:v>
                </c:pt>
                <c:pt idx="7">
                  <c:v>0.55446153879165605</c:v>
                </c:pt>
                <c:pt idx="8">
                  <c:v>0.57375979423522905</c:v>
                </c:pt>
                <c:pt idx="9">
                  <c:v>0.59422320127487105</c:v>
                </c:pt>
                <c:pt idx="10">
                  <c:v>0.62303960323333696</c:v>
                </c:pt>
                <c:pt idx="11">
                  <c:v>0.67488116025924605</c:v>
                </c:pt>
                <c:pt idx="12">
                  <c:v>0.74336481094360296</c:v>
                </c:pt>
                <c:pt idx="13">
                  <c:v>0.82644289731979304</c:v>
                </c:pt>
                <c:pt idx="14">
                  <c:v>0.90652525424957198</c:v>
                </c:pt>
                <c:pt idx="15">
                  <c:v>0.97272580862045199</c:v>
                </c:pt>
                <c:pt idx="16">
                  <c:v>1.01738405227661</c:v>
                </c:pt>
                <c:pt idx="17">
                  <c:v>1.04085528850555</c:v>
                </c:pt>
                <c:pt idx="18">
                  <c:v>1.0543243885040201</c:v>
                </c:pt>
                <c:pt idx="19">
                  <c:v>1.07060170173645</c:v>
                </c:pt>
                <c:pt idx="20">
                  <c:v>1.1003179550170801</c:v>
                </c:pt>
                <c:pt idx="21">
                  <c:v>1.14694452285766</c:v>
                </c:pt>
                <c:pt idx="22">
                  <c:v>1.1986991167068399</c:v>
                </c:pt>
                <c:pt idx="23">
                  <c:v>1.24491798877716</c:v>
                </c:pt>
                <c:pt idx="24">
                  <c:v>1.2722809314727701</c:v>
                </c:pt>
                <c:pt idx="25">
                  <c:v>1.28743624687194</c:v>
                </c:pt>
                <c:pt idx="26">
                  <c:v>1.30102062225341</c:v>
                </c:pt>
                <c:pt idx="27">
                  <c:v>1.3215306997299101</c:v>
                </c:pt>
                <c:pt idx="28">
                  <c:v>1.3408503532409599</c:v>
                </c:pt>
                <c:pt idx="29">
                  <c:v>1.3485031127929601</c:v>
                </c:pt>
                <c:pt idx="30">
                  <c:v>1.34050869941711</c:v>
                </c:pt>
                <c:pt idx="31">
                  <c:v>1.31473171710968</c:v>
                </c:pt>
                <c:pt idx="32">
                  <c:v>1.2826225757598799</c:v>
                </c:pt>
                <c:pt idx="33">
                  <c:v>1.2615776062011701</c:v>
                </c:pt>
                <c:pt idx="34">
                  <c:v>1.2519396543502801</c:v>
                </c:pt>
                <c:pt idx="35">
                  <c:v>1.2613221406936601</c:v>
                </c:pt>
                <c:pt idx="36">
                  <c:v>1.27418160438537</c:v>
                </c:pt>
                <c:pt idx="37">
                  <c:v>1.2883771657943699</c:v>
                </c:pt>
                <c:pt idx="38">
                  <c:v>1.28848481178283</c:v>
                </c:pt>
                <c:pt idx="39">
                  <c:v>1.27582383155822</c:v>
                </c:pt>
                <c:pt idx="40">
                  <c:v>1.2643134593963601</c:v>
                </c:pt>
                <c:pt idx="41">
                  <c:v>1.24743175506591</c:v>
                </c:pt>
                <c:pt idx="42">
                  <c:v>1.2291800975799501</c:v>
                </c:pt>
                <c:pt idx="43">
                  <c:v>1.2249252796173</c:v>
                </c:pt>
                <c:pt idx="44">
                  <c:v>1.2182959318161</c:v>
                </c:pt>
                <c:pt idx="45">
                  <c:v>1.19820249080657</c:v>
                </c:pt>
                <c:pt idx="46">
                  <c:v>1.18365931510925</c:v>
                </c:pt>
                <c:pt idx="47">
                  <c:v>1.17413294315338</c:v>
                </c:pt>
                <c:pt idx="48">
                  <c:v>1.15020251274108</c:v>
                </c:pt>
                <c:pt idx="49">
                  <c:v>1.1203751564025799</c:v>
                </c:pt>
                <c:pt idx="50">
                  <c:v>1.0886322259902901</c:v>
                </c:pt>
                <c:pt idx="51">
                  <c:v>1.05127453804016</c:v>
                </c:pt>
                <c:pt idx="52">
                  <c:v>1.02389359474182</c:v>
                </c:pt>
                <c:pt idx="53">
                  <c:v>1.026904463768</c:v>
                </c:pt>
                <c:pt idx="54">
                  <c:v>1.04059982299804</c:v>
                </c:pt>
                <c:pt idx="55">
                  <c:v>1.0681138038635201</c:v>
                </c:pt>
                <c:pt idx="56">
                  <c:v>1.09024894237518</c:v>
                </c:pt>
                <c:pt idx="57">
                  <c:v>1.1036909818649201</c:v>
                </c:pt>
                <c:pt idx="58">
                  <c:v>1.10879850387573</c:v>
                </c:pt>
                <c:pt idx="59">
                  <c:v>1.1058377027511499</c:v>
                </c:pt>
                <c:pt idx="60">
                  <c:v>1.10093462467193</c:v>
                </c:pt>
                <c:pt idx="61">
                  <c:v>1.09298467636108</c:v>
                </c:pt>
                <c:pt idx="62">
                  <c:v>1.05052173137664</c:v>
                </c:pt>
                <c:pt idx="63">
                  <c:v>1.0231311321258501</c:v>
                </c:pt>
                <c:pt idx="64">
                  <c:v>1.01113045215606</c:v>
                </c:pt>
                <c:pt idx="65">
                  <c:v>0.99227452278137196</c:v>
                </c:pt>
                <c:pt idx="66">
                  <c:v>0.98826402425765902</c:v>
                </c:pt>
                <c:pt idx="67">
                  <c:v>0.99462819099426203</c:v>
                </c:pt>
                <c:pt idx="68">
                  <c:v>0.99617403745651201</c:v>
                </c:pt>
                <c:pt idx="69">
                  <c:v>0.98867094516754095</c:v>
                </c:pt>
                <c:pt idx="70">
                  <c:v>0.98512440919876099</c:v>
                </c:pt>
                <c:pt idx="71">
                  <c:v>0.97496938705444303</c:v>
                </c:pt>
                <c:pt idx="72">
                  <c:v>0.96682822704315097</c:v>
                </c:pt>
                <c:pt idx="73">
                  <c:v>0.96059608459472601</c:v>
                </c:pt>
                <c:pt idx="74">
                  <c:v>0.94569593667983998</c:v>
                </c:pt>
                <c:pt idx="75">
                  <c:v>0.93578755855560303</c:v>
                </c:pt>
                <c:pt idx="76">
                  <c:v>0.91739779710769598</c:v>
                </c:pt>
                <c:pt idx="77">
                  <c:v>0.89461016654968195</c:v>
                </c:pt>
                <c:pt idx="78">
                  <c:v>0.87754875421524003</c:v>
                </c:pt>
                <c:pt idx="79">
                  <c:v>0.86637508869171098</c:v>
                </c:pt>
                <c:pt idx="80">
                  <c:v>0.86187374591827304</c:v>
                </c:pt>
                <c:pt idx="81">
                  <c:v>0.86376512050628595</c:v>
                </c:pt>
                <c:pt idx="82">
                  <c:v>0.858362317085266</c:v>
                </c:pt>
                <c:pt idx="83">
                  <c:v>0.84074914455413796</c:v>
                </c:pt>
                <c:pt idx="84">
                  <c:v>0.82038509845733598</c:v>
                </c:pt>
                <c:pt idx="85">
                  <c:v>0.80610740184783902</c:v>
                </c:pt>
                <c:pt idx="86">
                  <c:v>0.80513936281204201</c:v>
                </c:pt>
                <c:pt idx="87">
                  <c:v>0.82132428884506203</c:v>
                </c:pt>
                <c:pt idx="88">
                  <c:v>0.84119236469268799</c:v>
                </c:pt>
                <c:pt idx="89">
                  <c:v>0.85089486837386996</c:v>
                </c:pt>
                <c:pt idx="90">
                  <c:v>0.84401428699493397</c:v>
                </c:pt>
                <c:pt idx="91">
                  <c:v>0.81799340248107899</c:v>
                </c:pt>
                <c:pt idx="92">
                  <c:v>0.786629319190979</c:v>
                </c:pt>
                <c:pt idx="93">
                  <c:v>0.75889295339584295</c:v>
                </c:pt>
                <c:pt idx="94">
                  <c:v>0.74195277690887396</c:v>
                </c:pt>
                <c:pt idx="95">
                  <c:v>0.73608803749084395</c:v>
                </c:pt>
                <c:pt idx="96">
                  <c:v>0.72860735654830899</c:v>
                </c:pt>
                <c:pt idx="97">
                  <c:v>0.71935087442398005</c:v>
                </c:pt>
                <c:pt idx="98">
                  <c:v>0.703826963901519</c:v>
                </c:pt>
                <c:pt idx="99">
                  <c:v>0.68068796396255404</c:v>
                </c:pt>
                <c:pt idx="100">
                  <c:v>0.66361469030380205</c:v>
                </c:pt>
                <c:pt idx="101">
                  <c:v>0.67139416933059604</c:v>
                </c:pt>
                <c:pt idx="102">
                  <c:v>0.68945574760437001</c:v>
                </c:pt>
                <c:pt idx="103">
                  <c:v>0.70365667343139604</c:v>
                </c:pt>
                <c:pt idx="104">
                  <c:v>0.711237013339996</c:v>
                </c:pt>
                <c:pt idx="105">
                  <c:v>0.709783375263214</c:v>
                </c:pt>
                <c:pt idx="106">
                  <c:v>0.70919430255889804</c:v>
                </c:pt>
                <c:pt idx="107">
                  <c:v>0.71053880453109697</c:v>
                </c:pt>
                <c:pt idx="108">
                  <c:v>0.70751070976257302</c:v>
                </c:pt>
                <c:pt idx="109">
                  <c:v>0.68877118825912398</c:v>
                </c:pt>
                <c:pt idx="110">
                  <c:v>0.65683215856552102</c:v>
                </c:pt>
                <c:pt idx="111">
                  <c:v>0.61777591705322199</c:v>
                </c:pt>
                <c:pt idx="112">
                  <c:v>0.57841855287551802</c:v>
                </c:pt>
                <c:pt idx="113">
                  <c:v>0.53724873065948398</c:v>
                </c:pt>
                <c:pt idx="114">
                  <c:v>0.50013983249664296</c:v>
                </c:pt>
                <c:pt idx="115">
                  <c:v>0.468138247728347</c:v>
                </c:pt>
                <c:pt idx="116">
                  <c:v>0.44276168942451399</c:v>
                </c:pt>
                <c:pt idx="117">
                  <c:v>0.42630895972251798</c:v>
                </c:pt>
                <c:pt idx="118">
                  <c:v>0.410887420177459</c:v>
                </c:pt>
                <c:pt idx="119">
                  <c:v>0.38936644792556702</c:v>
                </c:pt>
                <c:pt idx="120">
                  <c:v>0.36895269155502303</c:v>
                </c:pt>
                <c:pt idx="121">
                  <c:v>0.350495755672454</c:v>
                </c:pt>
                <c:pt idx="122">
                  <c:v>0.33698603510856601</c:v>
                </c:pt>
                <c:pt idx="123">
                  <c:v>0.339587092399597</c:v>
                </c:pt>
                <c:pt idx="124">
                  <c:v>0.34881821274757302</c:v>
                </c:pt>
                <c:pt idx="125">
                  <c:v>0.35757005214691101</c:v>
                </c:pt>
                <c:pt idx="126">
                  <c:v>0.36406862735748202</c:v>
                </c:pt>
                <c:pt idx="127">
                  <c:v>0.37273994088172901</c:v>
                </c:pt>
                <c:pt idx="128">
                  <c:v>0.377874165773391</c:v>
                </c:pt>
                <c:pt idx="129">
                  <c:v>0.37908408045768699</c:v>
                </c:pt>
                <c:pt idx="130">
                  <c:v>0.383593410253524</c:v>
                </c:pt>
                <c:pt idx="131">
                  <c:v>0.358104377985</c:v>
                </c:pt>
                <c:pt idx="132">
                  <c:v>0.351337790489196</c:v>
                </c:pt>
                <c:pt idx="133">
                  <c:v>0.34527185559272699</c:v>
                </c:pt>
                <c:pt idx="134">
                  <c:v>0.337844878435134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79-49CF-A7F8-4CC66509C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8045968"/>
        <c:axId val="948046448"/>
      </c:lineChart>
      <c:catAx>
        <c:axId val="948045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8046448"/>
        <c:crosses val="autoZero"/>
        <c:auto val="1"/>
        <c:lblAlgn val="ctr"/>
        <c:lblOffset val="100"/>
        <c:noMultiLvlLbl val="0"/>
      </c:catAx>
      <c:valAx>
        <c:axId val="94804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</a:t>
                </a:r>
                <a:r>
                  <a:rPr lang="en-CA" baseline="0"/>
                  <a:t> (W/m²)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804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'May, 2026'!$A$44</c:f>
              <c:strCache>
                <c:ptCount val="1"/>
                <c:pt idx="0">
                  <c:v> 2026-05-14 12:37:33 (sunny)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'May, 2026'!$C$44:$EG$44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xVal>
          <c:yVal>
            <c:numRef>
              <c:f>'May, 2026'!$C$46:$EG$46</c:f>
              <c:numCache>
                <c:formatCode>General</c:formatCod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3.1140842437744101</c:v>
                </c:pt>
                <c:pt idx="13">
                  <c:v>3.4586095809936501</c:v>
                </c:pt>
                <c:pt idx="14">
                  <c:v>3.7484350204467698</c:v>
                </c:pt>
                <c:pt idx="15">
                  <c:v>3.9847764968871999</c:v>
                </c:pt>
                <c:pt idx="16">
                  <c:v>4.1757636070251403</c:v>
                </c:pt>
                <c:pt idx="17">
                  <c:v>4.3356232643127397</c:v>
                </c:pt>
                <c:pt idx="18">
                  <c:v>4.4802966117858798</c:v>
                </c:pt>
                <c:pt idx="19">
                  <c:v>4.6193127632141104</c:v>
                </c:pt>
                <c:pt idx="20">
                  <c:v>4.7844367027282697</c:v>
                </c:pt>
                <c:pt idx="21">
                  <c:v>5.01781797409057</c:v>
                </c:pt>
                <c:pt idx="22">
                  <c:v>5.3050999641418404</c:v>
                </c:pt>
                <c:pt idx="23">
                  <c:v>5.6037425994873002</c:v>
                </c:pt>
                <c:pt idx="24">
                  <c:v>5.8168249130248997</c:v>
                </c:pt>
                <c:pt idx="25">
                  <c:v>5.9273247718811</c:v>
                </c:pt>
                <c:pt idx="26">
                  <c:v>5.9781160354614196</c:v>
                </c:pt>
                <c:pt idx="27">
                  <c:v>6.0510325431823704</c:v>
                </c:pt>
                <c:pt idx="28">
                  <c:v>6.1593785285949698</c:v>
                </c:pt>
                <c:pt idx="29">
                  <c:v>6.2713747024536097</c:v>
                </c:pt>
                <c:pt idx="30">
                  <c:v>6.3771853446960396</c:v>
                </c:pt>
                <c:pt idx="31">
                  <c:v>6.4177398681640598</c:v>
                </c:pt>
                <c:pt idx="32">
                  <c:v>6.3993144035339302</c:v>
                </c:pt>
                <c:pt idx="33">
                  <c:v>6.3836545944213796</c:v>
                </c:pt>
                <c:pt idx="34">
                  <c:v>6.3858842849731401</c:v>
                </c:pt>
                <c:pt idx="35">
                  <c:v>6.4319062232971103</c:v>
                </c:pt>
                <c:pt idx="36">
                  <c:v>6.4356675148010201</c:v>
                </c:pt>
                <c:pt idx="37">
                  <c:v>6.4912858009338299</c:v>
                </c:pt>
                <c:pt idx="38">
                  <c:v>6.4952540397643999</c:v>
                </c:pt>
                <c:pt idx="39">
                  <c:v>6.4753680229187003</c:v>
                </c:pt>
                <c:pt idx="40">
                  <c:v>6.4989285469055096</c:v>
                </c:pt>
                <c:pt idx="41">
                  <c:v>6.4844236373901296</c:v>
                </c:pt>
                <c:pt idx="42">
                  <c:v>6.4892435073852504</c:v>
                </c:pt>
                <c:pt idx="43">
                  <c:v>6.5913949012756303</c:v>
                </c:pt>
                <c:pt idx="44">
                  <c:v>6.6685652732849103</c:v>
                </c:pt>
                <c:pt idx="45">
                  <c:v>6.6515555381774902</c:v>
                </c:pt>
                <c:pt idx="46">
                  <c:v>6.6404361724853498</c:v>
                </c:pt>
                <c:pt idx="47">
                  <c:v>6.6773314476013104</c:v>
                </c:pt>
                <c:pt idx="48">
                  <c:v>6.6265807151794398</c:v>
                </c:pt>
                <c:pt idx="49">
                  <c:v>6.4874229431152299</c:v>
                </c:pt>
                <c:pt idx="50">
                  <c:v>6.25020027160644</c:v>
                </c:pt>
                <c:pt idx="51">
                  <c:v>5.9882273674011204</c:v>
                </c:pt>
                <c:pt idx="52">
                  <c:v>5.7704229354858398</c:v>
                </c:pt>
                <c:pt idx="53">
                  <c:v>5.7441010475158603</c:v>
                </c:pt>
                <c:pt idx="54">
                  <c:v>5.8557844161987296</c:v>
                </c:pt>
                <c:pt idx="55">
                  <c:v>6.1126298904418901</c:v>
                </c:pt>
                <c:pt idx="56">
                  <c:v>6.3800773620605398</c:v>
                </c:pt>
                <c:pt idx="57">
                  <c:v>6.6319427490234304</c:v>
                </c:pt>
                <c:pt idx="58">
                  <c:v>6.8145599365234304</c:v>
                </c:pt>
                <c:pt idx="59">
                  <c:v>6.8694524765014604</c:v>
                </c:pt>
                <c:pt idx="60">
                  <c:v>6.8865947723388601</c:v>
                </c:pt>
                <c:pt idx="61">
                  <c:v>6.8629188537597603</c:v>
                </c:pt>
                <c:pt idx="62">
                  <c:v>6.5983390808105398</c:v>
                </c:pt>
                <c:pt idx="63">
                  <c:v>6.4509196281433097</c:v>
                </c:pt>
                <c:pt idx="64">
                  <c:v>6.4120397567748997</c:v>
                </c:pt>
                <c:pt idx="65">
                  <c:v>6.3160214424133301</c:v>
                </c:pt>
                <c:pt idx="66">
                  <c:v>6.3259158134460396</c:v>
                </c:pt>
                <c:pt idx="67">
                  <c:v>6.4029583930969203</c:v>
                </c:pt>
                <c:pt idx="68">
                  <c:v>6.4660463333129803</c:v>
                </c:pt>
                <c:pt idx="69">
                  <c:v>6.5170259475707999</c:v>
                </c:pt>
                <c:pt idx="70">
                  <c:v>6.5941829681396396</c:v>
                </c:pt>
                <c:pt idx="71">
                  <c:v>6.6274704933166504</c:v>
                </c:pt>
                <c:pt idx="72">
                  <c:v>6.6284770965576101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7DE-436B-964C-EAD2AF6CB4D7}"/>
            </c:ext>
          </c:extLst>
        </c:ser>
        <c:ser>
          <c:idx val="1"/>
          <c:order val="1"/>
          <c:tx>
            <c:strRef>
              <c:f>'May, 2026'!$A$46</c:f>
              <c:strCache>
                <c:ptCount val="1"/>
                <c:pt idx="0">
                  <c:v> 2026-05-29 11:10:08 (sunny)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'May, 2026'!$C$44:$EG$44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xVal>
          <c:yVal>
            <c:numRef>
              <c:f>'May, 2026'!$C$48:$EG$48</c:f>
              <c:numCache>
                <c:formatCode>General</c:formatCod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2.4858119487762398</c:v>
                </c:pt>
                <c:pt idx="13">
                  <c:v>2.7981703281402499</c:v>
                </c:pt>
                <c:pt idx="14">
                  <c:v>3.10720586776733</c:v>
                </c:pt>
                <c:pt idx="15">
                  <c:v>3.3747749328613201</c:v>
                </c:pt>
                <c:pt idx="16">
                  <c:v>3.5722389221191402</c:v>
                </c:pt>
                <c:pt idx="17">
                  <c:v>3.69815874099731</c:v>
                </c:pt>
                <c:pt idx="18">
                  <c:v>3.7900853157043399</c:v>
                </c:pt>
                <c:pt idx="19">
                  <c:v>3.89335012435913</c:v>
                </c:pt>
                <c:pt idx="20">
                  <c:v>4.0474095344543404</c:v>
                </c:pt>
                <c:pt idx="21">
                  <c:v>4.26686286926269</c:v>
                </c:pt>
                <c:pt idx="22">
                  <c:v>4.5095062255859304</c:v>
                </c:pt>
                <c:pt idx="23">
                  <c:v>4.7354192733764604</c:v>
                </c:pt>
                <c:pt idx="24">
                  <c:v>4.8926835060119602</c:v>
                </c:pt>
                <c:pt idx="25">
                  <c:v>5.0047798156738201</c:v>
                </c:pt>
                <c:pt idx="26">
                  <c:v>5.1119704246520996</c:v>
                </c:pt>
                <c:pt idx="27">
                  <c:v>5.24779844284057</c:v>
                </c:pt>
                <c:pt idx="28">
                  <c:v>5.3805642127990696</c:v>
                </c:pt>
                <c:pt idx="29">
                  <c:v>5.4676408767700098</c:v>
                </c:pt>
                <c:pt idx="30">
                  <c:v>5.4912600517272896</c:v>
                </c:pt>
                <c:pt idx="31">
                  <c:v>5.4406228065490696</c:v>
                </c:pt>
                <c:pt idx="32">
                  <c:v>5.3613624572753897</c:v>
                </c:pt>
                <c:pt idx="33">
                  <c:v>5.3261284828186</c:v>
                </c:pt>
                <c:pt idx="34">
                  <c:v>5.3377699851989702</c:v>
                </c:pt>
                <c:pt idx="35">
                  <c:v>5.4304962158203098</c:v>
                </c:pt>
                <c:pt idx="36">
                  <c:v>5.5391221046447701</c:v>
                </c:pt>
                <c:pt idx="37">
                  <c:v>5.6546874046325604</c:v>
                </c:pt>
                <c:pt idx="38">
                  <c:v>5.7090187072753897</c:v>
                </c:pt>
                <c:pt idx="39">
                  <c:v>5.7062497138976997</c:v>
                </c:pt>
                <c:pt idx="40">
                  <c:v>5.7076168060302699</c:v>
                </c:pt>
                <c:pt idx="41">
                  <c:v>5.6835484504699698</c:v>
                </c:pt>
                <c:pt idx="42">
                  <c:v>5.6517701148986799</c:v>
                </c:pt>
                <c:pt idx="43">
                  <c:v>5.6834082603454501</c:v>
                </c:pt>
                <c:pt idx="44">
                  <c:v>5.7035741806030202</c:v>
                </c:pt>
                <c:pt idx="45">
                  <c:v>5.6595897674560502</c:v>
                </c:pt>
                <c:pt idx="46">
                  <c:v>5.6403732299804599</c:v>
                </c:pt>
                <c:pt idx="47">
                  <c:v>5.6440572738647399</c:v>
                </c:pt>
                <c:pt idx="48">
                  <c:v>5.5771017074584899</c:v>
                </c:pt>
                <c:pt idx="49">
                  <c:v>5.4793066978454501</c:v>
                </c:pt>
                <c:pt idx="50">
                  <c:v>5.3695697784423801</c:v>
                </c:pt>
                <c:pt idx="51">
                  <c:v>5.2292499542236301</c:v>
                </c:pt>
                <c:pt idx="52">
                  <c:v>5.1358504295349103</c:v>
                </c:pt>
                <c:pt idx="53">
                  <c:v>5.1938772201537997</c:v>
                </c:pt>
                <c:pt idx="54">
                  <c:v>5.3066430091857901</c:v>
                </c:pt>
                <c:pt idx="55">
                  <c:v>5.4916005134582502</c:v>
                </c:pt>
                <c:pt idx="56">
                  <c:v>5.6509780883789</c:v>
                </c:pt>
                <c:pt idx="57">
                  <c:v>5.7667851448059002</c:v>
                </c:pt>
                <c:pt idx="58">
                  <c:v>5.8398199081420898</c:v>
                </c:pt>
                <c:pt idx="59">
                  <c:v>5.8704500198364196</c:v>
                </c:pt>
                <c:pt idx="60">
                  <c:v>5.8904404640197701</c:v>
                </c:pt>
                <c:pt idx="61">
                  <c:v>5.8935918807983398</c:v>
                </c:pt>
                <c:pt idx="62">
                  <c:v>5.70853519439697</c:v>
                </c:pt>
                <c:pt idx="63">
                  <c:v>5.6024613380432102</c:v>
                </c:pt>
                <c:pt idx="64">
                  <c:v>5.5790133476257298</c:v>
                </c:pt>
                <c:pt idx="65">
                  <c:v>5.5164508819579998</c:v>
                </c:pt>
                <c:pt idx="66">
                  <c:v>5.5354642868041903</c:v>
                </c:pt>
                <c:pt idx="67">
                  <c:v>5.61268711090087</c:v>
                </c:pt>
                <c:pt idx="68">
                  <c:v>5.6630501747131303</c:v>
                </c:pt>
                <c:pt idx="69">
                  <c:v>5.6617231369018501</c:v>
                </c:pt>
                <c:pt idx="70">
                  <c:v>5.6825914382934499</c:v>
                </c:pt>
                <c:pt idx="71">
                  <c:v>5.6647672653198198</c:v>
                </c:pt>
                <c:pt idx="72">
                  <c:v>5.6578788757324201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7DE-436B-964C-EAD2AF6CB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3397472"/>
        <c:axId val="2073396992"/>
      </c:scatterChart>
      <c:valAx>
        <c:axId val="2073397472"/>
        <c:scaling>
          <c:orientation val="minMax"/>
          <c:max val="700"/>
          <c:min val="4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3396992"/>
        <c:crosses val="autoZero"/>
        <c:crossBetween val="midCat"/>
        <c:majorUnit val="5"/>
        <c:minorUnit val="1"/>
      </c:valAx>
      <c:valAx>
        <c:axId val="2073396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33974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'May, 2026'!$B$52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'May, 2026'!$C$50:$D$50</c:f>
              <c:strCache>
                <c:ptCount val="2"/>
                <c:pt idx="0">
                  <c:v> 2026-05-14 12:37:33 (sunny)</c:v>
                </c:pt>
                <c:pt idx="1">
                  <c:v> 2026-05-29 11:10:08 (sunny)</c:v>
                </c:pt>
              </c:strCache>
            </c:strRef>
          </c:cat>
          <c:val>
            <c:numRef>
              <c:f>'May, 2026'!$C$52:$D$52</c:f>
              <c:numCache>
                <c:formatCode>General</c:formatCode>
                <c:ptCount val="2"/>
                <c:pt idx="0">
                  <c:v>676</c:v>
                </c:pt>
                <c:pt idx="1">
                  <c:v>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E4-4974-81A5-B27371E0D58F}"/>
            </c:ext>
          </c:extLst>
        </c:ser>
        <c:ser>
          <c:idx val="1"/>
          <c:order val="1"/>
          <c:tx>
            <c:strRef>
              <c:f>'May, 2026'!$B$53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'May, 2026'!$C$50:$D$50</c:f>
              <c:strCache>
                <c:ptCount val="2"/>
                <c:pt idx="0">
                  <c:v> 2026-05-14 12:37:33 (sunny)</c:v>
                </c:pt>
                <c:pt idx="1">
                  <c:v> 2026-05-29 11:10:08 (sunny)</c:v>
                </c:pt>
              </c:strCache>
            </c:strRef>
          </c:cat>
          <c:val>
            <c:numRef>
              <c:f>'May, 2026'!$C$53:$D$53</c:f>
              <c:numCache>
                <c:formatCode>General</c:formatCode>
                <c:ptCount val="2"/>
                <c:pt idx="0">
                  <c:v>677</c:v>
                </c:pt>
                <c:pt idx="1">
                  <c:v>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E4-4974-81A5-B27371E0D58F}"/>
            </c:ext>
          </c:extLst>
        </c:ser>
        <c:ser>
          <c:idx val="2"/>
          <c:order val="2"/>
          <c:tx>
            <c:strRef>
              <c:f>'May, 2026'!$B$54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'May, 2026'!$C$50:$D$50</c:f>
              <c:strCache>
                <c:ptCount val="2"/>
                <c:pt idx="0">
                  <c:v> 2026-05-14 12:37:33 (sunny)</c:v>
                </c:pt>
                <c:pt idx="1">
                  <c:v> 2026-05-29 11:10:08 (sunny)</c:v>
                </c:pt>
              </c:strCache>
            </c:strRef>
          </c:cat>
          <c:val>
            <c:numRef>
              <c:f>'May, 2026'!$C$54:$D$54</c:f>
              <c:numCache>
                <c:formatCode>General</c:formatCode>
                <c:ptCount val="2"/>
                <c:pt idx="0">
                  <c:v>540</c:v>
                </c:pt>
                <c:pt idx="1">
                  <c:v>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E4-4974-81A5-B27371E0D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9833744"/>
        <c:axId val="299843824"/>
      </c:barChart>
      <c:catAx>
        <c:axId val="29983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843824"/>
        <c:crosses val="autoZero"/>
        <c:auto val="1"/>
        <c:lblAlgn val="ctr"/>
        <c:lblOffset val="100"/>
        <c:noMultiLvlLbl val="0"/>
      </c:catAx>
      <c:valAx>
        <c:axId val="299843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</a:t>
                </a:r>
                <a:r>
                  <a:rPr lang="en-CA" baseline="0"/>
                  <a:t> (</a:t>
                </a:r>
                <a:r>
                  <a:rPr lang="el-GR" baseline="0"/>
                  <a:t>μ</a:t>
                </a:r>
                <a:r>
                  <a:rPr lang="en-CA" baseline="0"/>
                  <a:t>mol/m²/s)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833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April,</a:t>
            </a:r>
            <a:r>
              <a:rPr lang="en-CA" sz="1600" baseline="0"/>
              <a:t> 2026</a:t>
            </a:r>
            <a:r>
              <a:rPr lang="en-CA" sz="1600"/>
              <a:t>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'April, 2026'!$A$6:$A$19</c:f>
              <c:numCache>
                <c:formatCode>d\-mmm\-yy</c:formatCode>
                <c:ptCount val="14"/>
                <c:pt idx="0">
                  <c:v>46129</c:v>
                </c:pt>
                <c:pt idx="1">
                  <c:v>46130</c:v>
                </c:pt>
                <c:pt idx="2">
                  <c:v>46131</c:v>
                </c:pt>
                <c:pt idx="3">
                  <c:v>46132</c:v>
                </c:pt>
                <c:pt idx="4">
                  <c:v>46133</c:v>
                </c:pt>
                <c:pt idx="5">
                  <c:v>46134</c:v>
                </c:pt>
                <c:pt idx="6">
                  <c:v>46135</c:v>
                </c:pt>
                <c:pt idx="7">
                  <c:v>46136</c:v>
                </c:pt>
                <c:pt idx="8">
                  <c:v>46137</c:v>
                </c:pt>
                <c:pt idx="9">
                  <c:v>46138</c:v>
                </c:pt>
                <c:pt idx="10">
                  <c:v>46139</c:v>
                </c:pt>
                <c:pt idx="11">
                  <c:v>46140</c:v>
                </c:pt>
                <c:pt idx="12">
                  <c:v>46141</c:v>
                </c:pt>
                <c:pt idx="13">
                  <c:v>46142</c:v>
                </c:pt>
              </c:numCache>
            </c:numRef>
          </c:cat>
          <c:val>
            <c:numRef>
              <c:f>'April, 2026'!$B$6:$B$19</c:f>
              <c:numCache>
                <c:formatCode>General</c:formatCode>
                <c:ptCount val="14"/>
                <c:pt idx="0">
                  <c:v>58.9</c:v>
                </c:pt>
                <c:pt idx="1">
                  <c:v>16.100000000000001</c:v>
                </c:pt>
                <c:pt idx="2">
                  <c:v>39.700000000000003</c:v>
                </c:pt>
                <c:pt idx="3">
                  <c:v>63.1</c:v>
                </c:pt>
                <c:pt idx="4">
                  <c:v>50.4</c:v>
                </c:pt>
                <c:pt idx="5">
                  <c:v>59.6</c:v>
                </c:pt>
                <c:pt idx="6">
                  <c:v>61.2</c:v>
                </c:pt>
                <c:pt idx="7">
                  <c:v>48.4</c:v>
                </c:pt>
                <c:pt idx="8">
                  <c:v>21</c:v>
                </c:pt>
                <c:pt idx="9">
                  <c:v>40.1</c:v>
                </c:pt>
                <c:pt idx="10">
                  <c:v>53.8</c:v>
                </c:pt>
                <c:pt idx="11">
                  <c:v>43.5</c:v>
                </c:pt>
                <c:pt idx="12">
                  <c:v>14.8</c:v>
                </c:pt>
                <c:pt idx="13">
                  <c:v>40.5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CA-415E-A71E-D9BB7D1DE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'April, 2026'!$B$36</c:f>
              <c:strCache>
                <c:ptCount val="1"/>
                <c:pt idx="0">
                  <c:v> 2026-04-09 10:55:44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'April, 2026'!$D$36:$EH$36</c:f>
              <c:numCache>
                <c:formatCode>General</c:formatCode>
                <c:ptCount val="135"/>
                <c:pt idx="0">
                  <c:v>0.20880323648452701</c:v>
                </c:pt>
                <c:pt idx="1">
                  <c:v>0.20481491088867099</c:v>
                </c:pt>
                <c:pt idx="2">
                  <c:v>0.20061871409416199</c:v>
                </c:pt>
                <c:pt idx="3">
                  <c:v>0.19417832791805201</c:v>
                </c:pt>
                <c:pt idx="4">
                  <c:v>0.184750065207481</c:v>
                </c:pt>
                <c:pt idx="5">
                  <c:v>0.18474878370761799</c:v>
                </c:pt>
                <c:pt idx="6">
                  <c:v>0.18530710041522899</c:v>
                </c:pt>
                <c:pt idx="7">
                  <c:v>0.192701175808906</c:v>
                </c:pt>
                <c:pt idx="8">
                  <c:v>0.20378354191779999</c:v>
                </c:pt>
                <c:pt idx="9">
                  <c:v>0.21491482853889399</c:v>
                </c:pt>
                <c:pt idx="10">
                  <c:v>0.228994145989418</c:v>
                </c:pt>
                <c:pt idx="11">
                  <c:v>0.249465182423591</c:v>
                </c:pt>
                <c:pt idx="12">
                  <c:v>0.27421799302101102</c:v>
                </c:pt>
                <c:pt idx="13">
                  <c:v>0.299245595932006</c:v>
                </c:pt>
                <c:pt idx="14">
                  <c:v>0.31998974084854098</c:v>
                </c:pt>
                <c:pt idx="15">
                  <c:v>0.33550828695297202</c:v>
                </c:pt>
                <c:pt idx="16">
                  <c:v>0.34616577625274603</c:v>
                </c:pt>
                <c:pt idx="17">
                  <c:v>0.35311785340309099</c:v>
                </c:pt>
                <c:pt idx="18">
                  <c:v>0.358922868967056</c:v>
                </c:pt>
                <c:pt idx="19">
                  <c:v>0.365815728902816</c:v>
                </c:pt>
                <c:pt idx="20">
                  <c:v>0.37630575895309398</c:v>
                </c:pt>
                <c:pt idx="21">
                  <c:v>0.39184090495109503</c:v>
                </c:pt>
                <c:pt idx="22">
                  <c:v>0.40935266017913802</c:v>
                </c:pt>
                <c:pt idx="23">
                  <c:v>0.426194578409194</c:v>
                </c:pt>
                <c:pt idx="24">
                  <c:v>0.43745335936546298</c:v>
                </c:pt>
                <c:pt idx="25">
                  <c:v>0.44401323795318598</c:v>
                </c:pt>
                <c:pt idx="26">
                  <c:v>0.44783270359039301</c:v>
                </c:pt>
                <c:pt idx="27">
                  <c:v>0.45116308331489502</c:v>
                </c:pt>
                <c:pt idx="28">
                  <c:v>0.45211589336395203</c:v>
                </c:pt>
                <c:pt idx="29">
                  <c:v>0.45008593797683699</c:v>
                </c:pt>
                <c:pt idx="30">
                  <c:v>0.446943789720535</c:v>
                </c:pt>
                <c:pt idx="31">
                  <c:v>0.44097143411636303</c:v>
                </c:pt>
                <c:pt idx="32">
                  <c:v>0.43444707989692599</c:v>
                </c:pt>
                <c:pt idx="33">
                  <c:v>0.43037623167037897</c:v>
                </c:pt>
                <c:pt idx="34">
                  <c:v>0.42971783876419001</c:v>
                </c:pt>
                <c:pt idx="35">
                  <c:v>0.43208149075508101</c:v>
                </c:pt>
                <c:pt idx="36">
                  <c:v>0.43001425266265803</c:v>
                </c:pt>
                <c:pt idx="37">
                  <c:v>0.42861351370811401</c:v>
                </c:pt>
                <c:pt idx="38">
                  <c:v>0.42387613654136602</c:v>
                </c:pt>
                <c:pt idx="39">
                  <c:v>0.41750428080558699</c:v>
                </c:pt>
                <c:pt idx="40">
                  <c:v>0.41453191637992798</c:v>
                </c:pt>
                <c:pt idx="41">
                  <c:v>0.40970182418823198</c:v>
                </c:pt>
                <c:pt idx="42">
                  <c:v>0.405985057353973</c:v>
                </c:pt>
                <c:pt idx="43">
                  <c:v>0.41010829806327798</c:v>
                </c:pt>
                <c:pt idx="44">
                  <c:v>0.411956906318664</c:v>
                </c:pt>
                <c:pt idx="45">
                  <c:v>0.40456670522689803</c:v>
                </c:pt>
                <c:pt idx="46">
                  <c:v>0.39664086699485701</c:v>
                </c:pt>
                <c:pt idx="47">
                  <c:v>0.390515357255935</c:v>
                </c:pt>
                <c:pt idx="48">
                  <c:v>0.37851327657699502</c:v>
                </c:pt>
                <c:pt idx="49">
                  <c:v>0.36344054341316201</c:v>
                </c:pt>
                <c:pt idx="50">
                  <c:v>0.34694027900695801</c:v>
                </c:pt>
                <c:pt idx="51">
                  <c:v>0.332748532295227</c:v>
                </c:pt>
                <c:pt idx="52">
                  <c:v>0.32568734884262002</c:v>
                </c:pt>
                <c:pt idx="53">
                  <c:v>0.32873860001563998</c:v>
                </c:pt>
                <c:pt idx="54">
                  <c:v>0.335112184286117</c:v>
                </c:pt>
                <c:pt idx="55">
                  <c:v>0.347047209739685</c:v>
                </c:pt>
                <c:pt idx="56">
                  <c:v>0.35789006948471003</c:v>
                </c:pt>
                <c:pt idx="57">
                  <c:v>0.36495155096053999</c:v>
                </c:pt>
                <c:pt idx="58">
                  <c:v>0.36742416024208002</c:v>
                </c:pt>
                <c:pt idx="59">
                  <c:v>0.36491316556930498</c:v>
                </c:pt>
                <c:pt idx="60">
                  <c:v>0.360773146152496</c:v>
                </c:pt>
                <c:pt idx="61">
                  <c:v>0.35575747489929199</c:v>
                </c:pt>
                <c:pt idx="62">
                  <c:v>0.34003594517707803</c:v>
                </c:pt>
                <c:pt idx="63">
                  <c:v>0.33335644006729098</c:v>
                </c:pt>
                <c:pt idx="64">
                  <c:v>0.33284306526183999</c:v>
                </c:pt>
                <c:pt idx="65">
                  <c:v>0.32849657535552901</c:v>
                </c:pt>
                <c:pt idx="66">
                  <c:v>0.32826390862464899</c:v>
                </c:pt>
                <c:pt idx="67">
                  <c:v>0.32968655228614802</c:v>
                </c:pt>
                <c:pt idx="68">
                  <c:v>0.32811710238456698</c:v>
                </c:pt>
                <c:pt idx="69">
                  <c:v>0.32534202933311401</c:v>
                </c:pt>
                <c:pt idx="70">
                  <c:v>0.32325366139411899</c:v>
                </c:pt>
                <c:pt idx="71">
                  <c:v>0.31884610652923501</c:v>
                </c:pt>
                <c:pt idx="72">
                  <c:v>0.31272250413894598</c:v>
                </c:pt>
                <c:pt idx="73">
                  <c:v>0.30607092380523598</c:v>
                </c:pt>
                <c:pt idx="74">
                  <c:v>0.29589101672172502</c:v>
                </c:pt>
                <c:pt idx="75">
                  <c:v>0.28915578126907299</c:v>
                </c:pt>
                <c:pt idx="76">
                  <c:v>0.28199511766433699</c:v>
                </c:pt>
                <c:pt idx="77">
                  <c:v>0.275053679943084</c:v>
                </c:pt>
                <c:pt idx="78">
                  <c:v>0.27194562554359403</c:v>
                </c:pt>
                <c:pt idx="79">
                  <c:v>0.27082511782646101</c:v>
                </c:pt>
                <c:pt idx="80">
                  <c:v>0.27140477299690202</c:v>
                </c:pt>
                <c:pt idx="81">
                  <c:v>0.27401220798492398</c:v>
                </c:pt>
                <c:pt idx="82">
                  <c:v>0.27424967288970897</c:v>
                </c:pt>
                <c:pt idx="83">
                  <c:v>0.27201443910598699</c:v>
                </c:pt>
                <c:pt idx="84">
                  <c:v>0.269731044769287</c:v>
                </c:pt>
                <c:pt idx="85">
                  <c:v>0.26941210031509399</c:v>
                </c:pt>
                <c:pt idx="86">
                  <c:v>0.27248421311378401</c:v>
                </c:pt>
                <c:pt idx="87">
                  <c:v>0.27889540791511502</c:v>
                </c:pt>
                <c:pt idx="88">
                  <c:v>0.28475338220596302</c:v>
                </c:pt>
                <c:pt idx="89">
                  <c:v>0.28688034415245001</c:v>
                </c:pt>
                <c:pt idx="90">
                  <c:v>0.28383538126945401</c:v>
                </c:pt>
                <c:pt idx="91">
                  <c:v>0.27459943294525102</c:v>
                </c:pt>
                <c:pt idx="92">
                  <c:v>0.26241889595985401</c:v>
                </c:pt>
                <c:pt idx="93">
                  <c:v>0.249696254730224</c:v>
                </c:pt>
                <c:pt idx="94">
                  <c:v>0.23850718140602101</c:v>
                </c:pt>
                <c:pt idx="95">
                  <c:v>0.23017659783363301</c:v>
                </c:pt>
                <c:pt idx="96">
                  <c:v>0.223468378186225</c:v>
                </c:pt>
                <c:pt idx="97">
                  <c:v>0.21980194747447901</c:v>
                </c:pt>
                <c:pt idx="98">
                  <c:v>0.218172311782836</c:v>
                </c:pt>
                <c:pt idx="99">
                  <c:v>0.21643173694610501</c:v>
                </c:pt>
                <c:pt idx="100">
                  <c:v>0.217325389385223</c:v>
                </c:pt>
                <c:pt idx="101">
                  <c:v>0.22545950114727001</c:v>
                </c:pt>
                <c:pt idx="102">
                  <c:v>0.234562188386917</c:v>
                </c:pt>
                <c:pt idx="103">
                  <c:v>0.23962941765785201</c:v>
                </c:pt>
                <c:pt idx="104">
                  <c:v>0.240639507770538</c:v>
                </c:pt>
                <c:pt idx="105">
                  <c:v>0.238479003310203</c:v>
                </c:pt>
                <c:pt idx="106">
                  <c:v>0.23653772473335199</c:v>
                </c:pt>
                <c:pt idx="107">
                  <c:v>0.23458640277385701</c:v>
                </c:pt>
                <c:pt idx="108">
                  <c:v>0.230417355895042</c:v>
                </c:pt>
                <c:pt idx="109">
                  <c:v>0.22090394794940901</c:v>
                </c:pt>
                <c:pt idx="110">
                  <c:v>0.20758680999279</c:v>
                </c:pt>
                <c:pt idx="111">
                  <c:v>0.192461282014846</c:v>
                </c:pt>
                <c:pt idx="112">
                  <c:v>0.176883354783058</c:v>
                </c:pt>
                <c:pt idx="113">
                  <c:v>0.16044563055038399</c:v>
                </c:pt>
                <c:pt idx="114">
                  <c:v>0.14428660273551899</c:v>
                </c:pt>
                <c:pt idx="115">
                  <c:v>0.128765568137168</c:v>
                </c:pt>
                <c:pt idx="116">
                  <c:v>0.11494992673397</c:v>
                </c:pt>
                <c:pt idx="117">
                  <c:v>0.10436026751995001</c:v>
                </c:pt>
                <c:pt idx="118">
                  <c:v>9.5967501401901203E-2</c:v>
                </c:pt>
                <c:pt idx="119">
                  <c:v>8.8753186166286399E-2</c:v>
                </c:pt>
                <c:pt idx="120">
                  <c:v>8.3837531507015201E-2</c:v>
                </c:pt>
                <c:pt idx="121">
                  <c:v>8.1083446741104098E-2</c:v>
                </c:pt>
                <c:pt idx="122">
                  <c:v>8.0202959477901403E-2</c:v>
                </c:pt>
                <c:pt idx="123">
                  <c:v>8.3765856921672793E-2</c:v>
                </c:pt>
                <c:pt idx="124">
                  <c:v>8.87958109378814E-2</c:v>
                </c:pt>
                <c:pt idx="125">
                  <c:v>9.3313179910182897E-2</c:v>
                </c:pt>
                <c:pt idx="126">
                  <c:v>9.7238942980766296E-2</c:v>
                </c:pt>
                <c:pt idx="127">
                  <c:v>0.101555213332176</c:v>
                </c:pt>
                <c:pt idx="128">
                  <c:v>0.10546998679637901</c:v>
                </c:pt>
                <c:pt idx="129">
                  <c:v>0.108915455639362</c:v>
                </c:pt>
                <c:pt idx="130">
                  <c:v>0.112923488020896</c:v>
                </c:pt>
                <c:pt idx="131">
                  <c:v>0.108594447374343</c:v>
                </c:pt>
                <c:pt idx="132">
                  <c:v>0.110459364950656</c:v>
                </c:pt>
                <c:pt idx="133">
                  <c:v>0.109935440123081</c:v>
                </c:pt>
                <c:pt idx="134">
                  <c:v>0.10540819168090799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13-4F5D-91F3-A8E76FF9DEC9}"/>
            </c:ext>
          </c:extLst>
        </c:ser>
        <c:ser>
          <c:idx val="1"/>
          <c:order val="1"/>
          <c:tx>
            <c:strRef>
              <c:f>'April, 2026'!$B$38</c:f>
              <c:strCache>
                <c:ptCount val="1"/>
                <c:pt idx="0">
                  <c:v> 2026-04-16 10:46:17 (partly 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'April, 2026'!$D$38:$EH$38</c:f>
              <c:numCache>
                <c:formatCode>General</c:formatCode>
                <c:ptCount val="135"/>
                <c:pt idx="0">
                  <c:v>0.49054539203643799</c:v>
                </c:pt>
                <c:pt idx="1">
                  <c:v>0.47771298885345398</c:v>
                </c:pt>
                <c:pt idx="2">
                  <c:v>0.46519041061401301</c:v>
                </c:pt>
                <c:pt idx="3">
                  <c:v>0.44954973459243702</c:v>
                </c:pt>
                <c:pt idx="4">
                  <c:v>0.42518863081932001</c:v>
                </c:pt>
                <c:pt idx="5">
                  <c:v>0.42136561870574901</c:v>
                </c:pt>
                <c:pt idx="6">
                  <c:v>0.41757866740226701</c:v>
                </c:pt>
                <c:pt idx="7">
                  <c:v>0.43008899688720698</c:v>
                </c:pt>
                <c:pt idx="8">
                  <c:v>0.45151764154434199</c:v>
                </c:pt>
                <c:pt idx="9">
                  <c:v>0.478991389274597</c:v>
                </c:pt>
                <c:pt idx="10">
                  <c:v>0.51869952678680398</c:v>
                </c:pt>
                <c:pt idx="11">
                  <c:v>0.57740175724029497</c:v>
                </c:pt>
                <c:pt idx="12">
                  <c:v>0.644658923149108</c:v>
                </c:pt>
                <c:pt idx="13">
                  <c:v>0.70575964450836104</c:v>
                </c:pt>
                <c:pt idx="14">
                  <c:v>0.75328654050827004</c:v>
                </c:pt>
                <c:pt idx="15">
                  <c:v>0.79082864522933904</c:v>
                </c:pt>
                <c:pt idx="16">
                  <c:v>0.82173949480056696</c:v>
                </c:pt>
                <c:pt idx="17">
                  <c:v>0.84530305862426702</c:v>
                </c:pt>
                <c:pt idx="18">
                  <c:v>0.86255586147308305</c:v>
                </c:pt>
                <c:pt idx="19">
                  <c:v>0.87750983238220204</c:v>
                </c:pt>
                <c:pt idx="20">
                  <c:v>0.89907532930374101</c:v>
                </c:pt>
                <c:pt idx="21">
                  <c:v>0.93515646457672097</c:v>
                </c:pt>
                <c:pt idx="22">
                  <c:v>0.98267787694930997</c:v>
                </c:pt>
                <c:pt idx="23">
                  <c:v>1.0360573530197099</c:v>
                </c:pt>
                <c:pt idx="24">
                  <c:v>1.07753705978393</c:v>
                </c:pt>
                <c:pt idx="25">
                  <c:v>1.1014088392257599</c:v>
                </c:pt>
                <c:pt idx="26">
                  <c:v>1.1072068214416499</c:v>
                </c:pt>
                <c:pt idx="27">
                  <c:v>1.1053895950317301</c:v>
                </c:pt>
                <c:pt idx="28">
                  <c:v>1.0992946624755799</c:v>
                </c:pt>
                <c:pt idx="29">
                  <c:v>1.09520983695983</c:v>
                </c:pt>
                <c:pt idx="30">
                  <c:v>1.0949432849884</c:v>
                </c:pt>
                <c:pt idx="31">
                  <c:v>1.09227335453033</c:v>
                </c:pt>
                <c:pt idx="32">
                  <c:v>1.08950459957122</c:v>
                </c:pt>
                <c:pt idx="33">
                  <c:v>1.08572101593017</c:v>
                </c:pt>
                <c:pt idx="34">
                  <c:v>1.07628917694091</c:v>
                </c:pt>
                <c:pt idx="35">
                  <c:v>1.07512879371643</c:v>
                </c:pt>
                <c:pt idx="36">
                  <c:v>1.0678064823150599</c:v>
                </c:pt>
                <c:pt idx="37">
                  <c:v>1.06394743919372</c:v>
                </c:pt>
                <c:pt idx="38">
                  <c:v>1.0578538179397501</c:v>
                </c:pt>
                <c:pt idx="39">
                  <c:v>1.0525267124176001</c:v>
                </c:pt>
                <c:pt idx="40">
                  <c:v>1.05667841434478</c:v>
                </c:pt>
                <c:pt idx="41">
                  <c:v>1.0495635271072301</c:v>
                </c:pt>
                <c:pt idx="42">
                  <c:v>1.0421905517578101</c:v>
                </c:pt>
                <c:pt idx="43">
                  <c:v>1.04451763629913</c:v>
                </c:pt>
                <c:pt idx="44">
                  <c:v>1.0371387004852199</c:v>
                </c:pt>
                <c:pt idx="45">
                  <c:v>1.0132819414138701</c:v>
                </c:pt>
                <c:pt idx="46">
                  <c:v>0.99406474828720004</c:v>
                </c:pt>
                <c:pt idx="47">
                  <c:v>0.98125165700912398</c:v>
                </c:pt>
                <c:pt idx="48">
                  <c:v>0.96162778139114302</c:v>
                </c:pt>
                <c:pt idx="49">
                  <c:v>0.93388748168945301</c:v>
                </c:pt>
                <c:pt idx="50">
                  <c:v>0.90327578783035201</c:v>
                </c:pt>
                <c:pt idx="51">
                  <c:v>0.86934995651245095</c:v>
                </c:pt>
                <c:pt idx="52">
                  <c:v>0.84674692153930597</c:v>
                </c:pt>
                <c:pt idx="53">
                  <c:v>0.85120254755020097</c:v>
                </c:pt>
                <c:pt idx="54">
                  <c:v>0.86613833904266302</c:v>
                </c:pt>
                <c:pt idx="55">
                  <c:v>0.89867913722991899</c:v>
                </c:pt>
                <c:pt idx="56">
                  <c:v>0.928480625152587</c:v>
                </c:pt>
                <c:pt idx="57">
                  <c:v>0.94872599840164096</c:v>
                </c:pt>
                <c:pt idx="58">
                  <c:v>0.95727485418319702</c:v>
                </c:pt>
                <c:pt idx="59">
                  <c:v>0.95004349946975697</c:v>
                </c:pt>
                <c:pt idx="60">
                  <c:v>0.938787281513214</c:v>
                </c:pt>
                <c:pt idx="61">
                  <c:v>0.92744904756545998</c:v>
                </c:pt>
                <c:pt idx="62">
                  <c:v>0.89208650588989202</c:v>
                </c:pt>
                <c:pt idx="63">
                  <c:v>0.870366990566253</c:v>
                </c:pt>
                <c:pt idx="64">
                  <c:v>0.86241668462753296</c:v>
                </c:pt>
                <c:pt idx="65">
                  <c:v>0.84605735540390004</c:v>
                </c:pt>
                <c:pt idx="66">
                  <c:v>0.84025579690933205</c:v>
                </c:pt>
                <c:pt idx="67">
                  <c:v>0.84138506650924605</c:v>
                </c:pt>
                <c:pt idx="68">
                  <c:v>0.84083634614944402</c:v>
                </c:pt>
                <c:pt idx="69">
                  <c:v>0.83776599168777399</c:v>
                </c:pt>
                <c:pt idx="70">
                  <c:v>0.83363234996795599</c:v>
                </c:pt>
                <c:pt idx="71">
                  <c:v>0.81761151552200295</c:v>
                </c:pt>
                <c:pt idx="72">
                  <c:v>0.79887717962265004</c:v>
                </c:pt>
                <c:pt idx="73">
                  <c:v>0.78159523010253895</c:v>
                </c:pt>
                <c:pt idx="74">
                  <c:v>0.75064235925674405</c:v>
                </c:pt>
                <c:pt idx="75">
                  <c:v>0.72979837656021096</c:v>
                </c:pt>
                <c:pt idx="76">
                  <c:v>0.706218361854553</c:v>
                </c:pt>
                <c:pt idx="77">
                  <c:v>0.68623399734497004</c:v>
                </c:pt>
                <c:pt idx="78">
                  <c:v>0.67599344253539995</c:v>
                </c:pt>
                <c:pt idx="79">
                  <c:v>0.67845678329467696</c:v>
                </c:pt>
                <c:pt idx="80">
                  <c:v>0.68720287084579401</c:v>
                </c:pt>
                <c:pt idx="81">
                  <c:v>0.69911813735961903</c:v>
                </c:pt>
                <c:pt idx="82">
                  <c:v>0.70228207111358598</c:v>
                </c:pt>
                <c:pt idx="83">
                  <c:v>0.69736289978027299</c:v>
                </c:pt>
                <c:pt idx="84">
                  <c:v>0.69423228502273504</c:v>
                </c:pt>
                <c:pt idx="85">
                  <c:v>0.697268426418304</c:v>
                </c:pt>
                <c:pt idx="86">
                  <c:v>0.70997822284698398</c:v>
                </c:pt>
                <c:pt idx="87">
                  <c:v>0.72978609800338701</c:v>
                </c:pt>
                <c:pt idx="88">
                  <c:v>0.74263870716094904</c:v>
                </c:pt>
                <c:pt idx="89">
                  <c:v>0.73898780345916704</c:v>
                </c:pt>
                <c:pt idx="90">
                  <c:v>0.71756356954574496</c:v>
                </c:pt>
                <c:pt idx="91">
                  <c:v>0.68204402923583896</c:v>
                </c:pt>
                <c:pt idx="92">
                  <c:v>0.64580237865447998</c:v>
                </c:pt>
                <c:pt idx="93">
                  <c:v>0.61479288339614802</c:v>
                </c:pt>
                <c:pt idx="94">
                  <c:v>0.59509789943695002</c:v>
                </c:pt>
                <c:pt idx="95">
                  <c:v>0.58654373884201005</c:v>
                </c:pt>
                <c:pt idx="96">
                  <c:v>0.58015555143356301</c:v>
                </c:pt>
                <c:pt idx="97">
                  <c:v>0.57566481828689497</c:v>
                </c:pt>
                <c:pt idx="98">
                  <c:v>0.56866079568862904</c:v>
                </c:pt>
                <c:pt idx="99">
                  <c:v>0.55706721544265703</c:v>
                </c:pt>
                <c:pt idx="100">
                  <c:v>0.55004090070724398</c:v>
                </c:pt>
                <c:pt idx="101">
                  <c:v>0.565060675144195</c:v>
                </c:pt>
                <c:pt idx="102">
                  <c:v>0.58786880970001198</c:v>
                </c:pt>
                <c:pt idx="103">
                  <c:v>0.60621035099029497</c:v>
                </c:pt>
                <c:pt idx="104">
                  <c:v>0.61930054426193204</c:v>
                </c:pt>
                <c:pt idx="105">
                  <c:v>0.62061876058578402</c:v>
                </c:pt>
                <c:pt idx="106">
                  <c:v>0.61603945493698098</c:v>
                </c:pt>
                <c:pt idx="107">
                  <c:v>0.60867613554000799</c:v>
                </c:pt>
                <c:pt idx="108">
                  <c:v>0.593378186225891</c:v>
                </c:pt>
                <c:pt idx="109">
                  <c:v>0.56299126148223799</c:v>
                </c:pt>
                <c:pt idx="110">
                  <c:v>0.52000266313552801</c:v>
                </c:pt>
                <c:pt idx="111">
                  <c:v>0.46984112262725802</c:v>
                </c:pt>
                <c:pt idx="112">
                  <c:v>0.41901481151580799</c:v>
                </c:pt>
                <c:pt idx="113">
                  <c:v>0.36776429414749101</c:v>
                </c:pt>
                <c:pt idx="114">
                  <c:v>0.32216376066207802</c:v>
                </c:pt>
                <c:pt idx="115">
                  <c:v>0.28403002023696899</c:v>
                </c:pt>
                <c:pt idx="116">
                  <c:v>0.25311729311942999</c:v>
                </c:pt>
                <c:pt idx="117">
                  <c:v>0.23405349254608099</c:v>
                </c:pt>
                <c:pt idx="118">
                  <c:v>0.21994316577911299</c:v>
                </c:pt>
                <c:pt idx="119">
                  <c:v>0.203882977366447</c:v>
                </c:pt>
                <c:pt idx="120">
                  <c:v>0.190614238381385</c:v>
                </c:pt>
                <c:pt idx="121">
                  <c:v>0.17880879342556</c:v>
                </c:pt>
                <c:pt idx="122">
                  <c:v>0.17144741117954199</c:v>
                </c:pt>
                <c:pt idx="123">
                  <c:v>0.178934231400489</c:v>
                </c:pt>
                <c:pt idx="124">
                  <c:v>0.194920018315315</c:v>
                </c:pt>
                <c:pt idx="125">
                  <c:v>0.213099479675292</c:v>
                </c:pt>
                <c:pt idx="126">
                  <c:v>0.23096564412116999</c:v>
                </c:pt>
                <c:pt idx="127">
                  <c:v>0.25051644444465598</c:v>
                </c:pt>
                <c:pt idx="128">
                  <c:v>0.26835876703262301</c:v>
                </c:pt>
                <c:pt idx="129">
                  <c:v>0.28301271796226501</c:v>
                </c:pt>
                <c:pt idx="130">
                  <c:v>0.29935601353645303</c:v>
                </c:pt>
                <c:pt idx="131">
                  <c:v>0.28434568643569902</c:v>
                </c:pt>
                <c:pt idx="132">
                  <c:v>0.28911468386650002</c:v>
                </c:pt>
                <c:pt idx="133">
                  <c:v>0.29135328531265198</c:v>
                </c:pt>
                <c:pt idx="134">
                  <c:v>0.28559982776641801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F13-4F5D-91F3-A8E76FF9DEC9}"/>
            </c:ext>
          </c:extLst>
        </c:ser>
        <c:ser>
          <c:idx val="2"/>
          <c:order val="2"/>
          <c:tx>
            <c:strRef>
              <c:f>'April, 2026'!$B$40</c:f>
              <c:strCache>
                <c:ptCount val="1"/>
                <c:pt idx="0">
                  <c:v> 2026-04-21 12:17:00 (sunny)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'April, 2026'!$D$40:$EH$40</c:f>
              <c:numCache>
                <c:formatCode>General</c:formatCode>
                <c:ptCount val="135"/>
                <c:pt idx="0">
                  <c:v>0.57407218217849698</c:v>
                </c:pt>
                <c:pt idx="1">
                  <c:v>0.57453536987304599</c:v>
                </c:pt>
                <c:pt idx="2">
                  <c:v>0.57190901041030795</c:v>
                </c:pt>
                <c:pt idx="3">
                  <c:v>0.563440442085266</c:v>
                </c:pt>
                <c:pt idx="4">
                  <c:v>0.54842633008956898</c:v>
                </c:pt>
                <c:pt idx="5">
                  <c:v>0.55060416460037198</c:v>
                </c:pt>
                <c:pt idx="6">
                  <c:v>0.54597628116607599</c:v>
                </c:pt>
                <c:pt idx="7">
                  <c:v>0.55687427520751898</c:v>
                </c:pt>
                <c:pt idx="8">
                  <c:v>0.58071929216384799</c:v>
                </c:pt>
                <c:pt idx="9">
                  <c:v>0.60869169235229403</c:v>
                </c:pt>
                <c:pt idx="10">
                  <c:v>0.64755457639694203</c:v>
                </c:pt>
                <c:pt idx="11">
                  <c:v>0.71111929416656405</c:v>
                </c:pt>
                <c:pt idx="12">
                  <c:v>0.790918469429016</c:v>
                </c:pt>
                <c:pt idx="13">
                  <c:v>0.87335228919982899</c:v>
                </c:pt>
                <c:pt idx="14">
                  <c:v>0.94139385223388605</c:v>
                </c:pt>
                <c:pt idx="15">
                  <c:v>0.99266284704208296</c:v>
                </c:pt>
                <c:pt idx="16">
                  <c:v>1.0318841934204099</c:v>
                </c:pt>
                <c:pt idx="17">
                  <c:v>1.0616604089736901</c:v>
                </c:pt>
                <c:pt idx="18">
                  <c:v>1.08641362190246</c:v>
                </c:pt>
                <c:pt idx="19">
                  <c:v>1.10967004299163</c:v>
                </c:pt>
                <c:pt idx="20">
                  <c:v>1.13994920253753</c:v>
                </c:pt>
                <c:pt idx="21">
                  <c:v>1.18479907512664</c:v>
                </c:pt>
                <c:pt idx="22">
                  <c:v>1.2376407384872401</c:v>
                </c:pt>
                <c:pt idx="23">
                  <c:v>1.28965651988983</c:v>
                </c:pt>
                <c:pt idx="24">
                  <c:v>1.32188284397125</c:v>
                </c:pt>
                <c:pt idx="25">
                  <c:v>1.33556115627288</c:v>
                </c:pt>
                <c:pt idx="26">
                  <c:v>1.3401575088500901</c:v>
                </c:pt>
                <c:pt idx="27">
                  <c:v>1.3502839803695601</c:v>
                </c:pt>
                <c:pt idx="28">
                  <c:v>1.36258327960968</c:v>
                </c:pt>
                <c:pt idx="29">
                  <c:v>1.37170314788818</c:v>
                </c:pt>
                <c:pt idx="30">
                  <c:v>1.3764165639877299</c:v>
                </c:pt>
                <c:pt idx="31">
                  <c:v>1.3641772270202599</c:v>
                </c:pt>
                <c:pt idx="32">
                  <c:v>1.33892858028411</c:v>
                </c:pt>
                <c:pt idx="33">
                  <c:v>1.31765437126159</c:v>
                </c:pt>
                <c:pt idx="34">
                  <c:v>1.3047612905502299</c:v>
                </c:pt>
                <c:pt idx="35">
                  <c:v>1.30568659305572</c:v>
                </c:pt>
                <c:pt idx="36">
                  <c:v>1.2989476919174101</c:v>
                </c:pt>
                <c:pt idx="37">
                  <c:v>1.3065392971038801</c:v>
                </c:pt>
                <c:pt idx="38">
                  <c:v>1.30715143680572</c:v>
                </c:pt>
                <c:pt idx="39">
                  <c:v>1.29722917079925</c:v>
                </c:pt>
                <c:pt idx="40">
                  <c:v>1.2894885540008501</c:v>
                </c:pt>
                <c:pt idx="41">
                  <c:v>1.2686120271682699</c:v>
                </c:pt>
                <c:pt idx="42">
                  <c:v>1.25274229049682</c:v>
                </c:pt>
                <c:pt idx="43">
                  <c:v>1.25865709781646</c:v>
                </c:pt>
                <c:pt idx="44">
                  <c:v>1.25642001628875</c:v>
                </c:pt>
                <c:pt idx="45">
                  <c:v>1.2348543405532799</c:v>
                </c:pt>
                <c:pt idx="46">
                  <c:v>1.22211146354675</c:v>
                </c:pt>
                <c:pt idx="47">
                  <c:v>1.2206851243972701</c:v>
                </c:pt>
                <c:pt idx="48">
                  <c:v>1.2041095495223999</c:v>
                </c:pt>
                <c:pt idx="49">
                  <c:v>1.1723105907440099</c:v>
                </c:pt>
                <c:pt idx="50">
                  <c:v>1.1254092454910201</c:v>
                </c:pt>
                <c:pt idx="51">
                  <c:v>1.07581770420074</c:v>
                </c:pt>
                <c:pt idx="52">
                  <c:v>1.0404684543609599</c:v>
                </c:pt>
                <c:pt idx="53">
                  <c:v>1.0350483655929501</c:v>
                </c:pt>
                <c:pt idx="54">
                  <c:v>1.0448964834213199</c:v>
                </c:pt>
                <c:pt idx="55">
                  <c:v>1.0763740539550699</c:v>
                </c:pt>
                <c:pt idx="56">
                  <c:v>1.1082792282104399</c:v>
                </c:pt>
                <c:pt idx="57">
                  <c:v>1.1376533508300699</c:v>
                </c:pt>
                <c:pt idx="58">
                  <c:v>1.1541503667831401</c:v>
                </c:pt>
                <c:pt idx="59">
                  <c:v>1.1498545408248899</c:v>
                </c:pt>
                <c:pt idx="60">
                  <c:v>1.1401728391647299</c:v>
                </c:pt>
                <c:pt idx="61">
                  <c:v>1.1291640996932899</c:v>
                </c:pt>
                <c:pt idx="62">
                  <c:v>1.08560931682586</c:v>
                </c:pt>
                <c:pt idx="63">
                  <c:v>1.0632185935974099</c:v>
                </c:pt>
                <c:pt idx="64">
                  <c:v>1.05725169181823</c:v>
                </c:pt>
                <c:pt idx="65">
                  <c:v>1.0388703346252399</c:v>
                </c:pt>
                <c:pt idx="66">
                  <c:v>1.0252276659011801</c:v>
                </c:pt>
                <c:pt idx="67">
                  <c:v>1.01651918888092</c:v>
                </c:pt>
                <c:pt idx="68">
                  <c:v>1.00343525409698</c:v>
                </c:pt>
                <c:pt idx="69">
                  <c:v>0.99445098638534501</c:v>
                </c:pt>
                <c:pt idx="70">
                  <c:v>0.99381399154662997</c:v>
                </c:pt>
                <c:pt idx="71">
                  <c:v>0.98979419469833296</c:v>
                </c:pt>
                <c:pt idx="72">
                  <c:v>0.98570436239242498</c:v>
                </c:pt>
                <c:pt idx="73">
                  <c:v>0.97948372364044101</c:v>
                </c:pt>
                <c:pt idx="74">
                  <c:v>0.95850968360900801</c:v>
                </c:pt>
                <c:pt idx="75">
                  <c:v>0.94947916269302302</c:v>
                </c:pt>
                <c:pt idx="76">
                  <c:v>0.93270236253738403</c:v>
                </c:pt>
                <c:pt idx="77">
                  <c:v>0.91149812936782804</c:v>
                </c:pt>
                <c:pt idx="78">
                  <c:v>0.89499062299728305</c:v>
                </c:pt>
                <c:pt idx="79">
                  <c:v>0.88116866350173895</c:v>
                </c:pt>
                <c:pt idx="80">
                  <c:v>0.87039297819137496</c:v>
                </c:pt>
                <c:pt idx="81">
                  <c:v>0.86427879333496005</c:v>
                </c:pt>
                <c:pt idx="82">
                  <c:v>0.85206550359725897</c:v>
                </c:pt>
                <c:pt idx="83">
                  <c:v>0.83543193340301503</c:v>
                </c:pt>
                <c:pt idx="84">
                  <c:v>0.82320368289947499</c:v>
                </c:pt>
                <c:pt idx="85">
                  <c:v>0.82048815488815297</c:v>
                </c:pt>
                <c:pt idx="86">
                  <c:v>0.83095705509185702</c:v>
                </c:pt>
                <c:pt idx="87">
                  <c:v>0.85438364744186401</c:v>
                </c:pt>
                <c:pt idx="88">
                  <c:v>0.87674611806869496</c:v>
                </c:pt>
                <c:pt idx="89">
                  <c:v>0.88515418767928999</c:v>
                </c:pt>
                <c:pt idx="90">
                  <c:v>0.876487016677856</c:v>
                </c:pt>
                <c:pt idx="91">
                  <c:v>0.84822642803192105</c:v>
                </c:pt>
                <c:pt idx="92">
                  <c:v>0.81166797876357999</c:v>
                </c:pt>
                <c:pt idx="93">
                  <c:v>0.77636843919753995</c:v>
                </c:pt>
                <c:pt idx="94">
                  <c:v>0.75086927413940396</c:v>
                </c:pt>
                <c:pt idx="95">
                  <c:v>0.73711907863616899</c:v>
                </c:pt>
                <c:pt idx="96">
                  <c:v>0.72334545850753695</c:v>
                </c:pt>
                <c:pt idx="97">
                  <c:v>0.71105313301086404</c:v>
                </c:pt>
                <c:pt idx="98">
                  <c:v>0.69690942764282204</c:v>
                </c:pt>
                <c:pt idx="99">
                  <c:v>0.67879891395568803</c:v>
                </c:pt>
                <c:pt idx="100">
                  <c:v>0.668887138366699</c:v>
                </c:pt>
                <c:pt idx="101">
                  <c:v>0.68464595079421997</c:v>
                </c:pt>
                <c:pt idx="102">
                  <c:v>0.70903271436691195</c:v>
                </c:pt>
                <c:pt idx="103">
                  <c:v>0.72885197401046697</c:v>
                </c:pt>
                <c:pt idx="104">
                  <c:v>0.73831790685653598</c:v>
                </c:pt>
                <c:pt idx="105">
                  <c:v>0.73505693674087502</c:v>
                </c:pt>
                <c:pt idx="106">
                  <c:v>0.730870962142944</c:v>
                </c:pt>
                <c:pt idx="107">
                  <c:v>0.72732412815093905</c:v>
                </c:pt>
                <c:pt idx="108">
                  <c:v>0.71832406520843495</c:v>
                </c:pt>
                <c:pt idx="109">
                  <c:v>0.69290471076965299</c:v>
                </c:pt>
                <c:pt idx="110">
                  <c:v>0.652446329593658</c:v>
                </c:pt>
                <c:pt idx="111">
                  <c:v>0.603706955909729</c:v>
                </c:pt>
                <c:pt idx="112">
                  <c:v>0.554210305213928</c:v>
                </c:pt>
                <c:pt idx="113">
                  <c:v>0.50693142414092995</c:v>
                </c:pt>
                <c:pt idx="114">
                  <c:v>0.465683013200759</c:v>
                </c:pt>
                <c:pt idx="115">
                  <c:v>0.430002331733703</c:v>
                </c:pt>
                <c:pt idx="116">
                  <c:v>0.39806589484214699</c:v>
                </c:pt>
                <c:pt idx="117">
                  <c:v>0.376525908708572</c:v>
                </c:pt>
                <c:pt idx="118">
                  <c:v>0.35818028450012201</c:v>
                </c:pt>
                <c:pt idx="119">
                  <c:v>0.33632481098174999</c:v>
                </c:pt>
                <c:pt idx="120">
                  <c:v>0.31732302904129001</c:v>
                </c:pt>
                <c:pt idx="121">
                  <c:v>0.301660627126693</c:v>
                </c:pt>
                <c:pt idx="122">
                  <c:v>0.291241705417633</c:v>
                </c:pt>
                <c:pt idx="123">
                  <c:v>0.29705998301505998</c:v>
                </c:pt>
                <c:pt idx="124">
                  <c:v>0.30896437168121299</c:v>
                </c:pt>
                <c:pt idx="125">
                  <c:v>0.32077649235725397</c:v>
                </c:pt>
                <c:pt idx="126">
                  <c:v>0.32982936501502902</c:v>
                </c:pt>
                <c:pt idx="127">
                  <c:v>0.33967503905296298</c:v>
                </c:pt>
                <c:pt idx="128">
                  <c:v>0.34916058182716297</c:v>
                </c:pt>
                <c:pt idx="129">
                  <c:v>0.35710954666137601</c:v>
                </c:pt>
                <c:pt idx="130">
                  <c:v>0.365200996398925</c:v>
                </c:pt>
                <c:pt idx="131">
                  <c:v>0.348699301481246</c:v>
                </c:pt>
                <c:pt idx="132">
                  <c:v>0.34821066260337802</c:v>
                </c:pt>
                <c:pt idx="133">
                  <c:v>0.34832987189292902</c:v>
                </c:pt>
                <c:pt idx="134">
                  <c:v>0.34156540036201399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5F13-4F5D-91F3-A8E76FF9D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  <c:extLst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'April, 2026'!$B$36</c:f>
              <c:strCache>
                <c:ptCount val="1"/>
                <c:pt idx="0">
                  <c:v> 2026-04-09 10:55:44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'April, 2026'!$P$37:$BX$37</c:f>
              <c:numCache>
                <c:formatCode>General</c:formatCode>
                <c:ptCount val="61"/>
                <c:pt idx="0">
                  <c:v>0.91698497533798196</c:v>
                </c:pt>
                <c:pt idx="1">
                  <c:v>1.0131857395172099</c:v>
                </c:pt>
                <c:pt idx="2">
                  <c:v>1.09679687023162</c:v>
                </c:pt>
                <c:pt idx="3">
                  <c:v>1.16401243209838</c:v>
                </c:pt>
                <c:pt idx="4">
                  <c:v>1.2154573202133101</c:v>
                </c:pt>
                <c:pt idx="5">
                  <c:v>1.25462770462036</c:v>
                </c:pt>
                <c:pt idx="6">
                  <c:v>1.29025590419769</c:v>
                </c:pt>
                <c:pt idx="7">
                  <c:v>1.3303254842758101</c:v>
                </c:pt>
                <c:pt idx="8">
                  <c:v>1.3842030763626001</c:v>
                </c:pt>
                <c:pt idx="9">
                  <c:v>1.4577264785766599</c:v>
                </c:pt>
                <c:pt idx="10">
                  <c:v>1.53998470306396</c:v>
                </c:pt>
                <c:pt idx="11">
                  <c:v>1.6211589574813801</c:v>
                </c:pt>
                <c:pt idx="12">
                  <c:v>1.6822706460952701</c:v>
                </c:pt>
                <c:pt idx="13">
                  <c:v>1.7260570526123</c:v>
                </c:pt>
                <c:pt idx="14">
                  <c:v>1.7596242427825901</c:v>
                </c:pt>
                <c:pt idx="15">
                  <c:v>1.7915686368942201</c:v>
                </c:pt>
                <c:pt idx="16">
                  <c:v>1.8142507076263401</c:v>
                </c:pt>
                <c:pt idx="17">
                  <c:v>1.82491838932037</c:v>
                </c:pt>
                <c:pt idx="18">
                  <c:v>1.83086049556732</c:v>
                </c:pt>
                <c:pt idx="19">
                  <c:v>1.82482802867889</c:v>
                </c:pt>
                <c:pt idx="20">
                  <c:v>1.8159887790679901</c:v>
                </c:pt>
                <c:pt idx="21">
                  <c:v>1.81696236133575</c:v>
                </c:pt>
                <c:pt idx="22">
                  <c:v>1.8321449756622299</c:v>
                </c:pt>
                <c:pt idx="23">
                  <c:v>1.8602836132049501</c:v>
                </c:pt>
                <c:pt idx="24">
                  <c:v>1.86935794353485</c:v>
                </c:pt>
                <c:pt idx="25">
                  <c:v>1.8811846971511801</c:v>
                </c:pt>
                <c:pt idx="26">
                  <c:v>1.8781104087829501</c:v>
                </c:pt>
                <c:pt idx="27">
                  <c:v>1.8673295974731401</c:v>
                </c:pt>
                <c:pt idx="28">
                  <c:v>1.8713629245757999</c:v>
                </c:pt>
                <c:pt idx="29">
                  <c:v>1.86668348312377</c:v>
                </c:pt>
                <c:pt idx="30">
                  <c:v>1.8667192459106401</c:v>
                </c:pt>
                <c:pt idx="31">
                  <c:v>1.90282046794891</c:v>
                </c:pt>
                <c:pt idx="32">
                  <c:v>1.92861747741699</c:v>
                </c:pt>
                <c:pt idx="33">
                  <c:v>1.9109303951263401</c:v>
                </c:pt>
                <c:pt idx="34">
                  <c:v>1.8900730609893699</c:v>
                </c:pt>
                <c:pt idx="35">
                  <c:v>1.87720727920532</c:v>
                </c:pt>
                <c:pt idx="36">
                  <c:v>1.8353351354598999</c:v>
                </c:pt>
                <c:pt idx="37">
                  <c:v>1.7774423360824501</c:v>
                </c:pt>
                <c:pt idx="38">
                  <c:v>1.71124827861785</c:v>
                </c:pt>
                <c:pt idx="39">
                  <c:v>1.65515780448913</c:v>
                </c:pt>
                <c:pt idx="40">
                  <c:v>1.6336477994918801</c:v>
                </c:pt>
                <c:pt idx="41">
                  <c:v>1.6626940965652399</c:v>
                </c:pt>
                <c:pt idx="42">
                  <c:v>1.7089381217956501</c:v>
                </c:pt>
                <c:pt idx="43">
                  <c:v>1.784308552742</c:v>
                </c:pt>
                <c:pt idx="44">
                  <c:v>1.8550157546996999</c:v>
                </c:pt>
                <c:pt idx="45">
                  <c:v>1.90687179565429</c:v>
                </c:pt>
                <c:pt idx="46">
                  <c:v>1.9351495504379199</c:v>
                </c:pt>
                <c:pt idx="47">
                  <c:v>1.93717801570892</c:v>
                </c:pt>
                <c:pt idx="48">
                  <c:v>1.9302806854248</c:v>
                </c:pt>
                <c:pt idx="49">
                  <c:v>1.9183154106140099</c:v>
                </c:pt>
                <c:pt idx="50">
                  <c:v>1.84775531291961</c:v>
                </c:pt>
                <c:pt idx="51">
                  <c:v>1.8253931999206501</c:v>
                </c:pt>
                <c:pt idx="52">
                  <c:v>1.8364949226379299</c:v>
                </c:pt>
                <c:pt idx="53">
                  <c:v>1.82624387741088</c:v>
                </c:pt>
                <c:pt idx="54">
                  <c:v>1.8386718034744201</c:v>
                </c:pt>
                <c:pt idx="55">
                  <c:v>1.8604211807250901</c:v>
                </c:pt>
                <c:pt idx="56">
                  <c:v>1.86528015136718</c:v>
                </c:pt>
                <c:pt idx="57">
                  <c:v>1.86310362815856</c:v>
                </c:pt>
                <c:pt idx="58">
                  <c:v>1.86465644836425</c:v>
                </c:pt>
                <c:pt idx="59">
                  <c:v>1.8525596857070901</c:v>
                </c:pt>
                <c:pt idx="60">
                  <c:v>1.8300521373748699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E9-4C0A-AB6E-71C0C17204B3}"/>
            </c:ext>
          </c:extLst>
        </c:ser>
        <c:ser>
          <c:idx val="1"/>
          <c:order val="1"/>
          <c:tx>
            <c:strRef>
              <c:f>'April, 2026'!$B$38</c:f>
              <c:strCache>
                <c:ptCount val="1"/>
                <c:pt idx="0">
                  <c:v> 2026-04-16 10:46:17 (partly 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'April, 2026'!$P$39:$BX$39</c:f>
              <c:numCache>
                <c:formatCode>General</c:formatCode>
                <c:ptCount val="61"/>
                <c:pt idx="0">
                  <c:v>2.15573954582214</c:v>
                </c:pt>
                <c:pt idx="1">
                  <c:v>2.38956093788146</c:v>
                </c:pt>
                <c:pt idx="2">
                  <c:v>2.581964969635</c:v>
                </c:pt>
                <c:pt idx="3">
                  <c:v>2.7437009811401301</c:v>
                </c:pt>
                <c:pt idx="4">
                  <c:v>2.88529181480407</c:v>
                </c:pt>
                <c:pt idx="5">
                  <c:v>3.0033617019653298</c:v>
                </c:pt>
                <c:pt idx="6">
                  <c:v>3.1007158756256099</c:v>
                </c:pt>
                <c:pt idx="7">
                  <c:v>3.1911523342132502</c:v>
                </c:pt>
                <c:pt idx="8">
                  <c:v>3.3071587085723801</c:v>
                </c:pt>
                <c:pt idx="9">
                  <c:v>3.4789690971374498</c:v>
                </c:pt>
                <c:pt idx="10">
                  <c:v>3.69683408737182</c:v>
                </c:pt>
                <c:pt idx="11">
                  <c:v>3.9409549236297599</c:v>
                </c:pt>
                <c:pt idx="12">
                  <c:v>4.14377641677856</c:v>
                </c:pt>
                <c:pt idx="13">
                  <c:v>4.2816166877746502</c:v>
                </c:pt>
                <c:pt idx="14">
                  <c:v>4.3504371643066397</c:v>
                </c:pt>
                <c:pt idx="15">
                  <c:v>4.3895020484924299</c:v>
                </c:pt>
                <c:pt idx="16">
                  <c:v>4.4112496376037598</c:v>
                </c:pt>
                <c:pt idx="17">
                  <c:v>4.4406375885009703</c:v>
                </c:pt>
                <c:pt idx="18">
                  <c:v>4.4853258132934499</c:v>
                </c:pt>
                <c:pt idx="19">
                  <c:v>4.5200457572937003</c:v>
                </c:pt>
                <c:pt idx="20">
                  <c:v>4.5541291236877397</c:v>
                </c:pt>
                <c:pt idx="21">
                  <c:v>4.5836968421936</c:v>
                </c:pt>
                <c:pt idx="22">
                  <c:v>4.58886671066284</c:v>
                </c:pt>
                <c:pt idx="23">
                  <c:v>4.6288595199584899</c:v>
                </c:pt>
                <c:pt idx="24">
                  <c:v>4.6419682502746502</c:v>
                </c:pt>
                <c:pt idx="25">
                  <c:v>4.6696653366088796</c:v>
                </c:pt>
                <c:pt idx="26">
                  <c:v>4.6871385574340803</c:v>
                </c:pt>
                <c:pt idx="27">
                  <c:v>4.7075309753417898</c:v>
                </c:pt>
                <c:pt idx="28">
                  <c:v>4.7702689170837402</c:v>
                </c:pt>
                <c:pt idx="29">
                  <c:v>4.78202152252197</c:v>
                </c:pt>
                <c:pt idx="30">
                  <c:v>4.7919921875</c:v>
                </c:pt>
                <c:pt idx="31">
                  <c:v>4.84635305404663</c:v>
                </c:pt>
                <c:pt idx="32">
                  <c:v>4.85546875</c:v>
                </c:pt>
                <c:pt idx="33">
                  <c:v>4.7861361503601003</c:v>
                </c:pt>
                <c:pt idx="34">
                  <c:v>4.7369174957275302</c:v>
                </c:pt>
                <c:pt idx="35">
                  <c:v>4.7168765068054199</c:v>
                </c:pt>
                <c:pt idx="36">
                  <c:v>4.66274070739746</c:v>
                </c:pt>
                <c:pt idx="37">
                  <c:v>4.5672702789306596</c:v>
                </c:pt>
                <c:pt idx="38">
                  <c:v>4.45531749725341</c:v>
                </c:pt>
                <c:pt idx="39">
                  <c:v>4.3243203163146902</c:v>
                </c:pt>
                <c:pt idx="40">
                  <c:v>4.2472825050354004</c:v>
                </c:pt>
                <c:pt idx="41">
                  <c:v>4.3052120208740199</c:v>
                </c:pt>
                <c:pt idx="42">
                  <c:v>4.4169592857360804</c:v>
                </c:pt>
                <c:pt idx="43">
                  <c:v>4.6204690933227504</c:v>
                </c:pt>
                <c:pt idx="44">
                  <c:v>4.8125009536743102</c:v>
                </c:pt>
                <c:pt idx="45">
                  <c:v>4.9570932388305602</c:v>
                </c:pt>
                <c:pt idx="46">
                  <c:v>5.0417752265930096</c:v>
                </c:pt>
                <c:pt idx="47">
                  <c:v>5.0434007644653303</c:v>
                </c:pt>
                <c:pt idx="48">
                  <c:v>5.02288770675659</c:v>
                </c:pt>
                <c:pt idx="49">
                  <c:v>5.0009908676147399</c:v>
                </c:pt>
                <c:pt idx="50">
                  <c:v>4.8475980758666903</c:v>
                </c:pt>
                <c:pt idx="51">
                  <c:v>4.7659554481506303</c:v>
                </c:pt>
                <c:pt idx="52">
                  <c:v>4.7584705352783203</c:v>
                </c:pt>
                <c:pt idx="53">
                  <c:v>4.7035713195800701</c:v>
                </c:pt>
                <c:pt idx="54">
                  <c:v>4.7064409255981401</c:v>
                </c:pt>
                <c:pt idx="55">
                  <c:v>4.7479357719421298</c:v>
                </c:pt>
                <c:pt idx="56">
                  <c:v>4.7799863815307599</c:v>
                </c:pt>
                <c:pt idx="57">
                  <c:v>4.7975506782531703</c:v>
                </c:pt>
                <c:pt idx="58">
                  <c:v>4.8087248802184996</c:v>
                </c:pt>
                <c:pt idx="59">
                  <c:v>4.7504863739013601</c:v>
                </c:pt>
                <c:pt idx="60">
                  <c:v>4.6750292778015101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4FE9-4C0A-AB6E-71C0C17204B3}"/>
            </c:ext>
          </c:extLst>
        </c:ser>
        <c:ser>
          <c:idx val="2"/>
          <c:order val="2"/>
          <c:tx>
            <c:strRef>
              <c:f>'April, 2026'!$B$40</c:f>
              <c:strCache>
                <c:ptCount val="1"/>
                <c:pt idx="0">
                  <c:v> 2026-04-21 12:17:00 (sunny)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'April, 2026'!$P$41:$BX$41</c:f>
              <c:numCache>
                <c:formatCode>General</c:formatCode>
                <c:ptCount val="61"/>
                <c:pt idx="0">
                  <c:v>2.64483141899108</c:v>
                </c:pt>
                <c:pt idx="1">
                  <c:v>2.9569962024688698</c:v>
                </c:pt>
                <c:pt idx="2">
                  <c:v>3.2267215251922599</c:v>
                </c:pt>
                <c:pt idx="3">
                  <c:v>3.4439444541931099</c:v>
                </c:pt>
                <c:pt idx="4">
                  <c:v>3.6231517791747998</c:v>
                </c:pt>
                <c:pt idx="5">
                  <c:v>3.77207946777343</c:v>
                </c:pt>
                <c:pt idx="6">
                  <c:v>3.9054396152496298</c:v>
                </c:pt>
                <c:pt idx="7">
                  <c:v>4.0354261398315403</c:v>
                </c:pt>
                <c:pt idx="8">
                  <c:v>4.1931891441345197</c:v>
                </c:pt>
                <c:pt idx="9">
                  <c:v>4.4076895713806099</c:v>
                </c:pt>
                <c:pt idx="10">
                  <c:v>4.6560044288635201</c:v>
                </c:pt>
                <c:pt idx="11">
                  <c:v>4.90559530258178</c:v>
                </c:pt>
                <c:pt idx="12">
                  <c:v>5.0834326744079501</c:v>
                </c:pt>
                <c:pt idx="13">
                  <c:v>5.1918606758117596</c:v>
                </c:pt>
                <c:pt idx="14">
                  <c:v>5.2657470703125</c:v>
                </c:pt>
                <c:pt idx="15">
                  <c:v>5.36197757720947</c:v>
                </c:pt>
                <c:pt idx="16">
                  <c:v>5.4677743911743102</c:v>
                </c:pt>
                <c:pt idx="17">
                  <c:v>5.5617074966430602</c:v>
                </c:pt>
                <c:pt idx="18">
                  <c:v>5.6383528709411603</c:v>
                </c:pt>
                <c:pt idx="19">
                  <c:v>5.6452383995056099</c:v>
                </c:pt>
                <c:pt idx="20">
                  <c:v>5.5967216491699201</c:v>
                </c:pt>
                <c:pt idx="21">
                  <c:v>5.5628733634948704</c:v>
                </c:pt>
                <c:pt idx="22">
                  <c:v>5.5629801750183097</c:v>
                </c:pt>
                <c:pt idx="23">
                  <c:v>5.6215028762817303</c:v>
                </c:pt>
                <c:pt idx="24">
                  <c:v>5.64678525924682</c:v>
                </c:pt>
                <c:pt idx="25">
                  <c:v>5.7344007492065403</c:v>
                </c:pt>
                <c:pt idx="26">
                  <c:v>5.79172658920288</c:v>
                </c:pt>
                <c:pt idx="27">
                  <c:v>5.8019871711730904</c:v>
                </c:pt>
                <c:pt idx="28">
                  <c:v>5.82126712799072</c:v>
                </c:pt>
                <c:pt idx="29">
                  <c:v>5.78005027770996</c:v>
                </c:pt>
                <c:pt idx="30">
                  <c:v>5.7601089477539</c:v>
                </c:pt>
                <c:pt idx="31">
                  <c:v>5.8399171829223597</c:v>
                </c:pt>
                <c:pt idx="32">
                  <c:v>5.8820557594299299</c:v>
                </c:pt>
                <c:pt idx="33">
                  <c:v>5.8327112197875897</c:v>
                </c:pt>
                <c:pt idx="34">
                  <c:v>5.8236055374145499</c:v>
                </c:pt>
                <c:pt idx="35">
                  <c:v>5.8678336143493599</c:v>
                </c:pt>
                <c:pt idx="36">
                  <c:v>5.8384861946105904</c:v>
                </c:pt>
                <c:pt idx="37">
                  <c:v>5.7333021163940403</c:v>
                </c:pt>
                <c:pt idx="38">
                  <c:v>5.5509686470031703</c:v>
                </c:pt>
                <c:pt idx="39">
                  <c:v>5.3513321876525799</c:v>
                </c:pt>
                <c:pt idx="40">
                  <c:v>5.21898984909057</c:v>
                </c:pt>
                <c:pt idx="41">
                  <c:v>5.2350678443908603</c:v>
                </c:pt>
                <c:pt idx="42">
                  <c:v>5.3285541534423801</c:v>
                </c:pt>
                <c:pt idx="43">
                  <c:v>5.5340695381164497</c:v>
                </c:pt>
                <c:pt idx="44">
                  <c:v>5.7444329261779696</c:v>
                </c:pt>
                <c:pt idx="45">
                  <c:v>5.9442386627197203</c:v>
                </c:pt>
                <c:pt idx="46">
                  <c:v>6.0786790847778303</c:v>
                </c:pt>
                <c:pt idx="47">
                  <c:v>6.1041178703308097</c:v>
                </c:pt>
                <c:pt idx="48">
                  <c:v>6.10038089752197</c:v>
                </c:pt>
                <c:pt idx="49">
                  <c:v>6.0886788368225098</c:v>
                </c:pt>
                <c:pt idx="50">
                  <c:v>5.8992009162902797</c:v>
                </c:pt>
                <c:pt idx="51">
                  <c:v>5.8219723701476997</c:v>
                </c:pt>
                <c:pt idx="52">
                  <c:v>5.83349180221557</c:v>
                </c:pt>
                <c:pt idx="53">
                  <c:v>5.7754955291748002</c:v>
                </c:pt>
                <c:pt idx="54">
                  <c:v>5.7425050735473597</c:v>
                </c:pt>
                <c:pt idx="55">
                  <c:v>5.7362179756164497</c:v>
                </c:pt>
                <c:pt idx="56">
                  <c:v>5.7043285369873002</c:v>
                </c:pt>
                <c:pt idx="57">
                  <c:v>5.6948227882385201</c:v>
                </c:pt>
                <c:pt idx="58">
                  <c:v>5.7327165603637598</c:v>
                </c:pt>
                <c:pt idx="59">
                  <c:v>5.7509021759033203</c:v>
                </c:pt>
                <c:pt idx="60">
                  <c:v>5.7683420181274396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4FE9-4C0A-AB6E-71C0C1720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  <c:extLst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'July,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'April, 2026'!$D$45:$G$45</c:f>
              <c:strCache>
                <c:ptCount val="3"/>
                <c:pt idx="0">
                  <c:v> 2026-04-09 10:55:44 (cloudy)</c:v>
                </c:pt>
                <c:pt idx="1">
                  <c:v> 2026-04-16 10:46:17 (partly sunny)</c:v>
                </c:pt>
                <c:pt idx="2">
                  <c:v> 2026-04-21 12:17:00 (sunny)</c:v>
                </c:pt>
              </c:strCache>
            </c:strRef>
          </c:cat>
          <c:val>
            <c:numRef>
              <c:f>'April, 2026'!$D$47:$F$47</c:f>
              <c:numCache>
                <c:formatCode>General</c:formatCode>
                <c:ptCount val="3"/>
                <c:pt idx="0">
                  <c:v>193</c:v>
                </c:pt>
                <c:pt idx="1">
                  <c:v>499</c:v>
                </c:pt>
                <c:pt idx="2">
                  <c:v>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4-4EC1-8F08-39C34774A10E}"/>
            </c:ext>
          </c:extLst>
        </c:ser>
        <c:ser>
          <c:idx val="1"/>
          <c:order val="1"/>
          <c:tx>
            <c:strRef>
              <c:f>'July,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'April, 2026'!$D$45:$G$45</c:f>
              <c:strCache>
                <c:ptCount val="3"/>
                <c:pt idx="0">
                  <c:v> 2026-04-09 10:55:44 (cloudy)</c:v>
                </c:pt>
                <c:pt idx="1">
                  <c:v> 2026-04-16 10:46:17 (partly sunny)</c:v>
                </c:pt>
                <c:pt idx="2">
                  <c:v> 2026-04-21 12:17:00 (sunny)</c:v>
                </c:pt>
              </c:strCache>
            </c:strRef>
          </c:cat>
          <c:val>
            <c:numRef>
              <c:f>'April, 2026'!$D$48:$F$48</c:f>
              <c:numCache>
                <c:formatCode>General</c:formatCode>
                <c:ptCount val="3"/>
                <c:pt idx="0">
                  <c:v>193</c:v>
                </c:pt>
                <c:pt idx="1">
                  <c:v>488</c:v>
                </c:pt>
                <c:pt idx="2">
                  <c:v>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4-4EC1-8F08-39C34774A10E}"/>
            </c:ext>
          </c:extLst>
        </c:ser>
        <c:ser>
          <c:idx val="2"/>
          <c:order val="2"/>
          <c:tx>
            <c:strRef>
              <c:f>'July,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'April, 2026'!$D$45:$G$45</c:f>
              <c:strCache>
                <c:ptCount val="3"/>
                <c:pt idx="0">
                  <c:v> 2026-04-09 10:55:44 (cloudy)</c:v>
                </c:pt>
                <c:pt idx="1">
                  <c:v> 2026-04-16 10:46:17 (partly sunny)</c:v>
                </c:pt>
                <c:pt idx="2">
                  <c:v> 2026-04-21 12:17:00 (sunny)</c:v>
                </c:pt>
              </c:strCache>
            </c:strRef>
          </c:cat>
          <c:val>
            <c:numRef>
              <c:f>'April, 2026'!$D$49:$F$49</c:f>
              <c:numCache>
                <c:formatCode>General</c:formatCode>
                <c:ptCount val="3"/>
                <c:pt idx="0">
                  <c:v>157</c:v>
                </c:pt>
                <c:pt idx="1">
                  <c:v>380</c:v>
                </c:pt>
                <c:pt idx="2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14-4EC1-8F08-39C34774A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March,</a:t>
            </a:r>
            <a:r>
              <a:rPr lang="en-CA" sz="1600" baseline="0"/>
              <a:t> 2026</a:t>
            </a:r>
            <a:r>
              <a:rPr lang="en-CA" sz="1600"/>
              <a:t>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'March, 2026'!$A$6:$A$26</c:f>
              <c:numCache>
                <c:formatCode>d\-mmm\-yy</c:formatCode>
                <c:ptCount val="21"/>
                <c:pt idx="0">
                  <c:v>46082</c:v>
                </c:pt>
                <c:pt idx="1">
                  <c:v>46083</c:v>
                </c:pt>
                <c:pt idx="2">
                  <c:v>46086</c:v>
                </c:pt>
                <c:pt idx="3">
                  <c:v>46087</c:v>
                </c:pt>
                <c:pt idx="4">
                  <c:v>46088</c:v>
                </c:pt>
                <c:pt idx="5">
                  <c:v>46089</c:v>
                </c:pt>
                <c:pt idx="6">
                  <c:v>46090</c:v>
                </c:pt>
                <c:pt idx="7">
                  <c:v>46091</c:v>
                </c:pt>
                <c:pt idx="8">
                  <c:v>46092</c:v>
                </c:pt>
                <c:pt idx="9">
                  <c:v>46093</c:v>
                </c:pt>
                <c:pt idx="10">
                  <c:v>46094</c:v>
                </c:pt>
                <c:pt idx="11">
                  <c:v>46095</c:v>
                </c:pt>
                <c:pt idx="12">
                  <c:v>46096</c:v>
                </c:pt>
                <c:pt idx="13">
                  <c:v>46097</c:v>
                </c:pt>
                <c:pt idx="14">
                  <c:v>46098</c:v>
                </c:pt>
                <c:pt idx="15">
                  <c:v>46099</c:v>
                </c:pt>
                <c:pt idx="16">
                  <c:v>46100</c:v>
                </c:pt>
                <c:pt idx="17">
                  <c:v>46101</c:v>
                </c:pt>
                <c:pt idx="18">
                  <c:v>46102</c:v>
                </c:pt>
                <c:pt idx="19">
                  <c:v>46103</c:v>
                </c:pt>
                <c:pt idx="20">
                  <c:v>46104</c:v>
                </c:pt>
              </c:numCache>
            </c:numRef>
          </c:cat>
          <c:val>
            <c:numRef>
              <c:f>'March, 2026'!$B$6:$B$26</c:f>
              <c:numCache>
                <c:formatCode>General</c:formatCode>
                <c:ptCount val="21"/>
                <c:pt idx="0">
                  <c:v>37</c:v>
                </c:pt>
                <c:pt idx="1">
                  <c:v>28.8</c:v>
                </c:pt>
                <c:pt idx="2">
                  <c:v>5</c:v>
                </c:pt>
                <c:pt idx="3">
                  <c:v>13</c:v>
                </c:pt>
                <c:pt idx="4">
                  <c:v>12.7</c:v>
                </c:pt>
                <c:pt idx="5">
                  <c:v>39.4</c:v>
                </c:pt>
                <c:pt idx="6">
                  <c:v>41</c:v>
                </c:pt>
                <c:pt idx="7">
                  <c:v>26.7</c:v>
                </c:pt>
                <c:pt idx="8">
                  <c:v>12.2</c:v>
                </c:pt>
                <c:pt idx="9">
                  <c:v>34.6</c:v>
                </c:pt>
                <c:pt idx="10">
                  <c:v>19.600000000000001</c:v>
                </c:pt>
                <c:pt idx="11">
                  <c:v>35.5</c:v>
                </c:pt>
                <c:pt idx="12">
                  <c:v>25.6</c:v>
                </c:pt>
                <c:pt idx="13">
                  <c:v>17.399999999999999</c:v>
                </c:pt>
                <c:pt idx="14">
                  <c:v>26</c:v>
                </c:pt>
                <c:pt idx="15">
                  <c:v>16.5</c:v>
                </c:pt>
                <c:pt idx="16">
                  <c:v>35.700000000000003</c:v>
                </c:pt>
                <c:pt idx="17">
                  <c:v>18.8</c:v>
                </c:pt>
                <c:pt idx="18">
                  <c:v>19.899999999999999</c:v>
                </c:pt>
                <c:pt idx="19">
                  <c:v>18.600000000000001</c:v>
                </c:pt>
                <c:pt idx="20">
                  <c:v>17.600000000000001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B-4FC1-B1FB-BF25F93A3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'March, 2026'!$B$43</c:f>
              <c:strCache>
                <c:ptCount val="1"/>
                <c:pt idx="0">
                  <c:v> 2026-03-04 10:57:10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'March, 2026'!$D$43:$EH$43</c:f>
              <c:numCache>
                <c:formatCode>General</c:formatCode>
                <c:ptCount val="135"/>
                <c:pt idx="0">
                  <c:v>0.17587813735008201</c:v>
                </c:pt>
                <c:pt idx="1">
                  <c:v>0.173699930310249</c:v>
                </c:pt>
                <c:pt idx="2">
                  <c:v>0.171231433749198</c:v>
                </c:pt>
                <c:pt idx="3">
                  <c:v>0.16739912331104201</c:v>
                </c:pt>
                <c:pt idx="4">
                  <c:v>0.16122868657112099</c:v>
                </c:pt>
                <c:pt idx="5">
                  <c:v>0.16015334427356701</c:v>
                </c:pt>
                <c:pt idx="6">
                  <c:v>0.157885521650314</c:v>
                </c:pt>
                <c:pt idx="7">
                  <c:v>0.15980237722396801</c:v>
                </c:pt>
                <c:pt idx="8">
                  <c:v>0.165061175823211</c:v>
                </c:pt>
                <c:pt idx="9">
                  <c:v>0.17238092422485299</c:v>
                </c:pt>
                <c:pt idx="10">
                  <c:v>0.18440026044845501</c:v>
                </c:pt>
                <c:pt idx="11">
                  <c:v>0.202567443251609</c:v>
                </c:pt>
                <c:pt idx="12">
                  <c:v>0.22361907362937899</c:v>
                </c:pt>
                <c:pt idx="13">
                  <c:v>0.24383935332298201</c:v>
                </c:pt>
                <c:pt idx="14">
                  <c:v>0.260778278112411</c:v>
                </c:pt>
                <c:pt idx="15">
                  <c:v>0.27488040924072199</c:v>
                </c:pt>
                <c:pt idx="16">
                  <c:v>0.28547897934913602</c:v>
                </c:pt>
                <c:pt idx="17">
                  <c:v>0.29254987835884</c:v>
                </c:pt>
                <c:pt idx="18">
                  <c:v>0.29749205708503701</c:v>
                </c:pt>
                <c:pt idx="19">
                  <c:v>0.30229020118713301</c:v>
                </c:pt>
                <c:pt idx="20">
                  <c:v>0.30960160493850702</c:v>
                </c:pt>
                <c:pt idx="21">
                  <c:v>0.32102081179618802</c:v>
                </c:pt>
                <c:pt idx="22">
                  <c:v>0.33404281735420199</c:v>
                </c:pt>
                <c:pt idx="23">
                  <c:v>0.34638315439224199</c:v>
                </c:pt>
                <c:pt idx="24">
                  <c:v>0.35368955135345398</c:v>
                </c:pt>
                <c:pt idx="25">
                  <c:v>0.35684323310852001</c:v>
                </c:pt>
                <c:pt idx="26">
                  <c:v>0.35804799199104298</c:v>
                </c:pt>
                <c:pt idx="27">
                  <c:v>0.35968697071075401</c:v>
                </c:pt>
                <c:pt idx="28">
                  <c:v>0.36085307598114003</c:v>
                </c:pt>
                <c:pt idx="29">
                  <c:v>0.36057636141777</c:v>
                </c:pt>
                <c:pt idx="30">
                  <c:v>0.35946905612945501</c:v>
                </c:pt>
                <c:pt idx="31">
                  <c:v>0.35618206858634899</c:v>
                </c:pt>
                <c:pt idx="32">
                  <c:v>0.35151153802871699</c:v>
                </c:pt>
                <c:pt idx="33">
                  <c:v>0.34747335314750599</c:v>
                </c:pt>
                <c:pt idx="34">
                  <c:v>0.345324546098709</c:v>
                </c:pt>
                <c:pt idx="35">
                  <c:v>0.34525728225708002</c:v>
                </c:pt>
                <c:pt idx="36">
                  <c:v>0.34306636452674799</c:v>
                </c:pt>
                <c:pt idx="37">
                  <c:v>0.34205093979835499</c:v>
                </c:pt>
                <c:pt idx="38">
                  <c:v>0.33882880210876398</c:v>
                </c:pt>
                <c:pt idx="39">
                  <c:v>0.33348852396011303</c:v>
                </c:pt>
                <c:pt idx="40">
                  <c:v>0.33051756024360601</c:v>
                </c:pt>
                <c:pt idx="41">
                  <c:v>0.326619863510131</c:v>
                </c:pt>
                <c:pt idx="42">
                  <c:v>0.323480874300003</c:v>
                </c:pt>
                <c:pt idx="43">
                  <c:v>0.324483603239059</c:v>
                </c:pt>
                <c:pt idx="44">
                  <c:v>0.323462784290313</c:v>
                </c:pt>
                <c:pt idx="45">
                  <c:v>0.31682306528091397</c:v>
                </c:pt>
                <c:pt idx="46">
                  <c:v>0.311048954725265</c:v>
                </c:pt>
                <c:pt idx="47">
                  <c:v>0.307667106389999</c:v>
                </c:pt>
                <c:pt idx="48">
                  <c:v>0.29956778883933999</c:v>
                </c:pt>
                <c:pt idx="49">
                  <c:v>0.28812006115913302</c:v>
                </c:pt>
                <c:pt idx="50">
                  <c:v>0.276206374168396</c:v>
                </c:pt>
                <c:pt idx="51">
                  <c:v>0.265704154968261</c:v>
                </c:pt>
                <c:pt idx="52">
                  <c:v>0.26067996025085399</c:v>
                </c:pt>
                <c:pt idx="53">
                  <c:v>0.26466563344001698</c:v>
                </c:pt>
                <c:pt idx="54">
                  <c:v>0.26996698975562999</c:v>
                </c:pt>
                <c:pt idx="55">
                  <c:v>0.27918550372123702</c:v>
                </c:pt>
                <c:pt idx="56">
                  <c:v>0.28666335344314497</c:v>
                </c:pt>
                <c:pt idx="57">
                  <c:v>0.291732788085937</c:v>
                </c:pt>
                <c:pt idx="58">
                  <c:v>0.29302164912223799</c:v>
                </c:pt>
                <c:pt idx="59">
                  <c:v>0.28915756940841603</c:v>
                </c:pt>
                <c:pt idx="60">
                  <c:v>0.28458347916603</c:v>
                </c:pt>
                <c:pt idx="61">
                  <c:v>0.279187232255935</c:v>
                </c:pt>
                <c:pt idx="62">
                  <c:v>0.26597440242767301</c:v>
                </c:pt>
                <c:pt idx="63">
                  <c:v>0.25968146324157698</c:v>
                </c:pt>
                <c:pt idx="64">
                  <c:v>0.258174628019332</c:v>
                </c:pt>
                <c:pt idx="65">
                  <c:v>0.25427132844924899</c:v>
                </c:pt>
                <c:pt idx="66">
                  <c:v>0.25403824448585499</c:v>
                </c:pt>
                <c:pt idx="67">
                  <c:v>0.25627651810646002</c:v>
                </c:pt>
                <c:pt idx="68">
                  <c:v>0.25757351517677302</c:v>
                </c:pt>
                <c:pt idx="69">
                  <c:v>0.25648754835128701</c:v>
                </c:pt>
                <c:pt idx="70">
                  <c:v>0.25654250383376997</c:v>
                </c:pt>
                <c:pt idx="71">
                  <c:v>0.25459125638008101</c:v>
                </c:pt>
                <c:pt idx="72">
                  <c:v>0.25223419070243802</c:v>
                </c:pt>
                <c:pt idx="73">
                  <c:v>0.25026980042457497</c:v>
                </c:pt>
                <c:pt idx="74">
                  <c:v>0.24543304741382599</c:v>
                </c:pt>
                <c:pt idx="75">
                  <c:v>0.243039160966873</c:v>
                </c:pt>
                <c:pt idx="76">
                  <c:v>0.23862959444522799</c:v>
                </c:pt>
                <c:pt idx="77">
                  <c:v>0.232933774590492</c:v>
                </c:pt>
                <c:pt idx="78">
                  <c:v>0.22883298993110601</c:v>
                </c:pt>
                <c:pt idx="79">
                  <c:v>0.22599944472312899</c:v>
                </c:pt>
                <c:pt idx="80">
                  <c:v>0.22466939687728801</c:v>
                </c:pt>
                <c:pt idx="81">
                  <c:v>0.22441545128822299</c:v>
                </c:pt>
                <c:pt idx="82">
                  <c:v>0.221958562731742</c:v>
                </c:pt>
                <c:pt idx="83">
                  <c:v>0.216256618499755</c:v>
                </c:pt>
                <c:pt idx="84">
                  <c:v>0.21081304550170801</c:v>
                </c:pt>
                <c:pt idx="85">
                  <c:v>0.20748457312583901</c:v>
                </c:pt>
                <c:pt idx="86">
                  <c:v>0.20828975737094799</c:v>
                </c:pt>
                <c:pt idx="87">
                  <c:v>0.21392028033733301</c:v>
                </c:pt>
                <c:pt idx="88">
                  <c:v>0.22084718942642201</c:v>
                </c:pt>
                <c:pt idx="89">
                  <c:v>0.22489529848098699</c:v>
                </c:pt>
                <c:pt idx="90">
                  <c:v>0.224254205822944</c:v>
                </c:pt>
                <c:pt idx="91">
                  <c:v>0.217471078038215</c:v>
                </c:pt>
                <c:pt idx="92">
                  <c:v>0.20812903344631101</c:v>
                </c:pt>
                <c:pt idx="93">
                  <c:v>0.19903591275215099</c:v>
                </c:pt>
                <c:pt idx="94">
                  <c:v>0.192287743091583</c:v>
                </c:pt>
                <c:pt idx="95">
                  <c:v>0.188581332564353</c:v>
                </c:pt>
                <c:pt idx="96">
                  <c:v>0.185524776577949</c:v>
                </c:pt>
                <c:pt idx="97">
                  <c:v>0.18372493982315</c:v>
                </c:pt>
                <c:pt idx="98">
                  <c:v>0.18208199739456099</c:v>
                </c:pt>
                <c:pt idx="99">
                  <c:v>0.179445400834083</c:v>
                </c:pt>
                <c:pt idx="100">
                  <c:v>0.178313449025154</c:v>
                </c:pt>
                <c:pt idx="101">
                  <c:v>0.18195568025112099</c:v>
                </c:pt>
                <c:pt idx="102">
                  <c:v>0.18623232841491699</c:v>
                </c:pt>
                <c:pt idx="103">
                  <c:v>0.187849670648574</c:v>
                </c:pt>
                <c:pt idx="104">
                  <c:v>0.18696649372577601</c:v>
                </c:pt>
                <c:pt idx="105">
                  <c:v>0.18460321426391599</c:v>
                </c:pt>
                <c:pt idx="106">
                  <c:v>0.182916894555091</c:v>
                </c:pt>
                <c:pt idx="107">
                  <c:v>0.18156903982162401</c:v>
                </c:pt>
                <c:pt idx="108">
                  <c:v>0.17872509360313399</c:v>
                </c:pt>
                <c:pt idx="109">
                  <c:v>0.17237184941768599</c:v>
                </c:pt>
                <c:pt idx="110">
                  <c:v>0.16294351220130901</c:v>
                </c:pt>
                <c:pt idx="111">
                  <c:v>0.15183864533901201</c:v>
                </c:pt>
                <c:pt idx="112">
                  <c:v>0.14073958992957999</c:v>
                </c:pt>
                <c:pt idx="113">
                  <c:v>0.12984703481197299</c:v>
                </c:pt>
                <c:pt idx="114">
                  <c:v>0.120091222226619</c:v>
                </c:pt>
                <c:pt idx="115">
                  <c:v>0.11125167459249399</c:v>
                </c:pt>
                <c:pt idx="116">
                  <c:v>0.10379458218812899</c:v>
                </c:pt>
                <c:pt idx="117">
                  <c:v>9.8442398011684404E-2</c:v>
                </c:pt>
                <c:pt idx="118">
                  <c:v>9.4152063131332397E-2</c:v>
                </c:pt>
                <c:pt idx="119">
                  <c:v>8.9593842625617898E-2</c:v>
                </c:pt>
                <c:pt idx="120">
                  <c:v>8.5783861577510806E-2</c:v>
                </c:pt>
                <c:pt idx="121">
                  <c:v>8.2745395600795704E-2</c:v>
                </c:pt>
                <c:pt idx="122">
                  <c:v>8.0735012888908303E-2</c:v>
                </c:pt>
                <c:pt idx="123">
                  <c:v>8.1950627267360604E-2</c:v>
                </c:pt>
                <c:pt idx="124">
                  <c:v>8.4163434803485801E-2</c:v>
                </c:pt>
                <c:pt idx="125">
                  <c:v>8.5534662008285495E-2</c:v>
                </c:pt>
                <c:pt idx="126">
                  <c:v>8.6577042937278706E-2</c:v>
                </c:pt>
                <c:pt idx="127">
                  <c:v>8.7926983833312905E-2</c:v>
                </c:pt>
                <c:pt idx="128">
                  <c:v>8.9001119136810303E-2</c:v>
                </c:pt>
                <c:pt idx="129">
                  <c:v>9.0029522776603699E-2</c:v>
                </c:pt>
                <c:pt idx="130">
                  <c:v>9.2095449566841098E-2</c:v>
                </c:pt>
                <c:pt idx="131">
                  <c:v>8.6395502090454102E-2</c:v>
                </c:pt>
                <c:pt idx="132">
                  <c:v>8.5111960768699604E-2</c:v>
                </c:pt>
                <c:pt idx="133">
                  <c:v>8.3728700876235906E-2</c:v>
                </c:pt>
                <c:pt idx="134">
                  <c:v>7.9507835209369604E-2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0F-4B6F-B4B4-AEE7AC633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'March, 2026'!$B$45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'March, 2026'!$D$45:$EH$45</c15:sqref>
                        </c15:formulaRef>
                      </c:ext>
                    </c:extLst>
                    <c:numCache>
                      <c:formatCode>General</c:formatCode>
                      <c:ptCount val="135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680F-4B6F-B4B4-AEE7AC63355D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'March, 2026'!$B$47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'March, 2026'!$D$47:$EH$47</c15:sqref>
                        </c15:formulaRef>
                      </c:ext>
                    </c:extLst>
                    <c:numCache>
                      <c:formatCode>General</c:formatCode>
                      <c:ptCount val="135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80F-4B6F-B4B4-AEE7AC63355D}"/>
                  </c:ext>
                </c:extLst>
              </c15:ser>
            </c15:filteredLineSeries>
          </c:ext>
        </c:extLst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'March, 2026'!$B$43</c:f>
              <c:strCache>
                <c:ptCount val="1"/>
                <c:pt idx="0">
                  <c:v> 2026-03-04 10:57:10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'March, 2026'!$P$44:$BX$44</c:f>
              <c:numCache>
                <c:formatCode>General</c:formatCode>
                <c:ptCount val="61"/>
                <c:pt idx="0">
                  <c:v>0.74778217077255205</c:v>
                </c:pt>
                <c:pt idx="1">
                  <c:v>0.82559126615524203</c:v>
                </c:pt>
                <c:pt idx="2">
                  <c:v>0.89384365081787098</c:v>
                </c:pt>
                <c:pt idx="3">
                  <c:v>0.95367008447647095</c:v>
                </c:pt>
                <c:pt idx="4">
                  <c:v>1.00237381458282</c:v>
                </c:pt>
                <c:pt idx="5">
                  <c:v>1.03942966461181</c:v>
                </c:pt>
                <c:pt idx="6">
                  <c:v>1.06942439079284</c:v>
                </c:pt>
                <c:pt idx="7">
                  <c:v>1.0993084907531701</c:v>
                </c:pt>
                <c:pt idx="8">
                  <c:v>1.13883852958679</c:v>
                </c:pt>
                <c:pt idx="9">
                  <c:v>1.1942616701126001</c:v>
                </c:pt>
                <c:pt idx="10">
                  <c:v>1.25666904449462</c:v>
                </c:pt>
                <c:pt idx="11">
                  <c:v>1.31757223606109</c:v>
                </c:pt>
                <c:pt idx="12">
                  <c:v>1.3601485490798899</c:v>
                </c:pt>
                <c:pt idx="13">
                  <c:v>1.3871923685073799</c:v>
                </c:pt>
                <c:pt idx="14">
                  <c:v>1.4068421125411901</c:v>
                </c:pt>
                <c:pt idx="15">
                  <c:v>1.42831695079803</c:v>
                </c:pt>
                <c:pt idx="16">
                  <c:v>1.44803118705749</c:v>
                </c:pt>
                <c:pt idx="17">
                  <c:v>1.46199285984039</c:v>
                </c:pt>
                <c:pt idx="18">
                  <c:v>1.47252905368804</c:v>
                </c:pt>
                <c:pt idx="19">
                  <c:v>1.4739526510238601</c:v>
                </c:pt>
                <c:pt idx="20">
                  <c:v>1.4693182706832799</c:v>
                </c:pt>
                <c:pt idx="21">
                  <c:v>1.46696305274963</c:v>
                </c:pt>
                <c:pt idx="22">
                  <c:v>1.4723256826400699</c:v>
                </c:pt>
                <c:pt idx="23">
                  <c:v>1.4864706993103001</c:v>
                </c:pt>
                <c:pt idx="24">
                  <c:v>1.49137806892395</c:v>
                </c:pt>
                <c:pt idx="25">
                  <c:v>1.5012615919113099</c:v>
                </c:pt>
                <c:pt idx="26">
                  <c:v>1.50128269195556</c:v>
                </c:pt>
                <c:pt idx="27">
                  <c:v>1.49156081676483</c:v>
                </c:pt>
                <c:pt idx="28">
                  <c:v>1.49208843708038</c:v>
                </c:pt>
                <c:pt idx="29">
                  <c:v>1.4881454706192001</c:v>
                </c:pt>
                <c:pt idx="30">
                  <c:v>1.48736500740051</c:v>
                </c:pt>
                <c:pt idx="31">
                  <c:v>1.5055390596389699</c:v>
                </c:pt>
                <c:pt idx="32">
                  <c:v>1.5143233537673899</c:v>
                </c:pt>
                <c:pt idx="33">
                  <c:v>1.49648201465606</c:v>
                </c:pt>
                <c:pt idx="34">
                  <c:v>1.48221051692962</c:v>
                </c:pt>
                <c:pt idx="35">
                  <c:v>1.4789557456970199</c:v>
                </c:pt>
                <c:pt idx="36">
                  <c:v>1.4525443315505899</c:v>
                </c:pt>
                <c:pt idx="37">
                  <c:v>1.40908002853393</c:v>
                </c:pt>
                <c:pt idx="38">
                  <c:v>1.36236035823822</c:v>
                </c:pt>
                <c:pt idx="39">
                  <c:v>1.32166564464569</c:v>
                </c:pt>
                <c:pt idx="40">
                  <c:v>1.3075706958770701</c:v>
                </c:pt>
                <c:pt idx="41">
                  <c:v>1.3386257886886499</c:v>
                </c:pt>
                <c:pt idx="42">
                  <c:v>1.3767236471176101</c:v>
                </c:pt>
                <c:pt idx="43">
                  <c:v>1.4354043006896899</c:v>
                </c:pt>
                <c:pt idx="44">
                  <c:v>1.48583352565765</c:v>
                </c:pt>
                <c:pt idx="45">
                  <c:v>1.52430379390716</c:v>
                </c:pt>
                <c:pt idx="46">
                  <c:v>1.5432864427566499</c:v>
                </c:pt>
                <c:pt idx="47">
                  <c:v>1.5350219011306701</c:v>
                </c:pt>
                <c:pt idx="48">
                  <c:v>1.5226354598998999</c:v>
                </c:pt>
                <c:pt idx="49">
                  <c:v>1.50543344020843</c:v>
                </c:pt>
                <c:pt idx="50">
                  <c:v>1.4453048706054601</c:v>
                </c:pt>
                <c:pt idx="51">
                  <c:v>1.42196381092071</c:v>
                </c:pt>
                <c:pt idx="52">
                  <c:v>1.42450428009033</c:v>
                </c:pt>
                <c:pt idx="53">
                  <c:v>1.41359603404998</c:v>
                </c:pt>
                <c:pt idx="54">
                  <c:v>1.42291903495788</c:v>
                </c:pt>
                <c:pt idx="55">
                  <c:v>1.4461684226989699</c:v>
                </c:pt>
                <c:pt idx="56">
                  <c:v>1.4642539024353001</c:v>
                </c:pt>
                <c:pt idx="57">
                  <c:v>1.4688016176223699</c:v>
                </c:pt>
                <c:pt idx="58">
                  <c:v>1.4798398017883301</c:v>
                </c:pt>
                <c:pt idx="59">
                  <c:v>1.47922611236572</c:v>
                </c:pt>
                <c:pt idx="60">
                  <c:v>1.47607445716857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92-40D7-A5DA-7A1E93AA7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'March, 2026'!$B$45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'March, 2026'!$P$46:$BX$46</c15:sqref>
                        </c15:formulaRef>
                      </c:ext>
                    </c:extLst>
                    <c:numCache>
                      <c:formatCode>General</c:formatCode>
                      <c:ptCount val="61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2F92-40D7-A5DA-7A1E93AA76BD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'March, 2026'!$B$47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'March, 2026'!$P$48:$BX$48</c15:sqref>
                        </c15:formulaRef>
                      </c:ext>
                    </c:extLst>
                    <c:numCache>
                      <c:formatCode>General</c:formatCode>
                      <c:ptCount val="61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F92-40D7-A5DA-7A1E93AA76BD}"/>
                  </c:ext>
                </c:extLst>
              </c15:ser>
            </c15:filteredLineSeries>
          </c:ext>
        </c:extLst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'July,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'March, 2026'!$D$52:$G$52</c15:sqref>
                  </c15:fullRef>
                </c:ext>
              </c:extLst>
              <c:f>('March, 2026'!$D$52,'March, 2026'!$G$52)</c:f>
              <c:strCache>
                <c:ptCount val="1"/>
                <c:pt idx="0">
                  <c:v> 2026-03-04 10:57:10 (cloudy)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'March, 2026'!$D$54:$F$54</c15:sqref>
                  </c15:fullRef>
                </c:ext>
              </c:extLst>
              <c:f>'March, 2026'!$D$54</c:f>
              <c:numCache>
                <c:formatCode>General</c:formatCode>
                <c:ptCount val="1"/>
                <c:pt idx="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F-46CA-8AC2-D68A96B6DCDC}"/>
            </c:ext>
          </c:extLst>
        </c:ser>
        <c:ser>
          <c:idx val="1"/>
          <c:order val="1"/>
          <c:tx>
            <c:strRef>
              <c:f>'July,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'March, 2026'!$D$52:$G$52</c15:sqref>
                  </c15:fullRef>
                </c:ext>
              </c:extLst>
              <c:f>('March, 2026'!$D$52,'March, 2026'!$G$52)</c:f>
              <c:strCache>
                <c:ptCount val="1"/>
                <c:pt idx="0">
                  <c:v> 2026-03-04 10:57:10 (cloudy)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'March, 2026'!$D$55:$F$55</c15:sqref>
                  </c15:fullRef>
                </c:ext>
              </c:extLst>
              <c:f>'March, 2026'!$D$55</c:f>
              <c:numCache>
                <c:formatCode>General</c:formatCode>
                <c:ptCount val="1"/>
                <c:pt idx="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F-46CA-8AC2-D68A96B6DCDC}"/>
            </c:ext>
          </c:extLst>
        </c:ser>
        <c:ser>
          <c:idx val="2"/>
          <c:order val="2"/>
          <c:tx>
            <c:strRef>
              <c:f>'July,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'March, 2026'!$D$52:$G$52</c15:sqref>
                  </c15:fullRef>
                </c:ext>
              </c:extLst>
              <c:f>('March, 2026'!$D$52,'March, 2026'!$G$52)</c:f>
              <c:strCache>
                <c:ptCount val="1"/>
                <c:pt idx="0">
                  <c:v> 2026-03-04 10:57:10 (cloudy)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'March, 2026'!$D$56:$F$56</c15:sqref>
                  </c15:fullRef>
                </c:ext>
              </c:extLst>
              <c:f>'March, 2026'!$D$56</c:f>
              <c:numCache>
                <c:formatCode>General</c:formatCode>
                <c:ptCount val="1"/>
                <c:pt idx="0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BF-46CA-8AC2-D68A96B6D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February,</a:t>
            </a:r>
            <a:r>
              <a:rPr lang="en-CA" sz="1600" baseline="0"/>
              <a:t> 2026</a:t>
            </a:r>
            <a:r>
              <a:rPr lang="en-CA" sz="1600"/>
              <a:t>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'February, 2026'!$A$6:$A$32</c:f>
              <c:numCache>
                <c:formatCode>d\-mmm\-yy</c:formatCode>
                <c:ptCount val="27"/>
                <c:pt idx="0">
                  <c:v>46055</c:v>
                </c:pt>
                <c:pt idx="1">
                  <c:v>46056</c:v>
                </c:pt>
                <c:pt idx="2">
                  <c:v>46057</c:v>
                </c:pt>
                <c:pt idx="3">
                  <c:v>46058</c:v>
                </c:pt>
                <c:pt idx="4">
                  <c:v>46059</c:v>
                </c:pt>
                <c:pt idx="5">
                  <c:v>46060</c:v>
                </c:pt>
                <c:pt idx="6">
                  <c:v>46061</c:v>
                </c:pt>
                <c:pt idx="7">
                  <c:v>46062</c:v>
                </c:pt>
                <c:pt idx="8">
                  <c:v>46063</c:v>
                </c:pt>
                <c:pt idx="9">
                  <c:v>46064</c:v>
                </c:pt>
                <c:pt idx="10">
                  <c:v>46065</c:v>
                </c:pt>
                <c:pt idx="11">
                  <c:v>46066</c:v>
                </c:pt>
                <c:pt idx="12">
                  <c:v>46067</c:v>
                </c:pt>
                <c:pt idx="13">
                  <c:v>46068</c:v>
                </c:pt>
                <c:pt idx="14">
                  <c:v>46069</c:v>
                </c:pt>
                <c:pt idx="15">
                  <c:v>46070</c:v>
                </c:pt>
                <c:pt idx="16">
                  <c:v>46071</c:v>
                </c:pt>
                <c:pt idx="17">
                  <c:v>46072</c:v>
                </c:pt>
                <c:pt idx="18">
                  <c:v>46073</c:v>
                </c:pt>
                <c:pt idx="19">
                  <c:v>46074</c:v>
                </c:pt>
                <c:pt idx="20">
                  <c:v>46075</c:v>
                </c:pt>
                <c:pt idx="21">
                  <c:v>46076</c:v>
                </c:pt>
                <c:pt idx="22">
                  <c:v>46077</c:v>
                </c:pt>
                <c:pt idx="23">
                  <c:v>46078</c:v>
                </c:pt>
                <c:pt idx="24">
                  <c:v>46079</c:v>
                </c:pt>
                <c:pt idx="25">
                  <c:v>46080</c:v>
                </c:pt>
                <c:pt idx="26">
                  <c:v>46081</c:v>
                </c:pt>
              </c:numCache>
            </c:numRef>
          </c:cat>
          <c:val>
            <c:numRef>
              <c:f>'February, 2026'!$B$6:$B$32</c:f>
              <c:numCache>
                <c:formatCode>General</c:formatCode>
                <c:ptCount val="27"/>
                <c:pt idx="0">
                  <c:v>14.5</c:v>
                </c:pt>
                <c:pt idx="1">
                  <c:v>18.8</c:v>
                </c:pt>
                <c:pt idx="2">
                  <c:v>24.3</c:v>
                </c:pt>
                <c:pt idx="3">
                  <c:v>18</c:v>
                </c:pt>
                <c:pt idx="4">
                  <c:v>18.399999999999999</c:v>
                </c:pt>
                <c:pt idx="5">
                  <c:v>27.5</c:v>
                </c:pt>
                <c:pt idx="6">
                  <c:v>24.5</c:v>
                </c:pt>
                <c:pt idx="7">
                  <c:v>22.8</c:v>
                </c:pt>
                <c:pt idx="8">
                  <c:v>22.5</c:v>
                </c:pt>
                <c:pt idx="9">
                  <c:v>16.100000000000001</c:v>
                </c:pt>
                <c:pt idx="10">
                  <c:v>24.2</c:v>
                </c:pt>
                <c:pt idx="11">
                  <c:v>29</c:v>
                </c:pt>
                <c:pt idx="12">
                  <c:v>27.3</c:v>
                </c:pt>
                <c:pt idx="13">
                  <c:v>27.7</c:v>
                </c:pt>
                <c:pt idx="14">
                  <c:v>24</c:v>
                </c:pt>
                <c:pt idx="15">
                  <c:v>19.8</c:v>
                </c:pt>
                <c:pt idx="16">
                  <c:v>11.2</c:v>
                </c:pt>
                <c:pt idx="17">
                  <c:v>7.9</c:v>
                </c:pt>
                <c:pt idx="18">
                  <c:v>7</c:v>
                </c:pt>
                <c:pt idx="19">
                  <c:v>15.5</c:v>
                </c:pt>
                <c:pt idx="20">
                  <c:v>18.899999999999999</c:v>
                </c:pt>
                <c:pt idx="21">
                  <c:v>23.5</c:v>
                </c:pt>
                <c:pt idx="22">
                  <c:v>30.3</c:v>
                </c:pt>
                <c:pt idx="23">
                  <c:v>22.9</c:v>
                </c:pt>
                <c:pt idx="24">
                  <c:v>28.3</c:v>
                </c:pt>
                <c:pt idx="25">
                  <c:v>32.5</c:v>
                </c:pt>
                <c:pt idx="26">
                  <c:v>28.3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56-4078-AA1C-2C22A6B33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'February, 2026'!$B$43</c:f>
              <c:strCache>
                <c:ptCount val="1"/>
                <c:pt idx="0">
                  <c:v> 2026-02-02 11:01:26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'February, 2026'!$D$43:$EH$43</c:f>
              <c:numCache>
                <c:formatCode>General</c:formatCode>
                <c:ptCount val="135"/>
                <c:pt idx="0">
                  <c:v>0.20347405970096499</c:v>
                </c:pt>
                <c:pt idx="1">
                  <c:v>0.200483739376068</c:v>
                </c:pt>
                <c:pt idx="2">
                  <c:v>0.19722178578376701</c:v>
                </c:pt>
                <c:pt idx="3">
                  <c:v>0.19179452955722801</c:v>
                </c:pt>
                <c:pt idx="4">
                  <c:v>0.18340556323528201</c:v>
                </c:pt>
                <c:pt idx="5">
                  <c:v>0.18337367475032801</c:v>
                </c:pt>
                <c:pt idx="6">
                  <c:v>0.18321400880813599</c:v>
                </c:pt>
                <c:pt idx="7">
                  <c:v>0.18722434341907501</c:v>
                </c:pt>
                <c:pt idx="8">
                  <c:v>0.19344419240951499</c:v>
                </c:pt>
                <c:pt idx="9">
                  <c:v>0.19986407458782099</c:v>
                </c:pt>
                <c:pt idx="10">
                  <c:v>0.210239186882972</c:v>
                </c:pt>
                <c:pt idx="11">
                  <c:v>0.229967951774597</c:v>
                </c:pt>
                <c:pt idx="12">
                  <c:v>0.25533053278923001</c:v>
                </c:pt>
                <c:pt idx="13">
                  <c:v>0.28130376338958701</c:v>
                </c:pt>
                <c:pt idx="14">
                  <c:v>0.30184325575828502</c:v>
                </c:pt>
                <c:pt idx="15">
                  <c:v>0.31659689545631398</c:v>
                </c:pt>
                <c:pt idx="16">
                  <c:v>0.32629275321960399</c:v>
                </c:pt>
                <c:pt idx="17">
                  <c:v>0.33268958330154402</c:v>
                </c:pt>
                <c:pt idx="18">
                  <c:v>0.338086247444152</c:v>
                </c:pt>
                <c:pt idx="19">
                  <c:v>0.344388127326965</c:v>
                </c:pt>
                <c:pt idx="20">
                  <c:v>0.35379225015640198</c:v>
                </c:pt>
                <c:pt idx="21">
                  <c:v>0.36750999093055697</c:v>
                </c:pt>
                <c:pt idx="22">
                  <c:v>0.38201299309730502</c:v>
                </c:pt>
                <c:pt idx="23">
                  <c:v>0.394403576850891</c:v>
                </c:pt>
                <c:pt idx="24">
                  <c:v>0.40066310763358998</c:v>
                </c:pt>
                <c:pt idx="25">
                  <c:v>0.403754413127899</c:v>
                </c:pt>
                <c:pt idx="26">
                  <c:v>0.40673342347144997</c:v>
                </c:pt>
                <c:pt idx="27">
                  <c:v>0.410898298025131</c:v>
                </c:pt>
                <c:pt idx="28">
                  <c:v>0.41279363632202098</c:v>
                </c:pt>
                <c:pt idx="29">
                  <c:v>0.410271316766738</c:v>
                </c:pt>
                <c:pt idx="30">
                  <c:v>0.40570452809333801</c:v>
                </c:pt>
                <c:pt idx="31">
                  <c:v>0.39876613020896901</c:v>
                </c:pt>
                <c:pt idx="32">
                  <c:v>0.39210844039916898</c:v>
                </c:pt>
                <c:pt idx="33">
                  <c:v>0.38910585641860901</c:v>
                </c:pt>
                <c:pt idx="34">
                  <c:v>0.38937544822692799</c:v>
                </c:pt>
                <c:pt idx="35">
                  <c:v>0.39046460390090898</c:v>
                </c:pt>
                <c:pt idx="36">
                  <c:v>0.38787260651588401</c:v>
                </c:pt>
                <c:pt idx="37">
                  <c:v>0.385156840085983</c:v>
                </c:pt>
                <c:pt idx="38">
                  <c:v>0.37766519188880898</c:v>
                </c:pt>
                <c:pt idx="39">
                  <c:v>0.36837545037269498</c:v>
                </c:pt>
                <c:pt idx="40">
                  <c:v>0.363206416368484</c:v>
                </c:pt>
                <c:pt idx="41">
                  <c:v>0.35754862427711398</c:v>
                </c:pt>
                <c:pt idx="42">
                  <c:v>0.35316693782806302</c:v>
                </c:pt>
                <c:pt idx="43">
                  <c:v>0.354966610670089</c:v>
                </c:pt>
                <c:pt idx="44">
                  <c:v>0.354414492845535</c:v>
                </c:pt>
                <c:pt idx="45">
                  <c:v>0.346721321344375</c:v>
                </c:pt>
                <c:pt idx="46">
                  <c:v>0.339365243911743</c:v>
                </c:pt>
                <c:pt idx="47">
                  <c:v>0.33408051729202198</c:v>
                </c:pt>
                <c:pt idx="48">
                  <c:v>0.32442876696586598</c:v>
                </c:pt>
                <c:pt idx="49">
                  <c:v>0.31145468354225098</c:v>
                </c:pt>
                <c:pt idx="50">
                  <c:v>0.29701143503188998</c:v>
                </c:pt>
                <c:pt idx="51">
                  <c:v>0.28441241383552501</c:v>
                </c:pt>
                <c:pt idx="52">
                  <c:v>0.27840447425842202</c:v>
                </c:pt>
                <c:pt idx="53">
                  <c:v>0.28156116604804898</c:v>
                </c:pt>
                <c:pt idx="54">
                  <c:v>0.288095593452453</c:v>
                </c:pt>
                <c:pt idx="55">
                  <c:v>0.29898446798324502</c:v>
                </c:pt>
                <c:pt idx="56">
                  <c:v>0.30836820602416898</c:v>
                </c:pt>
                <c:pt idx="57">
                  <c:v>0.31494995951652499</c:v>
                </c:pt>
                <c:pt idx="58">
                  <c:v>0.317850321531295</c:v>
                </c:pt>
                <c:pt idx="59">
                  <c:v>0.315708637237548</c:v>
                </c:pt>
                <c:pt idx="60">
                  <c:v>0.31227052211761402</c:v>
                </c:pt>
                <c:pt idx="61">
                  <c:v>0.30819490551948497</c:v>
                </c:pt>
                <c:pt idx="62">
                  <c:v>0.29460576176643299</c:v>
                </c:pt>
                <c:pt idx="63">
                  <c:v>0.28914883732795699</c:v>
                </c:pt>
                <c:pt idx="64">
                  <c:v>0.28931289911270103</c:v>
                </c:pt>
                <c:pt idx="65">
                  <c:v>0.28641098737716603</c:v>
                </c:pt>
                <c:pt idx="66">
                  <c:v>0.28660124540328902</c:v>
                </c:pt>
                <c:pt idx="67">
                  <c:v>0.28777262568473799</c:v>
                </c:pt>
                <c:pt idx="68">
                  <c:v>0.28647702932357699</c:v>
                </c:pt>
                <c:pt idx="69">
                  <c:v>0.28390887379646301</c:v>
                </c:pt>
                <c:pt idx="70">
                  <c:v>0.28227180242538402</c:v>
                </c:pt>
                <c:pt idx="71">
                  <c:v>0.27933505177497803</c:v>
                </c:pt>
                <c:pt idx="72">
                  <c:v>0.27584528923034601</c:v>
                </c:pt>
                <c:pt idx="73">
                  <c:v>0.272584497928619</c:v>
                </c:pt>
                <c:pt idx="74">
                  <c:v>0.265127122402191</c:v>
                </c:pt>
                <c:pt idx="75">
                  <c:v>0.26097223162651001</c:v>
                </c:pt>
                <c:pt idx="76">
                  <c:v>0.25548997521400402</c:v>
                </c:pt>
                <c:pt idx="77">
                  <c:v>0.24964614212512901</c:v>
                </c:pt>
                <c:pt idx="78">
                  <c:v>0.24635401368141099</c:v>
                </c:pt>
                <c:pt idx="79">
                  <c:v>0.24387532472610399</c:v>
                </c:pt>
                <c:pt idx="80">
                  <c:v>0.24210193753242401</c:v>
                </c:pt>
                <c:pt idx="81">
                  <c:v>0.240189239382743</c:v>
                </c:pt>
                <c:pt idx="82">
                  <c:v>0.234837606549263</c:v>
                </c:pt>
                <c:pt idx="83">
                  <c:v>0.22729590535163799</c:v>
                </c:pt>
                <c:pt idx="84">
                  <c:v>0.22102108597755399</c:v>
                </c:pt>
                <c:pt idx="85">
                  <c:v>0.218062549829483</c:v>
                </c:pt>
                <c:pt idx="86">
                  <c:v>0.22070509195327701</c:v>
                </c:pt>
                <c:pt idx="87">
                  <c:v>0.22882567346096</c:v>
                </c:pt>
                <c:pt idx="88">
                  <c:v>0.237633422017097</c:v>
                </c:pt>
                <c:pt idx="89">
                  <c:v>0.242418557405471</c:v>
                </c:pt>
                <c:pt idx="90">
                  <c:v>0.24133414030075001</c:v>
                </c:pt>
                <c:pt idx="91">
                  <c:v>0.233403354883193</c:v>
                </c:pt>
                <c:pt idx="92">
                  <c:v>0.22289307415485299</c:v>
                </c:pt>
                <c:pt idx="93">
                  <c:v>0.21267797052860199</c:v>
                </c:pt>
                <c:pt idx="94">
                  <c:v>0.20480927824973999</c:v>
                </c:pt>
                <c:pt idx="95">
                  <c:v>0.19982874393463099</c:v>
                </c:pt>
                <c:pt idx="96">
                  <c:v>0.19529712200164701</c:v>
                </c:pt>
                <c:pt idx="97">
                  <c:v>0.19258619844913399</c:v>
                </c:pt>
                <c:pt idx="98">
                  <c:v>0.19012713432312001</c:v>
                </c:pt>
                <c:pt idx="99">
                  <c:v>0.18657360970973899</c:v>
                </c:pt>
                <c:pt idx="100">
                  <c:v>0.18457815051078699</c:v>
                </c:pt>
                <c:pt idx="101">
                  <c:v>0.18803015351295399</c:v>
                </c:pt>
                <c:pt idx="102">
                  <c:v>0.19220615923404599</c:v>
                </c:pt>
                <c:pt idx="103">
                  <c:v>0.19382517039775801</c:v>
                </c:pt>
                <c:pt idx="104">
                  <c:v>0.19390687346458399</c:v>
                </c:pt>
                <c:pt idx="105">
                  <c:v>0.19260434806346799</c:v>
                </c:pt>
                <c:pt idx="106">
                  <c:v>0.19198079407215099</c:v>
                </c:pt>
                <c:pt idx="107">
                  <c:v>0.19198586046695701</c:v>
                </c:pt>
                <c:pt idx="108">
                  <c:v>0.19029249250888799</c:v>
                </c:pt>
                <c:pt idx="109">
                  <c:v>0.183828189969062</c:v>
                </c:pt>
                <c:pt idx="110">
                  <c:v>0.173264980316162</c:v>
                </c:pt>
                <c:pt idx="111">
                  <c:v>0.16022190451622001</c:v>
                </c:pt>
                <c:pt idx="112">
                  <c:v>0.14667692780494601</c:v>
                </c:pt>
                <c:pt idx="113">
                  <c:v>0.13319158554077101</c:v>
                </c:pt>
                <c:pt idx="114">
                  <c:v>0.120006300508975</c:v>
                </c:pt>
                <c:pt idx="115">
                  <c:v>0.107639648020267</c:v>
                </c:pt>
                <c:pt idx="116">
                  <c:v>9.7163781523704501E-2</c:v>
                </c:pt>
                <c:pt idx="117">
                  <c:v>8.9486978948116302E-2</c:v>
                </c:pt>
                <c:pt idx="118">
                  <c:v>8.3531938493251801E-2</c:v>
                </c:pt>
                <c:pt idx="119">
                  <c:v>7.7908657491207095E-2</c:v>
                </c:pt>
                <c:pt idx="120">
                  <c:v>7.3292285203933702E-2</c:v>
                </c:pt>
                <c:pt idx="121">
                  <c:v>6.9622978568077004E-2</c:v>
                </c:pt>
                <c:pt idx="122">
                  <c:v>6.7076206207275293E-2</c:v>
                </c:pt>
                <c:pt idx="123">
                  <c:v>6.82407692074775E-2</c:v>
                </c:pt>
                <c:pt idx="124">
                  <c:v>7.0613101124763406E-2</c:v>
                </c:pt>
                <c:pt idx="125">
                  <c:v>7.2321273386478396E-2</c:v>
                </c:pt>
                <c:pt idx="126">
                  <c:v>7.3764272034168202E-2</c:v>
                </c:pt>
                <c:pt idx="127">
                  <c:v>7.6052725315093994E-2</c:v>
                </c:pt>
                <c:pt idx="128">
                  <c:v>7.77420103549957E-2</c:v>
                </c:pt>
                <c:pt idx="129">
                  <c:v>7.8914470970630604E-2</c:v>
                </c:pt>
                <c:pt idx="130">
                  <c:v>8.0716267228126498E-2</c:v>
                </c:pt>
                <c:pt idx="131">
                  <c:v>7.5087785720825195E-2</c:v>
                </c:pt>
                <c:pt idx="132">
                  <c:v>7.4360609054565402E-2</c:v>
                </c:pt>
                <c:pt idx="133">
                  <c:v>7.3170967400074005E-2</c:v>
                </c:pt>
                <c:pt idx="134">
                  <c:v>6.8620942533016205E-2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C6-4800-A6EF-6FEB850025DA}"/>
            </c:ext>
          </c:extLst>
        </c:ser>
        <c:ser>
          <c:idx val="1"/>
          <c:order val="1"/>
          <c:tx>
            <c:strRef>
              <c:f>'February, 2026'!$B$45</c:f>
              <c:strCache>
                <c:ptCount val="1"/>
                <c:pt idx="0">
                  <c:v> 2026-02-05 15:52:49 (cloudy)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'February, 2026'!$D$45:$EH$45</c:f>
              <c:numCache>
                <c:formatCode>General</c:formatCode>
                <c:ptCount val="135"/>
                <c:pt idx="0">
                  <c:v>0.13919198513031</c:v>
                </c:pt>
                <c:pt idx="1">
                  <c:v>0.138195484876632</c:v>
                </c:pt>
                <c:pt idx="2">
                  <c:v>0.13700218498706801</c:v>
                </c:pt>
                <c:pt idx="3">
                  <c:v>0.13470122218132</c:v>
                </c:pt>
                <c:pt idx="4">
                  <c:v>0.130692809820175</c:v>
                </c:pt>
                <c:pt idx="5">
                  <c:v>0.13212071359157501</c:v>
                </c:pt>
                <c:pt idx="6">
                  <c:v>0.13319033384323101</c:v>
                </c:pt>
                <c:pt idx="7">
                  <c:v>0.13731965422630299</c:v>
                </c:pt>
                <c:pt idx="8">
                  <c:v>0.14323650300502699</c:v>
                </c:pt>
                <c:pt idx="9">
                  <c:v>0.14958229660987801</c:v>
                </c:pt>
                <c:pt idx="10">
                  <c:v>0.15819363296031899</c:v>
                </c:pt>
                <c:pt idx="11">
                  <c:v>0.17175132036209101</c:v>
                </c:pt>
                <c:pt idx="12">
                  <c:v>0.188403695821762</c:v>
                </c:pt>
                <c:pt idx="13">
                  <c:v>0.20587766170501701</c:v>
                </c:pt>
                <c:pt idx="14">
                  <c:v>0.220446601510047</c:v>
                </c:pt>
                <c:pt idx="15">
                  <c:v>0.23142062127590099</c:v>
                </c:pt>
                <c:pt idx="16">
                  <c:v>0.238747358322143</c:v>
                </c:pt>
                <c:pt idx="17">
                  <c:v>0.24386960268020599</c:v>
                </c:pt>
                <c:pt idx="18">
                  <c:v>0.24857592582702601</c:v>
                </c:pt>
                <c:pt idx="19">
                  <c:v>0.25380131602287198</c:v>
                </c:pt>
                <c:pt idx="20">
                  <c:v>0.26076591014861999</c:v>
                </c:pt>
                <c:pt idx="21">
                  <c:v>0.27077871561050398</c:v>
                </c:pt>
                <c:pt idx="22">
                  <c:v>0.28205841779708801</c:v>
                </c:pt>
                <c:pt idx="23">
                  <c:v>0.292226642370224</c:v>
                </c:pt>
                <c:pt idx="24">
                  <c:v>0.29721277952194203</c:v>
                </c:pt>
                <c:pt idx="25">
                  <c:v>0.29835852980613697</c:v>
                </c:pt>
                <c:pt idx="26">
                  <c:v>0.29835036396980202</c:v>
                </c:pt>
                <c:pt idx="27">
                  <c:v>0.29978710412979098</c:v>
                </c:pt>
                <c:pt idx="28">
                  <c:v>0.301100254058837</c:v>
                </c:pt>
                <c:pt idx="29">
                  <c:v>0.30071514844894398</c:v>
                </c:pt>
                <c:pt idx="30">
                  <c:v>0.29937031865119901</c:v>
                </c:pt>
                <c:pt idx="31">
                  <c:v>0.29474958777427601</c:v>
                </c:pt>
                <c:pt idx="32">
                  <c:v>0.28798833489418002</c:v>
                </c:pt>
                <c:pt idx="33">
                  <c:v>0.28276982903480502</c:v>
                </c:pt>
                <c:pt idx="34">
                  <c:v>0.27980628609657199</c:v>
                </c:pt>
                <c:pt idx="35">
                  <c:v>0.28004243969917297</c:v>
                </c:pt>
                <c:pt idx="36">
                  <c:v>0.27893146872520402</c:v>
                </c:pt>
                <c:pt idx="37">
                  <c:v>0.27830907702445901</c:v>
                </c:pt>
                <c:pt idx="38">
                  <c:v>0.27525937557220398</c:v>
                </c:pt>
                <c:pt idx="39">
                  <c:v>0.27009907364845198</c:v>
                </c:pt>
                <c:pt idx="40">
                  <c:v>0.265350341796875</c:v>
                </c:pt>
                <c:pt idx="41">
                  <c:v>0.257830440998077</c:v>
                </c:pt>
                <c:pt idx="42">
                  <c:v>0.25111293792724598</c:v>
                </c:pt>
                <c:pt idx="43">
                  <c:v>0.24983240664005199</c:v>
                </c:pt>
                <c:pt idx="44">
                  <c:v>0.247598737478256</c:v>
                </c:pt>
                <c:pt idx="45">
                  <c:v>0.241758123040199</c:v>
                </c:pt>
                <c:pt idx="46">
                  <c:v>0.23879548907279899</c:v>
                </c:pt>
                <c:pt idx="47">
                  <c:v>0.238182768225669</c:v>
                </c:pt>
                <c:pt idx="48">
                  <c:v>0.233163252472877</c:v>
                </c:pt>
                <c:pt idx="49">
                  <c:v>0.225104540586471</c:v>
                </c:pt>
                <c:pt idx="50">
                  <c:v>0.21489280462265001</c:v>
                </c:pt>
                <c:pt idx="51">
                  <c:v>0.20473159849643699</c:v>
                </c:pt>
                <c:pt idx="52">
                  <c:v>0.19797156751155801</c:v>
                </c:pt>
                <c:pt idx="53">
                  <c:v>0.19760936498641901</c:v>
                </c:pt>
                <c:pt idx="54">
                  <c:v>0.19985659420490201</c:v>
                </c:pt>
                <c:pt idx="55">
                  <c:v>0.20691786706447601</c:v>
                </c:pt>
                <c:pt idx="56">
                  <c:v>0.215042769908905</c:v>
                </c:pt>
                <c:pt idx="57">
                  <c:v>0.223247781395912</c:v>
                </c:pt>
                <c:pt idx="58">
                  <c:v>0.22934815287589999</c:v>
                </c:pt>
                <c:pt idx="59">
                  <c:v>0.230833485722541</c:v>
                </c:pt>
                <c:pt idx="60">
                  <c:v>0.23068638145923601</c:v>
                </c:pt>
                <c:pt idx="61">
                  <c:v>0.22874355316162101</c:v>
                </c:pt>
                <c:pt idx="62">
                  <c:v>0.21846795082092199</c:v>
                </c:pt>
                <c:pt idx="63">
                  <c:v>0.21362073719501401</c:v>
                </c:pt>
                <c:pt idx="64">
                  <c:v>0.21200944483280099</c:v>
                </c:pt>
                <c:pt idx="65">
                  <c:v>0.20726262032985601</c:v>
                </c:pt>
                <c:pt idx="66">
                  <c:v>0.20548893511295299</c:v>
                </c:pt>
                <c:pt idx="67">
                  <c:v>0.20559728145599299</c:v>
                </c:pt>
                <c:pt idx="68">
                  <c:v>0.20588096976280201</c:v>
                </c:pt>
                <c:pt idx="69">
                  <c:v>0.205529645085334</c:v>
                </c:pt>
                <c:pt idx="70">
                  <c:v>0.207229644060134</c:v>
                </c:pt>
                <c:pt idx="71">
                  <c:v>0.20788265764713201</c:v>
                </c:pt>
                <c:pt idx="72">
                  <c:v>0.206752434372901</c:v>
                </c:pt>
                <c:pt idx="73">
                  <c:v>0.20460741221904699</c:v>
                </c:pt>
                <c:pt idx="74">
                  <c:v>0.199662595987319</c:v>
                </c:pt>
                <c:pt idx="75">
                  <c:v>0.197577163577079</c:v>
                </c:pt>
                <c:pt idx="76">
                  <c:v>0.19389094412326799</c:v>
                </c:pt>
                <c:pt idx="77">
                  <c:v>0.189668178558349</c:v>
                </c:pt>
                <c:pt idx="78">
                  <c:v>0.18677704036235801</c:v>
                </c:pt>
                <c:pt idx="79">
                  <c:v>0.183909401297569</c:v>
                </c:pt>
                <c:pt idx="80">
                  <c:v>0.181413948535919</c:v>
                </c:pt>
                <c:pt idx="81">
                  <c:v>0.179588332772254</c:v>
                </c:pt>
                <c:pt idx="82">
                  <c:v>0.17592804133892001</c:v>
                </c:pt>
                <c:pt idx="83">
                  <c:v>0.17066493630409199</c:v>
                </c:pt>
                <c:pt idx="84">
                  <c:v>0.16579489409923501</c:v>
                </c:pt>
                <c:pt idx="85">
                  <c:v>0.163027048110961</c:v>
                </c:pt>
                <c:pt idx="86">
                  <c:v>0.16387094557285301</c:v>
                </c:pt>
                <c:pt idx="87">
                  <c:v>0.169118136167526</c:v>
                </c:pt>
                <c:pt idx="88">
                  <c:v>0.17573311924934301</c:v>
                </c:pt>
                <c:pt idx="89">
                  <c:v>0.18016916513442899</c:v>
                </c:pt>
                <c:pt idx="90">
                  <c:v>0.18086989223957001</c:v>
                </c:pt>
                <c:pt idx="91">
                  <c:v>0.176246762275695</c:v>
                </c:pt>
                <c:pt idx="92">
                  <c:v>0.16893315315246499</c:v>
                </c:pt>
                <c:pt idx="93">
                  <c:v>0.16142667829990301</c:v>
                </c:pt>
                <c:pt idx="94">
                  <c:v>0.155257493257522</c:v>
                </c:pt>
                <c:pt idx="95">
                  <c:v>0.15107294917106601</c:v>
                </c:pt>
                <c:pt idx="96">
                  <c:v>0.14700199663638999</c:v>
                </c:pt>
                <c:pt idx="97">
                  <c:v>0.14428974688053101</c:v>
                </c:pt>
                <c:pt idx="98">
                  <c:v>0.14182297885417899</c:v>
                </c:pt>
                <c:pt idx="99">
                  <c:v>0.13867084681987699</c:v>
                </c:pt>
                <c:pt idx="100">
                  <c:v>0.13719767332076999</c:v>
                </c:pt>
                <c:pt idx="101">
                  <c:v>0.14017662405967701</c:v>
                </c:pt>
                <c:pt idx="102">
                  <c:v>0.143719851970672</c:v>
                </c:pt>
                <c:pt idx="103">
                  <c:v>0.14504151046276001</c:v>
                </c:pt>
                <c:pt idx="104">
                  <c:v>0.144602730870246</c:v>
                </c:pt>
                <c:pt idx="105">
                  <c:v>0.14370064437389299</c:v>
                </c:pt>
                <c:pt idx="106">
                  <c:v>0.14387859404087</c:v>
                </c:pt>
                <c:pt idx="107">
                  <c:v>0.14451411366462699</c:v>
                </c:pt>
                <c:pt idx="108">
                  <c:v>0.14406962692737499</c:v>
                </c:pt>
                <c:pt idx="109">
                  <c:v>0.13990104198455799</c:v>
                </c:pt>
                <c:pt idx="110">
                  <c:v>0.13217781484127</c:v>
                </c:pt>
                <c:pt idx="111">
                  <c:v>0.122418962419033</c:v>
                </c:pt>
                <c:pt idx="112">
                  <c:v>0.112634152173995</c:v>
                </c:pt>
                <c:pt idx="113">
                  <c:v>0.102952748537063</c:v>
                </c:pt>
                <c:pt idx="114">
                  <c:v>9.3833185732364599E-2</c:v>
                </c:pt>
                <c:pt idx="115">
                  <c:v>8.5261598229408195E-2</c:v>
                </c:pt>
                <c:pt idx="116">
                  <c:v>7.8124940395355197E-2</c:v>
                </c:pt>
                <c:pt idx="117">
                  <c:v>7.2915501892566598E-2</c:v>
                </c:pt>
                <c:pt idx="118">
                  <c:v>6.88621550798416E-2</c:v>
                </c:pt>
                <c:pt idx="119">
                  <c:v>6.5047316253185203E-2</c:v>
                </c:pt>
                <c:pt idx="120">
                  <c:v>6.2020357698202098E-2</c:v>
                </c:pt>
                <c:pt idx="121">
                  <c:v>5.9699472039937897E-2</c:v>
                </c:pt>
                <c:pt idx="122">
                  <c:v>5.8334093540906899E-2</c:v>
                </c:pt>
                <c:pt idx="123">
                  <c:v>5.9783961623906999E-2</c:v>
                </c:pt>
                <c:pt idx="124">
                  <c:v>6.2132265418767901E-2</c:v>
                </c:pt>
                <c:pt idx="125">
                  <c:v>6.3597500324249198E-2</c:v>
                </c:pt>
                <c:pt idx="126">
                  <c:v>6.4527526497840798E-2</c:v>
                </c:pt>
                <c:pt idx="127">
                  <c:v>6.5741144120693207E-2</c:v>
                </c:pt>
                <c:pt idx="128">
                  <c:v>6.6794626414775807E-2</c:v>
                </c:pt>
                <c:pt idx="129">
                  <c:v>6.7836120724677998E-2</c:v>
                </c:pt>
                <c:pt idx="130">
                  <c:v>6.9132789969444206E-2</c:v>
                </c:pt>
                <c:pt idx="131">
                  <c:v>6.4625419676303794E-2</c:v>
                </c:pt>
                <c:pt idx="132">
                  <c:v>6.3727401196956607E-2</c:v>
                </c:pt>
                <c:pt idx="133">
                  <c:v>6.2428753823041902E-2</c:v>
                </c:pt>
                <c:pt idx="134">
                  <c:v>5.9011988341808298E-2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C6-4800-A6EF-6FEB850025DA}"/>
            </c:ext>
          </c:extLst>
        </c:ser>
        <c:ser>
          <c:idx val="2"/>
          <c:order val="2"/>
          <c:tx>
            <c:strRef>
              <c:f>'February, 2026'!$B$47</c:f>
              <c:strCache>
                <c:ptCount val="1"/>
                <c:pt idx="0">
                  <c:v> 2026-02-25 15:00:15 (partly sunny)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'February, 2026'!$D$47:$EH$47</c:f>
              <c:numCache>
                <c:formatCode>General</c:formatCode>
                <c:ptCount val="135"/>
                <c:pt idx="0">
                  <c:v>0.12712007761001501</c:v>
                </c:pt>
                <c:pt idx="1">
                  <c:v>0.12670993804931599</c:v>
                </c:pt>
                <c:pt idx="2">
                  <c:v>0.12593875825405099</c:v>
                </c:pt>
                <c:pt idx="3">
                  <c:v>0.12408817559480601</c:v>
                </c:pt>
                <c:pt idx="4">
                  <c:v>0.120789609849452</c:v>
                </c:pt>
                <c:pt idx="5">
                  <c:v>0.122423112392425</c:v>
                </c:pt>
                <c:pt idx="6">
                  <c:v>0.12416622787714</c:v>
                </c:pt>
                <c:pt idx="7">
                  <c:v>0.12901464104652399</c:v>
                </c:pt>
                <c:pt idx="8">
                  <c:v>0.13547332584857899</c:v>
                </c:pt>
                <c:pt idx="9">
                  <c:v>0.14179039001464799</c:v>
                </c:pt>
                <c:pt idx="10">
                  <c:v>0.150401130318641</c:v>
                </c:pt>
                <c:pt idx="11">
                  <c:v>0.16462399065494501</c:v>
                </c:pt>
                <c:pt idx="12">
                  <c:v>0.18241433799266801</c:v>
                </c:pt>
                <c:pt idx="13">
                  <c:v>0.20086161792278201</c:v>
                </c:pt>
                <c:pt idx="14">
                  <c:v>0.21628251671790999</c:v>
                </c:pt>
                <c:pt idx="15">
                  <c:v>0.22851873934268899</c:v>
                </c:pt>
                <c:pt idx="16">
                  <c:v>0.23775318264961201</c:v>
                </c:pt>
                <c:pt idx="17">
                  <c:v>0.24430575966835</c:v>
                </c:pt>
                <c:pt idx="18">
                  <c:v>0.24893911182880399</c:v>
                </c:pt>
                <c:pt idx="19">
                  <c:v>0.252691179513931</c:v>
                </c:pt>
                <c:pt idx="20">
                  <c:v>0.25807246565818698</c:v>
                </c:pt>
                <c:pt idx="21">
                  <c:v>0.26756340265273998</c:v>
                </c:pt>
                <c:pt idx="22">
                  <c:v>0.28025352954864502</c:v>
                </c:pt>
                <c:pt idx="23">
                  <c:v>0.29358637332916199</c:v>
                </c:pt>
                <c:pt idx="24">
                  <c:v>0.30252668261527998</c:v>
                </c:pt>
                <c:pt idx="25">
                  <c:v>0.30662578344344998</c:v>
                </c:pt>
                <c:pt idx="26">
                  <c:v>0.307741940021514</c:v>
                </c:pt>
                <c:pt idx="27">
                  <c:v>0.30899149179458602</c:v>
                </c:pt>
                <c:pt idx="28">
                  <c:v>0.31007012724876398</c:v>
                </c:pt>
                <c:pt idx="29">
                  <c:v>0.30981123447418202</c:v>
                </c:pt>
                <c:pt idx="30">
                  <c:v>0.30841845273971502</c:v>
                </c:pt>
                <c:pt idx="31">
                  <c:v>0.30473503470420799</c:v>
                </c:pt>
                <c:pt idx="32">
                  <c:v>0.299962788820266</c:v>
                </c:pt>
                <c:pt idx="33">
                  <c:v>0.296576887369155</c:v>
                </c:pt>
                <c:pt idx="34">
                  <c:v>0.294482082128524</c:v>
                </c:pt>
                <c:pt idx="35">
                  <c:v>0.29548621177673301</c:v>
                </c:pt>
                <c:pt idx="36">
                  <c:v>0.29548984766006398</c:v>
                </c:pt>
                <c:pt idx="37">
                  <c:v>0.296887397766113</c:v>
                </c:pt>
                <c:pt idx="38">
                  <c:v>0.29456022381782498</c:v>
                </c:pt>
                <c:pt idx="39">
                  <c:v>0.28961771726608199</c:v>
                </c:pt>
                <c:pt idx="40">
                  <c:v>0.28610610961914001</c:v>
                </c:pt>
                <c:pt idx="41">
                  <c:v>0.28076517581939697</c:v>
                </c:pt>
                <c:pt idx="42">
                  <c:v>0.275036990642547</c:v>
                </c:pt>
                <c:pt idx="43">
                  <c:v>0.27428695559501598</c:v>
                </c:pt>
                <c:pt idx="44">
                  <c:v>0.27394872903823803</c:v>
                </c:pt>
                <c:pt idx="45">
                  <c:v>0.27008444070816001</c:v>
                </c:pt>
                <c:pt idx="46">
                  <c:v>0.26694646477699202</c:v>
                </c:pt>
                <c:pt idx="47">
                  <c:v>0.26512196660041798</c:v>
                </c:pt>
                <c:pt idx="48">
                  <c:v>0.25915068387985202</c:v>
                </c:pt>
                <c:pt idx="49">
                  <c:v>0.25014093518257102</c:v>
                </c:pt>
                <c:pt idx="50">
                  <c:v>0.23942679166793801</c:v>
                </c:pt>
                <c:pt idx="51">
                  <c:v>0.22985196113586401</c:v>
                </c:pt>
                <c:pt idx="52">
                  <c:v>0.224078029394149</c:v>
                </c:pt>
                <c:pt idx="53">
                  <c:v>0.224273815751075</c:v>
                </c:pt>
                <c:pt idx="54">
                  <c:v>0.22734285891056</c:v>
                </c:pt>
                <c:pt idx="55">
                  <c:v>0.23460012674331601</c:v>
                </c:pt>
                <c:pt idx="56">
                  <c:v>0.24120491743087699</c:v>
                </c:pt>
                <c:pt idx="57">
                  <c:v>0.24660649895667999</c:v>
                </c:pt>
                <c:pt idx="58">
                  <c:v>0.24970747530460299</c:v>
                </c:pt>
                <c:pt idx="59">
                  <c:v>0.249823197722435</c:v>
                </c:pt>
                <c:pt idx="60">
                  <c:v>0.2486482411623</c:v>
                </c:pt>
                <c:pt idx="61">
                  <c:v>0.246815875172615</c:v>
                </c:pt>
                <c:pt idx="62">
                  <c:v>0.23781077563762601</c:v>
                </c:pt>
                <c:pt idx="63">
                  <c:v>0.233799442648887</c:v>
                </c:pt>
                <c:pt idx="64">
                  <c:v>0.23301725089549999</c:v>
                </c:pt>
                <c:pt idx="65">
                  <c:v>0.22847346961498199</c:v>
                </c:pt>
                <c:pt idx="66">
                  <c:v>0.227177798748016</c:v>
                </c:pt>
                <c:pt idx="67">
                  <c:v>0.227050706744194</c:v>
                </c:pt>
                <c:pt idx="68">
                  <c:v>0.22662992775440199</c:v>
                </c:pt>
                <c:pt idx="69">
                  <c:v>0.22669486701488401</c:v>
                </c:pt>
                <c:pt idx="70">
                  <c:v>0.22848357260227201</c:v>
                </c:pt>
                <c:pt idx="71">
                  <c:v>0.228745266795158</c:v>
                </c:pt>
                <c:pt idx="72">
                  <c:v>0.22790157794952301</c:v>
                </c:pt>
                <c:pt idx="73">
                  <c:v>0.226830199360847</c:v>
                </c:pt>
                <c:pt idx="74">
                  <c:v>0.22229465842247001</c:v>
                </c:pt>
                <c:pt idx="75">
                  <c:v>0.220834106206893</c:v>
                </c:pt>
                <c:pt idx="76">
                  <c:v>0.21783964335918399</c:v>
                </c:pt>
                <c:pt idx="77">
                  <c:v>0.214280650019645</c:v>
                </c:pt>
                <c:pt idx="78">
                  <c:v>0.211882263422012</c:v>
                </c:pt>
                <c:pt idx="79">
                  <c:v>0.20929551124572701</c:v>
                </c:pt>
                <c:pt idx="80">
                  <c:v>0.20689544081687899</c:v>
                </c:pt>
                <c:pt idx="81">
                  <c:v>0.20485563576221399</c:v>
                </c:pt>
                <c:pt idx="82">
                  <c:v>0.20101812481880099</c:v>
                </c:pt>
                <c:pt idx="83">
                  <c:v>0.196079671382904</c:v>
                </c:pt>
                <c:pt idx="84">
                  <c:v>0.192441672086715</c:v>
                </c:pt>
                <c:pt idx="85">
                  <c:v>0.19118800759315399</c:v>
                </c:pt>
                <c:pt idx="86">
                  <c:v>0.19407710433006201</c:v>
                </c:pt>
                <c:pt idx="87">
                  <c:v>0.200159177184104</c:v>
                </c:pt>
                <c:pt idx="88">
                  <c:v>0.205859065055847</c:v>
                </c:pt>
                <c:pt idx="89">
                  <c:v>0.20820909738540599</c:v>
                </c:pt>
                <c:pt idx="90">
                  <c:v>0.20643712580203999</c:v>
                </c:pt>
                <c:pt idx="91">
                  <c:v>0.20055012404918601</c:v>
                </c:pt>
                <c:pt idx="92">
                  <c:v>0.19351738691329901</c:v>
                </c:pt>
                <c:pt idx="93">
                  <c:v>0.18673039972782099</c:v>
                </c:pt>
                <c:pt idx="94">
                  <c:v>0.181210666894912</c:v>
                </c:pt>
                <c:pt idx="95">
                  <c:v>0.17750307917594901</c:v>
                </c:pt>
                <c:pt idx="96">
                  <c:v>0.17390255630016299</c:v>
                </c:pt>
                <c:pt idx="97">
                  <c:v>0.171349257230758</c:v>
                </c:pt>
                <c:pt idx="98">
                  <c:v>0.16946645081043199</c:v>
                </c:pt>
                <c:pt idx="99">
                  <c:v>0.16724090278148601</c:v>
                </c:pt>
                <c:pt idx="100">
                  <c:v>0.16639818251132901</c:v>
                </c:pt>
                <c:pt idx="101">
                  <c:v>0.16934733092784801</c:v>
                </c:pt>
                <c:pt idx="102">
                  <c:v>0.17260272800922299</c:v>
                </c:pt>
                <c:pt idx="103">
                  <c:v>0.17343226075172399</c:v>
                </c:pt>
                <c:pt idx="104">
                  <c:v>0.17284657061100001</c:v>
                </c:pt>
                <c:pt idx="105">
                  <c:v>0.17080950736999501</c:v>
                </c:pt>
                <c:pt idx="106">
                  <c:v>0.168837234377861</c:v>
                </c:pt>
                <c:pt idx="107">
                  <c:v>0.16733227670192699</c:v>
                </c:pt>
                <c:pt idx="108">
                  <c:v>0.16524121165275499</c:v>
                </c:pt>
                <c:pt idx="109">
                  <c:v>0.16049362719058899</c:v>
                </c:pt>
                <c:pt idx="110">
                  <c:v>0.15371873974800099</c:v>
                </c:pt>
                <c:pt idx="111">
                  <c:v>0.14607045054435699</c:v>
                </c:pt>
                <c:pt idx="112">
                  <c:v>0.13838568329810999</c:v>
                </c:pt>
                <c:pt idx="113">
                  <c:v>0.130189999938011</c:v>
                </c:pt>
                <c:pt idx="114">
                  <c:v>0.12159726023674</c:v>
                </c:pt>
                <c:pt idx="115">
                  <c:v>0.112894304096698</c:v>
                </c:pt>
                <c:pt idx="116">
                  <c:v>0.104378849267959</c:v>
                </c:pt>
                <c:pt idx="117">
                  <c:v>9.7349576652050004E-2</c:v>
                </c:pt>
                <c:pt idx="118">
                  <c:v>9.1299563646316501E-2</c:v>
                </c:pt>
                <c:pt idx="119">
                  <c:v>8.5567317903041798E-2</c:v>
                </c:pt>
                <c:pt idx="120">
                  <c:v>8.1079550087451893E-2</c:v>
                </c:pt>
                <c:pt idx="121">
                  <c:v>7.7864393591880798E-2</c:v>
                </c:pt>
                <c:pt idx="122">
                  <c:v>7.5665943324565804E-2</c:v>
                </c:pt>
                <c:pt idx="123">
                  <c:v>7.6238542795181205E-2</c:v>
                </c:pt>
                <c:pt idx="124">
                  <c:v>7.8061491250991794E-2</c:v>
                </c:pt>
                <c:pt idx="125">
                  <c:v>7.9683050513267503E-2</c:v>
                </c:pt>
                <c:pt idx="126">
                  <c:v>8.1049889326095498E-2</c:v>
                </c:pt>
                <c:pt idx="127">
                  <c:v>8.3029218018054907E-2</c:v>
                </c:pt>
                <c:pt idx="128">
                  <c:v>8.4272973239421803E-2</c:v>
                </c:pt>
                <c:pt idx="129">
                  <c:v>8.4689334034919697E-2</c:v>
                </c:pt>
                <c:pt idx="130">
                  <c:v>8.5108973085880196E-2</c:v>
                </c:pt>
                <c:pt idx="131">
                  <c:v>7.9420596361160195E-2</c:v>
                </c:pt>
                <c:pt idx="132">
                  <c:v>7.8772656619548798E-2</c:v>
                </c:pt>
                <c:pt idx="133">
                  <c:v>7.6728403568267795E-2</c:v>
                </c:pt>
                <c:pt idx="134">
                  <c:v>7.3729880154132801E-2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C6-4800-A6EF-6FEB85002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'February, 2026'!$B$43</c:f>
              <c:strCache>
                <c:ptCount val="1"/>
                <c:pt idx="0">
                  <c:v> 2026-02-02 11:01:26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'February, 2026'!$P$44:$BX$44</c:f>
              <c:numCache>
                <c:formatCode>General</c:formatCode>
                <c:ptCount val="61"/>
                <c:pt idx="0">
                  <c:v>0.85382533073425204</c:v>
                </c:pt>
                <c:pt idx="1">
                  <c:v>0.95243829488754195</c:v>
                </c:pt>
                <c:pt idx="2">
                  <c:v>1.0345979928970299</c:v>
                </c:pt>
                <c:pt idx="3">
                  <c:v>1.0984013080596899</c:v>
                </c:pt>
                <c:pt idx="4">
                  <c:v>1.14567911624908</c:v>
                </c:pt>
                <c:pt idx="5">
                  <c:v>1.18204605579376</c:v>
                </c:pt>
                <c:pt idx="6">
                  <c:v>1.2153524160385101</c:v>
                </c:pt>
                <c:pt idx="7">
                  <c:v>1.25240182876586</c:v>
                </c:pt>
                <c:pt idx="8">
                  <c:v>1.3013894557952801</c:v>
                </c:pt>
                <c:pt idx="9">
                  <c:v>1.36721062660217</c:v>
                </c:pt>
                <c:pt idx="10">
                  <c:v>1.43713283538818</c:v>
                </c:pt>
                <c:pt idx="11">
                  <c:v>1.50023233890533</c:v>
                </c:pt>
                <c:pt idx="12">
                  <c:v>1.5407900810241699</c:v>
                </c:pt>
                <c:pt idx="13">
                  <c:v>1.5695549249648999</c:v>
                </c:pt>
                <c:pt idx="14">
                  <c:v>1.5981370210647501</c:v>
                </c:pt>
                <c:pt idx="15">
                  <c:v>1.6316771507263099</c:v>
                </c:pt>
                <c:pt idx="16">
                  <c:v>1.6564582586288401</c:v>
                </c:pt>
                <c:pt idx="17">
                  <c:v>1.66348612308502</c:v>
                </c:pt>
                <c:pt idx="18">
                  <c:v>1.6619280576705899</c:v>
                </c:pt>
                <c:pt idx="19">
                  <c:v>1.65017402172088</c:v>
                </c:pt>
                <c:pt idx="20">
                  <c:v>1.6390132904052701</c:v>
                </c:pt>
                <c:pt idx="21">
                  <c:v>1.64272713661193</c:v>
                </c:pt>
                <c:pt idx="22">
                  <c:v>1.6601411104202199</c:v>
                </c:pt>
                <c:pt idx="23">
                  <c:v>1.6811063289642301</c:v>
                </c:pt>
                <c:pt idx="24">
                  <c:v>1.6861598491668699</c:v>
                </c:pt>
                <c:pt idx="25">
                  <c:v>1.6904534101486199</c:v>
                </c:pt>
                <c:pt idx="26">
                  <c:v>1.6733589172363199</c:v>
                </c:pt>
                <c:pt idx="27">
                  <c:v>1.6475960016250599</c:v>
                </c:pt>
                <c:pt idx="28">
                  <c:v>1.63965904712677</c:v>
                </c:pt>
                <c:pt idx="29">
                  <c:v>1.62906301021575</c:v>
                </c:pt>
                <c:pt idx="30">
                  <c:v>1.62386155128479</c:v>
                </c:pt>
                <c:pt idx="31">
                  <c:v>1.6469740867614699</c:v>
                </c:pt>
                <c:pt idx="32">
                  <c:v>1.6592268943786599</c:v>
                </c:pt>
                <c:pt idx="33">
                  <c:v>1.6377035379409699</c:v>
                </c:pt>
                <c:pt idx="34">
                  <c:v>1.61714327335357</c:v>
                </c:pt>
                <c:pt idx="35">
                  <c:v>1.6059250831603999</c:v>
                </c:pt>
                <c:pt idx="36">
                  <c:v>1.5730901956558201</c:v>
                </c:pt>
                <c:pt idx="37">
                  <c:v>1.5232002735137899</c:v>
                </c:pt>
                <c:pt idx="38">
                  <c:v>1.4649791717529199</c:v>
                </c:pt>
                <c:pt idx="39">
                  <c:v>1.4147242307662899</c:v>
                </c:pt>
                <c:pt idx="40">
                  <c:v>1.3964768648147501</c:v>
                </c:pt>
                <c:pt idx="41">
                  <c:v>1.4240800142288199</c:v>
                </c:pt>
                <c:pt idx="42">
                  <c:v>1.46917223930358</c:v>
                </c:pt>
                <c:pt idx="43">
                  <c:v>1.53719878196716</c:v>
                </c:pt>
                <c:pt idx="44">
                  <c:v>1.59833407402038</c:v>
                </c:pt>
                <c:pt idx="45">
                  <c:v>1.64561355113983</c:v>
                </c:pt>
                <c:pt idx="46">
                  <c:v>1.6740540266036901</c:v>
                </c:pt>
                <c:pt idx="47">
                  <c:v>1.67597091197967</c:v>
                </c:pt>
                <c:pt idx="48">
                  <c:v>1.6707721948623599</c:v>
                </c:pt>
                <c:pt idx="49">
                  <c:v>1.66184854507446</c:v>
                </c:pt>
                <c:pt idx="50">
                  <c:v>1.6008876562118499</c:v>
                </c:pt>
                <c:pt idx="51">
                  <c:v>1.5833212137222199</c:v>
                </c:pt>
                <c:pt idx="52">
                  <c:v>1.59631288051605</c:v>
                </c:pt>
                <c:pt idx="53">
                  <c:v>1.59227323532104</c:v>
                </c:pt>
                <c:pt idx="54">
                  <c:v>1.6053109169006301</c:v>
                </c:pt>
                <c:pt idx="55">
                  <c:v>1.62390089035034</c:v>
                </c:pt>
                <c:pt idx="56">
                  <c:v>1.6285645961761399</c:v>
                </c:pt>
                <c:pt idx="57">
                  <c:v>1.62583255767822</c:v>
                </c:pt>
                <c:pt idx="58">
                  <c:v>1.62825667858123</c:v>
                </c:pt>
                <c:pt idx="59">
                  <c:v>1.62299251556396</c:v>
                </c:pt>
                <c:pt idx="60">
                  <c:v>1.61424660682678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8D-4C12-9D28-B374DAD361FC}"/>
            </c:ext>
          </c:extLst>
        </c:ser>
        <c:ser>
          <c:idx val="1"/>
          <c:order val="1"/>
          <c:tx>
            <c:strRef>
              <c:f>'February, 2026'!$B$45</c:f>
              <c:strCache>
                <c:ptCount val="1"/>
                <c:pt idx="0">
                  <c:v> 2026-02-05 15:52:49 (cloudy)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'February, 2026'!$P$46:$BX$46</c:f>
              <c:numCache>
                <c:formatCode>General</c:formatCode>
                <c:ptCount val="61"/>
                <c:pt idx="0">
                  <c:v>0.63002192974090498</c:v>
                </c:pt>
                <c:pt idx="1">
                  <c:v>0.69706058502197199</c:v>
                </c:pt>
                <c:pt idx="2">
                  <c:v>0.75560277700424106</c:v>
                </c:pt>
                <c:pt idx="3">
                  <c:v>0.80289071798324496</c:v>
                </c:pt>
                <c:pt idx="4">
                  <c:v>0.83828973770141602</c:v>
                </c:pt>
                <c:pt idx="5">
                  <c:v>0.86646872758865301</c:v>
                </c:pt>
                <c:pt idx="6">
                  <c:v>0.89358073472976596</c:v>
                </c:pt>
                <c:pt idx="7">
                  <c:v>0.92297387123107899</c:v>
                </c:pt>
                <c:pt idx="8">
                  <c:v>0.95920133590698198</c:v>
                </c:pt>
                <c:pt idx="9">
                  <c:v>1.00735092163085</c:v>
                </c:pt>
                <c:pt idx="10">
                  <c:v>1.0611038208007799</c:v>
                </c:pt>
                <c:pt idx="11">
                  <c:v>1.11157166957855</c:v>
                </c:pt>
                <c:pt idx="12">
                  <c:v>1.14296150207519</c:v>
                </c:pt>
                <c:pt idx="13">
                  <c:v>1.15983891487121</c:v>
                </c:pt>
                <c:pt idx="14">
                  <c:v>1.1722782850265501</c:v>
                </c:pt>
                <c:pt idx="15">
                  <c:v>1.1904546022415099</c:v>
                </c:pt>
                <c:pt idx="16">
                  <c:v>1.2082550525665201</c:v>
                </c:pt>
                <c:pt idx="17">
                  <c:v>1.2192796468734699</c:v>
                </c:pt>
                <c:pt idx="18">
                  <c:v>1.22634053230285</c:v>
                </c:pt>
                <c:pt idx="19">
                  <c:v>1.21973276138305</c:v>
                </c:pt>
                <c:pt idx="20">
                  <c:v>1.20379126071929</c:v>
                </c:pt>
                <c:pt idx="21">
                  <c:v>1.19379770755767</c:v>
                </c:pt>
                <c:pt idx="22">
                  <c:v>1.19298207759857</c:v>
                </c:pt>
                <c:pt idx="23">
                  <c:v>1.20569467544555</c:v>
                </c:pt>
                <c:pt idx="24">
                  <c:v>1.2125709056854199</c:v>
                </c:pt>
                <c:pt idx="25">
                  <c:v>1.2214984893798799</c:v>
                </c:pt>
                <c:pt idx="26">
                  <c:v>1.2196192741394001</c:v>
                </c:pt>
                <c:pt idx="27">
                  <c:v>1.2080451250076201</c:v>
                </c:pt>
                <c:pt idx="28">
                  <c:v>1.1978975534439</c:v>
                </c:pt>
                <c:pt idx="29">
                  <c:v>1.1747270822525</c:v>
                </c:pt>
                <c:pt idx="30">
                  <c:v>1.1546173095703101</c:v>
                </c:pt>
                <c:pt idx="31">
                  <c:v>1.1591724157333301</c:v>
                </c:pt>
                <c:pt idx="32">
                  <c:v>1.15915822982788</c:v>
                </c:pt>
                <c:pt idx="33">
                  <c:v>1.1419203281402499</c:v>
                </c:pt>
                <c:pt idx="34">
                  <c:v>1.1379082202911299</c:v>
                </c:pt>
                <c:pt idx="35">
                  <c:v>1.1449445486068699</c:v>
                </c:pt>
                <c:pt idx="36">
                  <c:v>1.1305619478225699</c:v>
                </c:pt>
                <c:pt idx="37">
                  <c:v>1.1008962392807</c:v>
                </c:pt>
                <c:pt idx="38">
                  <c:v>1.05993723869323</c:v>
                </c:pt>
                <c:pt idx="39">
                  <c:v>1.0183758735656701</c:v>
                </c:pt>
                <c:pt idx="40">
                  <c:v>0.993025362491607</c:v>
                </c:pt>
                <c:pt idx="41">
                  <c:v>0.99946862459182695</c:v>
                </c:pt>
                <c:pt idx="42">
                  <c:v>1.0191886425018299</c:v>
                </c:pt>
                <c:pt idx="43">
                  <c:v>1.06384754180908</c:v>
                </c:pt>
                <c:pt idx="44">
                  <c:v>1.1146097183227499</c:v>
                </c:pt>
                <c:pt idx="45">
                  <c:v>1.16646969318389</c:v>
                </c:pt>
                <c:pt idx="46">
                  <c:v>1.20793080329895</c:v>
                </c:pt>
                <c:pt idx="47">
                  <c:v>1.22540259361267</c:v>
                </c:pt>
                <c:pt idx="48">
                  <c:v>1.23426437377929</c:v>
                </c:pt>
                <c:pt idx="49">
                  <c:v>1.23343098163604</c:v>
                </c:pt>
                <c:pt idx="50">
                  <c:v>1.18715488910675</c:v>
                </c:pt>
                <c:pt idx="51">
                  <c:v>1.16974449157714</c:v>
                </c:pt>
                <c:pt idx="52">
                  <c:v>1.16978335380554</c:v>
                </c:pt>
                <c:pt idx="53">
                  <c:v>1.15225577354431</c:v>
                </c:pt>
                <c:pt idx="54">
                  <c:v>1.15098464488983</c:v>
                </c:pt>
                <c:pt idx="55">
                  <c:v>1.1601854562759399</c:v>
                </c:pt>
                <c:pt idx="56">
                  <c:v>1.1703921556472701</c:v>
                </c:pt>
                <c:pt idx="57">
                  <c:v>1.17698609828948</c:v>
                </c:pt>
                <c:pt idx="58">
                  <c:v>1.1953834295272801</c:v>
                </c:pt>
                <c:pt idx="59">
                  <c:v>1.2078398466110201</c:v>
                </c:pt>
                <c:pt idx="60">
                  <c:v>1.2099152803421001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8D-4C12-9D28-B374DAD361FC}"/>
            </c:ext>
          </c:extLst>
        </c:ser>
        <c:ser>
          <c:idx val="2"/>
          <c:order val="2"/>
          <c:tx>
            <c:strRef>
              <c:f>'February, 2026'!$B$47</c:f>
              <c:strCache>
                <c:ptCount val="1"/>
                <c:pt idx="0">
                  <c:v> 2026-02-25 15:00:15 (partly sunny)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'February, 2026'!$P$48:$BX$48</c:f>
              <c:numCache>
                <c:formatCode>General</c:formatCode>
                <c:ptCount val="61"/>
                <c:pt idx="0">
                  <c:v>0.60999351739883401</c:v>
                </c:pt>
                <c:pt idx="1">
                  <c:v>0.68007725477218595</c:v>
                </c:pt>
                <c:pt idx="2">
                  <c:v>0.74132996797561601</c:v>
                </c:pt>
                <c:pt idx="3">
                  <c:v>0.79282289743423395</c:v>
                </c:pt>
                <c:pt idx="4">
                  <c:v>0.83479899168014504</c:v>
                </c:pt>
                <c:pt idx="5">
                  <c:v>0.86801838874816895</c:v>
                </c:pt>
                <c:pt idx="6">
                  <c:v>0.894886314868927</c:v>
                </c:pt>
                <c:pt idx="7">
                  <c:v>0.91893672943115201</c:v>
                </c:pt>
                <c:pt idx="8">
                  <c:v>0.949293732643127</c:v>
                </c:pt>
                <c:pt idx="9">
                  <c:v>0.99538934230804399</c:v>
                </c:pt>
                <c:pt idx="10">
                  <c:v>1.0543137788772501</c:v>
                </c:pt>
                <c:pt idx="11">
                  <c:v>1.11674380302429</c:v>
                </c:pt>
                <c:pt idx="12">
                  <c:v>1.16339659690856</c:v>
                </c:pt>
                <c:pt idx="13">
                  <c:v>1.19197702407836</c:v>
                </c:pt>
                <c:pt idx="14">
                  <c:v>1.20917963981628</c:v>
                </c:pt>
                <c:pt idx="15">
                  <c:v>1.22700524330139</c:v>
                </c:pt>
                <c:pt idx="16">
                  <c:v>1.2442494630813501</c:v>
                </c:pt>
                <c:pt idx="17">
                  <c:v>1.2561606168746899</c:v>
                </c:pt>
                <c:pt idx="18">
                  <c:v>1.26340532302856</c:v>
                </c:pt>
                <c:pt idx="19">
                  <c:v>1.2610545158386199</c:v>
                </c:pt>
                <c:pt idx="20">
                  <c:v>1.25384449958801</c:v>
                </c:pt>
                <c:pt idx="21">
                  <c:v>1.2520883083343499</c:v>
                </c:pt>
                <c:pt idx="22">
                  <c:v>1.25555384159088</c:v>
                </c:pt>
                <c:pt idx="23">
                  <c:v>1.2721862792968699</c:v>
                </c:pt>
                <c:pt idx="24">
                  <c:v>1.2845534086227399</c:v>
                </c:pt>
                <c:pt idx="25">
                  <c:v>1.30303883552551</c:v>
                </c:pt>
                <c:pt idx="26">
                  <c:v>1.30513739585876</c:v>
                </c:pt>
                <c:pt idx="27">
                  <c:v>1.29534423351287</c:v>
                </c:pt>
                <c:pt idx="28">
                  <c:v>1.291597366333</c:v>
                </c:pt>
                <c:pt idx="29">
                  <c:v>1.2792222499847401</c:v>
                </c:pt>
                <c:pt idx="30">
                  <c:v>1.26462006568908</c:v>
                </c:pt>
                <c:pt idx="31">
                  <c:v>1.2726366519927901</c:v>
                </c:pt>
                <c:pt idx="32">
                  <c:v>1.2825183868408201</c:v>
                </c:pt>
                <c:pt idx="33">
                  <c:v>1.2757169008255</c:v>
                </c:pt>
                <c:pt idx="34">
                  <c:v>1.2720532417297301</c:v>
                </c:pt>
                <c:pt idx="35">
                  <c:v>1.27444124221801</c:v>
                </c:pt>
                <c:pt idx="36">
                  <c:v>1.25656986236572</c:v>
                </c:pt>
                <c:pt idx="37">
                  <c:v>1.22333920001983</c:v>
                </c:pt>
                <c:pt idx="38">
                  <c:v>1.1809487342834399</c:v>
                </c:pt>
                <c:pt idx="39">
                  <c:v>1.1433296203613199</c:v>
                </c:pt>
                <c:pt idx="40">
                  <c:v>1.1239753961563099</c:v>
                </c:pt>
                <c:pt idx="41">
                  <c:v>1.1343320608139</c:v>
                </c:pt>
                <c:pt idx="42">
                  <c:v>1.15935766696929</c:v>
                </c:pt>
                <c:pt idx="43">
                  <c:v>1.2061730623245199</c:v>
                </c:pt>
                <c:pt idx="44">
                  <c:v>1.2502133846282899</c:v>
                </c:pt>
                <c:pt idx="45">
                  <c:v>1.28851890563964</c:v>
                </c:pt>
                <c:pt idx="46">
                  <c:v>1.3151593208312899</c:v>
                </c:pt>
                <c:pt idx="47">
                  <c:v>1.32621145248413</c:v>
                </c:pt>
                <c:pt idx="48">
                  <c:v>1.33036756515502</c:v>
                </c:pt>
                <c:pt idx="49">
                  <c:v>1.3308805227279601</c:v>
                </c:pt>
                <c:pt idx="50">
                  <c:v>1.29226374626159</c:v>
                </c:pt>
                <c:pt idx="51">
                  <c:v>1.2802389860153101</c:v>
                </c:pt>
                <c:pt idx="52">
                  <c:v>1.2856960296630799</c:v>
                </c:pt>
                <c:pt idx="53">
                  <c:v>1.27017545700073</c:v>
                </c:pt>
                <c:pt idx="54">
                  <c:v>1.2724683284759499</c:v>
                </c:pt>
                <c:pt idx="55">
                  <c:v>1.2812471389770499</c:v>
                </c:pt>
                <c:pt idx="56">
                  <c:v>1.28834581375122</c:v>
                </c:pt>
                <c:pt idx="57">
                  <c:v>1.29819083213806</c:v>
                </c:pt>
                <c:pt idx="58">
                  <c:v>1.3179845809936499</c:v>
                </c:pt>
                <c:pt idx="59">
                  <c:v>1.3290557861328101</c:v>
                </c:pt>
                <c:pt idx="60">
                  <c:v>1.33368003368377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8D-4C12-9D28-B374DAD361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'July,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'February, 2026'!$D$52:$G$52</c:f>
              <c:strCache>
                <c:ptCount val="3"/>
                <c:pt idx="0">
                  <c:v> 2026-02-02 11:01:26 (cloudy)</c:v>
                </c:pt>
                <c:pt idx="1">
                  <c:v> 2026-02-05 15:52:49 (cloudy)</c:v>
                </c:pt>
                <c:pt idx="2">
                  <c:v> 2026-02-25 15:00:15 (partly sunny)</c:v>
                </c:pt>
              </c:strCache>
            </c:strRef>
          </c:cat>
          <c:val>
            <c:numRef>
              <c:f>'February, 2026'!$D$54:$F$54</c:f>
              <c:numCache>
                <c:formatCode>General</c:formatCode>
                <c:ptCount val="3"/>
                <c:pt idx="0">
                  <c:v>167</c:v>
                </c:pt>
                <c:pt idx="1">
                  <c:v>121</c:v>
                </c:pt>
                <c:pt idx="2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C-40C7-BC23-96EEABA81322}"/>
            </c:ext>
          </c:extLst>
        </c:ser>
        <c:ser>
          <c:idx val="1"/>
          <c:order val="1"/>
          <c:tx>
            <c:strRef>
              <c:f>'July,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'February, 2026'!$D$52:$G$52</c:f>
              <c:strCache>
                <c:ptCount val="3"/>
                <c:pt idx="0">
                  <c:v> 2026-02-02 11:01:26 (cloudy)</c:v>
                </c:pt>
                <c:pt idx="1">
                  <c:v> 2026-02-05 15:52:49 (cloudy)</c:v>
                </c:pt>
                <c:pt idx="2">
                  <c:v> 2026-02-25 15:00:15 (partly sunny)</c:v>
                </c:pt>
              </c:strCache>
            </c:strRef>
          </c:cat>
          <c:val>
            <c:numRef>
              <c:f>'February, 2026'!$D$55:$F$55</c:f>
              <c:numCache>
                <c:formatCode>General</c:formatCode>
                <c:ptCount val="3"/>
                <c:pt idx="0">
                  <c:v>169</c:v>
                </c:pt>
                <c:pt idx="1">
                  <c:v>121</c:v>
                </c:pt>
                <c:pt idx="2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2C-40C7-BC23-96EEABA81322}"/>
            </c:ext>
          </c:extLst>
        </c:ser>
        <c:ser>
          <c:idx val="2"/>
          <c:order val="2"/>
          <c:tx>
            <c:strRef>
              <c:f>'July,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'February, 2026'!$D$52:$G$52</c:f>
              <c:strCache>
                <c:ptCount val="3"/>
                <c:pt idx="0">
                  <c:v> 2026-02-02 11:01:26 (cloudy)</c:v>
                </c:pt>
                <c:pt idx="1">
                  <c:v> 2026-02-05 15:52:49 (cloudy)</c:v>
                </c:pt>
                <c:pt idx="2">
                  <c:v> 2026-02-25 15:00:15 (partly sunny)</c:v>
                </c:pt>
              </c:strCache>
            </c:strRef>
          </c:cat>
          <c:val>
            <c:numRef>
              <c:f>'February, 2026'!$D$56:$F$56</c:f>
              <c:numCache>
                <c:formatCode>General</c:formatCode>
                <c:ptCount val="3"/>
                <c:pt idx="0">
                  <c:v>145</c:v>
                </c:pt>
                <c:pt idx="1">
                  <c:v>106</c:v>
                </c:pt>
                <c:pt idx="2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2C-40C7-BC23-96EEABA81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January,</a:t>
            </a:r>
            <a:r>
              <a:rPr lang="en-CA" sz="1600" baseline="0"/>
              <a:t> 2026</a:t>
            </a:r>
            <a:r>
              <a:rPr lang="en-CA" sz="1600"/>
              <a:t>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'January, 2026'!$A$6:$A$31</c:f>
              <c:numCache>
                <c:formatCode>d\-mmm\-yy</c:formatCode>
                <c:ptCount val="26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46029</c:v>
                </c:pt>
                <c:pt idx="6">
                  <c:v>46030</c:v>
                </c:pt>
                <c:pt idx="7">
                  <c:v>46031</c:v>
                </c:pt>
                <c:pt idx="8">
                  <c:v>46032</c:v>
                </c:pt>
                <c:pt idx="9">
                  <c:v>46033</c:v>
                </c:pt>
                <c:pt idx="10">
                  <c:v>46034</c:v>
                </c:pt>
                <c:pt idx="11">
                  <c:v>46035</c:v>
                </c:pt>
                <c:pt idx="12">
                  <c:v>46036</c:v>
                </c:pt>
                <c:pt idx="13">
                  <c:v>46037</c:v>
                </c:pt>
                <c:pt idx="14">
                  <c:v>46038</c:v>
                </c:pt>
                <c:pt idx="15">
                  <c:v>46039</c:v>
                </c:pt>
                <c:pt idx="16">
                  <c:v>46040</c:v>
                </c:pt>
                <c:pt idx="17">
                  <c:v>46041</c:v>
                </c:pt>
                <c:pt idx="18">
                  <c:v>46042</c:v>
                </c:pt>
                <c:pt idx="19">
                  <c:v>46043</c:v>
                </c:pt>
                <c:pt idx="20">
                  <c:v>46044</c:v>
                </c:pt>
                <c:pt idx="21">
                  <c:v>46045</c:v>
                </c:pt>
                <c:pt idx="22">
                  <c:v>46046</c:v>
                </c:pt>
                <c:pt idx="23">
                  <c:v>46047</c:v>
                </c:pt>
                <c:pt idx="24">
                  <c:v>46048</c:v>
                </c:pt>
                <c:pt idx="25">
                  <c:v>46049</c:v>
                </c:pt>
              </c:numCache>
            </c:numRef>
          </c:cat>
          <c:val>
            <c:numRef>
              <c:f>'January, 2026'!$B$6:$B$31</c:f>
              <c:numCache>
                <c:formatCode>General</c:formatCode>
                <c:ptCount val="26"/>
                <c:pt idx="0">
                  <c:v>15.6</c:v>
                </c:pt>
                <c:pt idx="1">
                  <c:v>14</c:v>
                </c:pt>
                <c:pt idx="2">
                  <c:v>11.8</c:v>
                </c:pt>
                <c:pt idx="3">
                  <c:v>7.4</c:v>
                </c:pt>
                <c:pt idx="4">
                  <c:v>14.3</c:v>
                </c:pt>
                <c:pt idx="5">
                  <c:v>12.2</c:v>
                </c:pt>
                <c:pt idx="6">
                  <c:v>11.7</c:v>
                </c:pt>
                <c:pt idx="7">
                  <c:v>5.9</c:v>
                </c:pt>
                <c:pt idx="8">
                  <c:v>6.7</c:v>
                </c:pt>
                <c:pt idx="9">
                  <c:v>15.4</c:v>
                </c:pt>
                <c:pt idx="10">
                  <c:v>10.6</c:v>
                </c:pt>
                <c:pt idx="11">
                  <c:v>6.3</c:v>
                </c:pt>
                <c:pt idx="12">
                  <c:v>8.9</c:v>
                </c:pt>
                <c:pt idx="13">
                  <c:v>12.3</c:v>
                </c:pt>
                <c:pt idx="14">
                  <c:v>12.7</c:v>
                </c:pt>
                <c:pt idx="15">
                  <c:v>15.9</c:v>
                </c:pt>
                <c:pt idx="16">
                  <c:v>17.2</c:v>
                </c:pt>
                <c:pt idx="17">
                  <c:v>20.100000000000001</c:v>
                </c:pt>
                <c:pt idx="18">
                  <c:v>14.8</c:v>
                </c:pt>
                <c:pt idx="19">
                  <c:v>16.899999999999999</c:v>
                </c:pt>
                <c:pt idx="20">
                  <c:v>21.3</c:v>
                </c:pt>
                <c:pt idx="21">
                  <c:v>21.8</c:v>
                </c:pt>
                <c:pt idx="22">
                  <c:v>13</c:v>
                </c:pt>
                <c:pt idx="23">
                  <c:v>17.5</c:v>
                </c:pt>
                <c:pt idx="24">
                  <c:v>20.5</c:v>
                </c:pt>
                <c:pt idx="25">
                  <c:v>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FA-43DF-BD28-D26AABA4D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'January, 2026'!$B$46</c:f>
              <c:strCache>
                <c:ptCount val="1"/>
                <c:pt idx="0">
                  <c:v> 2026-01-13 11:10:38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'January, 2026'!$D$46:$EH$46</c:f>
              <c:numCache>
                <c:formatCode>General</c:formatCode>
                <c:ptCount val="135"/>
                <c:pt idx="0">
                  <c:v>0.14125292003154699</c:v>
                </c:pt>
                <c:pt idx="1">
                  <c:v>0.13941216468810999</c:v>
                </c:pt>
                <c:pt idx="2">
                  <c:v>0.13739340007305101</c:v>
                </c:pt>
                <c:pt idx="3">
                  <c:v>0.13424149155616699</c:v>
                </c:pt>
                <c:pt idx="4">
                  <c:v>0.12923821806907601</c:v>
                </c:pt>
                <c:pt idx="5">
                  <c:v>0.12990617752075101</c:v>
                </c:pt>
                <c:pt idx="6">
                  <c:v>0.130127638578414</c:v>
                </c:pt>
                <c:pt idx="7">
                  <c:v>0.133986711502075</c:v>
                </c:pt>
                <c:pt idx="8">
                  <c:v>0.14018978178501099</c:v>
                </c:pt>
                <c:pt idx="9">
                  <c:v>0.14728841185569699</c:v>
                </c:pt>
                <c:pt idx="10">
                  <c:v>0.15760470926761599</c:v>
                </c:pt>
                <c:pt idx="11">
                  <c:v>0.173471719026565</c:v>
                </c:pt>
                <c:pt idx="12">
                  <c:v>0.192058235406875</c:v>
                </c:pt>
                <c:pt idx="13">
                  <c:v>0.20969083905220001</c:v>
                </c:pt>
                <c:pt idx="14">
                  <c:v>0.22394336760044001</c:v>
                </c:pt>
                <c:pt idx="15">
                  <c:v>0.23569396138191201</c:v>
                </c:pt>
                <c:pt idx="16">
                  <c:v>0.245006322860717</c:v>
                </c:pt>
                <c:pt idx="17">
                  <c:v>0.25189197063446001</c:v>
                </c:pt>
                <c:pt idx="18">
                  <c:v>0.257141053676605</c:v>
                </c:pt>
                <c:pt idx="19">
                  <c:v>0.26227703690528797</c:v>
                </c:pt>
                <c:pt idx="20">
                  <c:v>0.26942288875579801</c:v>
                </c:pt>
                <c:pt idx="21">
                  <c:v>0.27994811534881497</c:v>
                </c:pt>
                <c:pt idx="22">
                  <c:v>0.29189017415046598</c:v>
                </c:pt>
                <c:pt idx="23">
                  <c:v>0.302968829870224</c:v>
                </c:pt>
                <c:pt idx="24">
                  <c:v>0.30951130390167197</c:v>
                </c:pt>
                <c:pt idx="25">
                  <c:v>0.31312718987464899</c:v>
                </c:pt>
                <c:pt idx="26">
                  <c:v>0.31605440378188998</c:v>
                </c:pt>
                <c:pt idx="27">
                  <c:v>0.31958496570587103</c:v>
                </c:pt>
                <c:pt idx="28">
                  <c:v>0.32128405570983798</c:v>
                </c:pt>
                <c:pt idx="29">
                  <c:v>0.320240318775177</c:v>
                </c:pt>
                <c:pt idx="30">
                  <c:v>0.31776037812232899</c:v>
                </c:pt>
                <c:pt idx="31">
                  <c:v>0.31378561258316001</c:v>
                </c:pt>
                <c:pt idx="32">
                  <c:v>0.30957925319671598</c:v>
                </c:pt>
                <c:pt idx="33">
                  <c:v>0.30665087699890098</c:v>
                </c:pt>
                <c:pt idx="34">
                  <c:v>0.30522602796554499</c:v>
                </c:pt>
                <c:pt idx="35">
                  <c:v>0.30581325292587203</c:v>
                </c:pt>
                <c:pt idx="36">
                  <c:v>0.30381616950035001</c:v>
                </c:pt>
                <c:pt idx="37">
                  <c:v>0.30251896381378102</c:v>
                </c:pt>
                <c:pt idx="38">
                  <c:v>0.29916504025459201</c:v>
                </c:pt>
                <c:pt idx="39">
                  <c:v>0.29393607378005898</c:v>
                </c:pt>
                <c:pt idx="40">
                  <c:v>0.29109647870063698</c:v>
                </c:pt>
                <c:pt idx="41">
                  <c:v>0.28692936897277799</c:v>
                </c:pt>
                <c:pt idx="42">
                  <c:v>0.28410086035728399</c:v>
                </c:pt>
                <c:pt idx="43">
                  <c:v>0.28537464141845698</c:v>
                </c:pt>
                <c:pt idx="44">
                  <c:v>0.28475204110145502</c:v>
                </c:pt>
                <c:pt idx="45">
                  <c:v>0.27976521849632202</c:v>
                </c:pt>
                <c:pt idx="46">
                  <c:v>0.27606943249702398</c:v>
                </c:pt>
                <c:pt idx="47">
                  <c:v>0.27375671267509399</c:v>
                </c:pt>
                <c:pt idx="48">
                  <c:v>0.26765695214271501</c:v>
                </c:pt>
                <c:pt idx="49">
                  <c:v>0.25760251283645602</c:v>
                </c:pt>
                <c:pt idx="50">
                  <c:v>0.245739951729774</c:v>
                </c:pt>
                <c:pt idx="51">
                  <c:v>0.23429690301418299</c:v>
                </c:pt>
                <c:pt idx="52">
                  <c:v>0.22782100737094799</c:v>
                </c:pt>
                <c:pt idx="53">
                  <c:v>0.229282706975936</c:v>
                </c:pt>
                <c:pt idx="54">
                  <c:v>0.234233602881431</c:v>
                </c:pt>
                <c:pt idx="55">
                  <c:v>0.243564367294311</c:v>
                </c:pt>
                <c:pt idx="56">
                  <c:v>0.25211250782012901</c:v>
                </c:pt>
                <c:pt idx="57">
                  <c:v>0.25842469930648798</c:v>
                </c:pt>
                <c:pt idx="58">
                  <c:v>0.26185092329978898</c:v>
                </c:pt>
                <c:pt idx="59">
                  <c:v>0.26088482141494701</c:v>
                </c:pt>
                <c:pt idx="60">
                  <c:v>0.25880411267280501</c:v>
                </c:pt>
                <c:pt idx="61">
                  <c:v>0.25593620538711498</c:v>
                </c:pt>
                <c:pt idx="62">
                  <c:v>0.245377376675605</c:v>
                </c:pt>
                <c:pt idx="63">
                  <c:v>0.24039280414581299</c:v>
                </c:pt>
                <c:pt idx="64">
                  <c:v>0.239380627870559</c:v>
                </c:pt>
                <c:pt idx="65">
                  <c:v>0.23658220469951599</c:v>
                </c:pt>
                <c:pt idx="66">
                  <c:v>0.236373141407966</c:v>
                </c:pt>
                <c:pt idx="67">
                  <c:v>0.237596794962883</c:v>
                </c:pt>
                <c:pt idx="68">
                  <c:v>0.237943410873413</c:v>
                </c:pt>
                <c:pt idx="69">
                  <c:v>0.235872402787208</c:v>
                </c:pt>
                <c:pt idx="70">
                  <c:v>0.23496218025684301</c:v>
                </c:pt>
                <c:pt idx="71">
                  <c:v>0.23287771642208099</c:v>
                </c:pt>
                <c:pt idx="72">
                  <c:v>0.230235815048217</c:v>
                </c:pt>
                <c:pt idx="73">
                  <c:v>0.22758001089096</c:v>
                </c:pt>
                <c:pt idx="74">
                  <c:v>0.22210124135017301</c:v>
                </c:pt>
                <c:pt idx="75">
                  <c:v>0.21925605833530401</c:v>
                </c:pt>
                <c:pt idx="76">
                  <c:v>0.215159401297569</c:v>
                </c:pt>
                <c:pt idx="77">
                  <c:v>0.21117441356182001</c:v>
                </c:pt>
                <c:pt idx="78">
                  <c:v>0.20916637778282099</c:v>
                </c:pt>
                <c:pt idx="79">
                  <c:v>0.20783601701259599</c:v>
                </c:pt>
                <c:pt idx="80">
                  <c:v>0.20708166062831801</c:v>
                </c:pt>
                <c:pt idx="81">
                  <c:v>0.20629341900348599</c:v>
                </c:pt>
                <c:pt idx="82">
                  <c:v>0.20299069583415899</c:v>
                </c:pt>
                <c:pt idx="83">
                  <c:v>0.197522267699241</c:v>
                </c:pt>
                <c:pt idx="84">
                  <c:v>0.192586153745651</c:v>
                </c:pt>
                <c:pt idx="85">
                  <c:v>0.189683333039283</c:v>
                </c:pt>
                <c:pt idx="86">
                  <c:v>0.19028732180595301</c:v>
                </c:pt>
                <c:pt idx="87">
                  <c:v>0.19450536370277399</c:v>
                </c:pt>
                <c:pt idx="88">
                  <c:v>0.19957400858402199</c:v>
                </c:pt>
                <c:pt idx="89">
                  <c:v>0.20242612063884699</c:v>
                </c:pt>
                <c:pt idx="90">
                  <c:v>0.201886892318725</c:v>
                </c:pt>
                <c:pt idx="91">
                  <c:v>0.19699671864509499</c:v>
                </c:pt>
                <c:pt idx="92">
                  <c:v>0.189964398741722</c:v>
                </c:pt>
                <c:pt idx="93">
                  <c:v>0.182917430996894</c:v>
                </c:pt>
                <c:pt idx="94">
                  <c:v>0.177088037133216</c:v>
                </c:pt>
                <c:pt idx="95">
                  <c:v>0.17300373315811099</c:v>
                </c:pt>
                <c:pt idx="96">
                  <c:v>0.16946089267730699</c:v>
                </c:pt>
                <c:pt idx="97">
                  <c:v>0.16733677685260701</c:v>
                </c:pt>
                <c:pt idx="98">
                  <c:v>0.16545566916465701</c:v>
                </c:pt>
                <c:pt idx="99">
                  <c:v>0.16304865479469299</c:v>
                </c:pt>
                <c:pt idx="100">
                  <c:v>0.16214969754219</c:v>
                </c:pt>
                <c:pt idx="101">
                  <c:v>0.16555537283420499</c:v>
                </c:pt>
                <c:pt idx="102">
                  <c:v>0.16955736279487599</c:v>
                </c:pt>
                <c:pt idx="103">
                  <c:v>0.171311855316162</c:v>
                </c:pt>
                <c:pt idx="104">
                  <c:v>0.17127664387226099</c:v>
                </c:pt>
                <c:pt idx="105">
                  <c:v>0.16974686086177801</c:v>
                </c:pt>
                <c:pt idx="106">
                  <c:v>0.168642938137054</c:v>
                </c:pt>
                <c:pt idx="107">
                  <c:v>0.16807401180267301</c:v>
                </c:pt>
                <c:pt idx="108">
                  <c:v>0.16644574701786</c:v>
                </c:pt>
                <c:pt idx="109">
                  <c:v>0.16133514046669001</c:v>
                </c:pt>
                <c:pt idx="110">
                  <c:v>0.15310075879096899</c:v>
                </c:pt>
                <c:pt idx="111">
                  <c:v>0.143246814608573</c:v>
                </c:pt>
                <c:pt idx="112">
                  <c:v>0.13296593725681299</c:v>
                </c:pt>
                <c:pt idx="113">
                  <c:v>0.122596405446529</c:v>
                </c:pt>
                <c:pt idx="114">
                  <c:v>0.112410381436347</c:v>
                </c:pt>
                <c:pt idx="115">
                  <c:v>0.10278169810771901</c:v>
                </c:pt>
                <c:pt idx="116">
                  <c:v>9.4628676772117601E-2</c:v>
                </c:pt>
                <c:pt idx="117">
                  <c:v>8.8621951639652197E-2</c:v>
                </c:pt>
                <c:pt idx="118">
                  <c:v>8.3838187158107702E-2</c:v>
                </c:pt>
                <c:pt idx="119">
                  <c:v>7.96232670545578E-2</c:v>
                </c:pt>
                <c:pt idx="120">
                  <c:v>7.67501220107078E-2</c:v>
                </c:pt>
                <c:pt idx="121">
                  <c:v>7.4997179210186005E-2</c:v>
                </c:pt>
                <c:pt idx="122">
                  <c:v>7.4374094605445806E-2</c:v>
                </c:pt>
                <c:pt idx="123">
                  <c:v>7.6702356338500893E-2</c:v>
                </c:pt>
                <c:pt idx="124">
                  <c:v>7.9995974898338304E-2</c:v>
                </c:pt>
                <c:pt idx="125">
                  <c:v>8.2521021366119301E-2</c:v>
                </c:pt>
                <c:pt idx="126">
                  <c:v>8.4355965256690896E-2</c:v>
                </c:pt>
                <c:pt idx="127">
                  <c:v>8.5975199937820407E-2</c:v>
                </c:pt>
                <c:pt idx="128">
                  <c:v>8.7106488645076696E-2</c:v>
                </c:pt>
                <c:pt idx="129">
                  <c:v>8.7887279689311898E-2</c:v>
                </c:pt>
                <c:pt idx="130">
                  <c:v>8.8942676782608004E-2</c:v>
                </c:pt>
                <c:pt idx="131">
                  <c:v>8.3877511322498294E-2</c:v>
                </c:pt>
                <c:pt idx="132">
                  <c:v>8.3067223429679801E-2</c:v>
                </c:pt>
                <c:pt idx="133">
                  <c:v>8.1686504185199696E-2</c:v>
                </c:pt>
                <c:pt idx="134">
                  <c:v>7.8181594610214206E-2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AB-4CCE-BA2C-FA564E677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'January, 2026'!$B$46</c:f>
              <c:strCache>
                <c:ptCount val="1"/>
                <c:pt idx="0">
                  <c:v> 2026-01-13 11:10:38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'January, 2026'!$P$47:$BX$47</c:f>
              <c:numCache>
                <c:formatCode>General</c:formatCode>
                <c:ptCount val="61"/>
                <c:pt idx="0">
                  <c:v>0.64224272966384799</c:v>
                </c:pt>
                <c:pt idx="1">
                  <c:v>0.70997124910354603</c:v>
                </c:pt>
                <c:pt idx="2">
                  <c:v>0.76758825778961104</c:v>
                </c:pt>
                <c:pt idx="3">
                  <c:v>0.81771665811538696</c:v>
                </c:pt>
                <c:pt idx="4">
                  <c:v>0.86026620864868097</c:v>
                </c:pt>
                <c:pt idx="5">
                  <c:v>0.89497214555740301</c:v>
                </c:pt>
                <c:pt idx="6">
                  <c:v>0.92437064647674505</c:v>
                </c:pt>
                <c:pt idx="7">
                  <c:v>0.95379668474197299</c:v>
                </c:pt>
                <c:pt idx="8">
                  <c:v>0.99104517698287897</c:v>
                </c:pt>
                <c:pt idx="9">
                  <c:v>1.0414630174636801</c:v>
                </c:pt>
                <c:pt idx="10">
                  <c:v>1.0980908870696999</c:v>
                </c:pt>
                <c:pt idx="11">
                  <c:v>1.15243279933929</c:v>
                </c:pt>
                <c:pt idx="12">
                  <c:v>1.19025671482086</c:v>
                </c:pt>
                <c:pt idx="13">
                  <c:v>1.2172505855560301</c:v>
                </c:pt>
                <c:pt idx="14">
                  <c:v>1.2418409585952701</c:v>
                </c:pt>
                <c:pt idx="15">
                  <c:v>1.26907193660736</c:v>
                </c:pt>
                <c:pt idx="16">
                  <c:v>1.2892487049102701</c:v>
                </c:pt>
                <c:pt idx="17">
                  <c:v>1.29844641685485</c:v>
                </c:pt>
                <c:pt idx="18">
                  <c:v>1.30167365074157</c:v>
                </c:pt>
                <c:pt idx="19">
                  <c:v>1.29850757122039</c:v>
                </c:pt>
                <c:pt idx="20">
                  <c:v>1.2940412759780799</c:v>
                </c:pt>
                <c:pt idx="21">
                  <c:v>1.2946187257766699</c:v>
                </c:pt>
                <c:pt idx="22">
                  <c:v>1.3013616800308201</c:v>
                </c:pt>
                <c:pt idx="23">
                  <c:v>1.3166483640670701</c:v>
                </c:pt>
                <c:pt idx="24">
                  <c:v>1.3207496404647801</c:v>
                </c:pt>
                <c:pt idx="25">
                  <c:v>1.3277556896209699</c:v>
                </c:pt>
                <c:pt idx="26">
                  <c:v>1.32554042339324</c:v>
                </c:pt>
                <c:pt idx="27">
                  <c:v>1.31465852260589</c:v>
                </c:pt>
                <c:pt idx="28">
                  <c:v>1.31412589550018</c:v>
                </c:pt>
                <c:pt idx="29">
                  <c:v>1.30730760097503</c:v>
                </c:pt>
                <c:pt idx="30">
                  <c:v>1.30629575252532</c:v>
                </c:pt>
                <c:pt idx="31">
                  <c:v>1.32408130168914</c:v>
                </c:pt>
                <c:pt idx="32">
                  <c:v>1.3330951929092401</c:v>
                </c:pt>
                <c:pt idx="33">
                  <c:v>1.3214430809020901</c:v>
                </c:pt>
                <c:pt idx="34">
                  <c:v>1.3155260086059499</c:v>
                </c:pt>
                <c:pt idx="35">
                  <c:v>1.3159484863281199</c:v>
                </c:pt>
                <c:pt idx="36">
                  <c:v>1.2978150844573899</c:v>
                </c:pt>
                <c:pt idx="37">
                  <c:v>1.2598308324813801</c:v>
                </c:pt>
                <c:pt idx="38">
                  <c:v>1.2120877504348699</c:v>
                </c:pt>
                <c:pt idx="39">
                  <c:v>1.16543960571289</c:v>
                </c:pt>
                <c:pt idx="40">
                  <c:v>1.14275014400482</c:v>
                </c:pt>
                <c:pt idx="41">
                  <c:v>1.1596660614013601</c:v>
                </c:pt>
                <c:pt idx="42">
                  <c:v>1.19449770450592</c:v>
                </c:pt>
                <c:pt idx="43">
                  <c:v>1.2522618770599301</c:v>
                </c:pt>
                <c:pt idx="44">
                  <c:v>1.3067495822906401</c:v>
                </c:pt>
                <c:pt idx="45">
                  <c:v>1.35026907920837</c:v>
                </c:pt>
                <c:pt idx="46">
                  <c:v>1.37911641597747</c:v>
                </c:pt>
                <c:pt idx="47">
                  <c:v>1.38493311405181</c:v>
                </c:pt>
                <c:pt idx="48">
                  <c:v>1.38470554351806</c:v>
                </c:pt>
                <c:pt idx="49">
                  <c:v>1.38005924224853</c:v>
                </c:pt>
                <c:pt idx="50">
                  <c:v>1.33338069915771</c:v>
                </c:pt>
                <c:pt idx="51">
                  <c:v>1.3163429498672401</c:v>
                </c:pt>
                <c:pt idx="52">
                  <c:v>1.32080650329589</c:v>
                </c:pt>
                <c:pt idx="53">
                  <c:v>1.3152551651000901</c:v>
                </c:pt>
                <c:pt idx="54">
                  <c:v>1.3239732980728101</c:v>
                </c:pt>
                <c:pt idx="55">
                  <c:v>1.3407586812973</c:v>
                </c:pt>
                <c:pt idx="56">
                  <c:v>1.35266065597534</c:v>
                </c:pt>
                <c:pt idx="57">
                  <c:v>1.35074687004089</c:v>
                </c:pt>
                <c:pt idx="58">
                  <c:v>1.3553558588027901</c:v>
                </c:pt>
                <c:pt idx="59">
                  <c:v>1.3530660867691</c:v>
                </c:pt>
                <c:pt idx="60">
                  <c:v>1.34733998775482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3F-4978-AD52-A34B3C36C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'July,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'January, 2026'!$D$55:$G$55</c:f>
              <c:strCache>
                <c:ptCount val="1"/>
                <c:pt idx="0">
                  <c:v> 2026-01-13 11:10:38 (cloudy)</c:v>
                </c:pt>
              </c:strCache>
            </c:strRef>
          </c:cat>
          <c:val>
            <c:numRef>
              <c:f>'January, 2026'!$D$57</c:f>
              <c:numCache>
                <c:formatCode>General</c:formatCode>
                <c:ptCount val="1"/>
                <c:pt idx="0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D-48B8-856F-50524CCCA642}"/>
            </c:ext>
          </c:extLst>
        </c:ser>
        <c:ser>
          <c:idx val="1"/>
          <c:order val="1"/>
          <c:tx>
            <c:strRef>
              <c:f>'July,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'January, 2026'!$D$55:$G$55</c:f>
              <c:strCache>
                <c:ptCount val="1"/>
                <c:pt idx="0">
                  <c:v> 2026-01-13 11:10:38 (cloudy)</c:v>
                </c:pt>
              </c:strCache>
            </c:strRef>
          </c:cat>
          <c:val>
            <c:numRef>
              <c:f>'January, 2026'!$D$58</c:f>
              <c:numCache>
                <c:formatCode>General</c:formatCode>
                <c:ptCount val="1"/>
                <c:pt idx="0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D-48B8-856F-50524CCCA642}"/>
            </c:ext>
          </c:extLst>
        </c:ser>
        <c:ser>
          <c:idx val="2"/>
          <c:order val="2"/>
          <c:tx>
            <c:strRef>
              <c:f>'July,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'January, 2026'!$D$55:$G$55</c:f>
              <c:strCache>
                <c:ptCount val="1"/>
                <c:pt idx="0">
                  <c:v> 2026-01-13 11:10:38 (cloudy)</c:v>
                </c:pt>
              </c:strCache>
            </c:strRef>
          </c:cat>
          <c:val>
            <c:numRef>
              <c:f>'January, 2026'!$D$59</c:f>
              <c:numCache>
                <c:formatCode>General</c:formatCode>
                <c:ptCount val="1"/>
                <c:pt idx="0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4D-48B8-856F-50524CCCA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December,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'December, 2025'!$A$6:$A$35</c:f>
              <c:numCache>
                <c:formatCode>d\-mmm\-yy</c:formatCode>
                <c:ptCount val="30"/>
                <c:pt idx="0">
                  <c:v>45992</c:v>
                </c:pt>
                <c:pt idx="1">
                  <c:v>45994</c:v>
                </c:pt>
                <c:pt idx="2">
                  <c:v>45995</c:v>
                </c:pt>
                <c:pt idx="3">
                  <c:v>45996</c:v>
                </c:pt>
                <c:pt idx="4">
                  <c:v>45997</c:v>
                </c:pt>
                <c:pt idx="5">
                  <c:v>45998</c:v>
                </c:pt>
                <c:pt idx="6">
                  <c:v>45999</c:v>
                </c:pt>
                <c:pt idx="7">
                  <c:v>46000</c:v>
                </c:pt>
                <c:pt idx="8">
                  <c:v>46001</c:v>
                </c:pt>
                <c:pt idx="9">
                  <c:v>46002</c:v>
                </c:pt>
                <c:pt idx="10">
                  <c:v>46003</c:v>
                </c:pt>
                <c:pt idx="11">
                  <c:v>46004</c:v>
                </c:pt>
                <c:pt idx="12">
                  <c:v>46005</c:v>
                </c:pt>
                <c:pt idx="13">
                  <c:v>46006</c:v>
                </c:pt>
                <c:pt idx="14">
                  <c:v>46007</c:v>
                </c:pt>
                <c:pt idx="15">
                  <c:v>46008</c:v>
                </c:pt>
                <c:pt idx="16">
                  <c:v>46009</c:v>
                </c:pt>
                <c:pt idx="17">
                  <c:v>46010</c:v>
                </c:pt>
                <c:pt idx="18">
                  <c:v>46011</c:v>
                </c:pt>
                <c:pt idx="19">
                  <c:v>46012</c:v>
                </c:pt>
                <c:pt idx="20">
                  <c:v>46013</c:v>
                </c:pt>
                <c:pt idx="21">
                  <c:v>46014</c:v>
                </c:pt>
                <c:pt idx="22">
                  <c:v>46015</c:v>
                </c:pt>
                <c:pt idx="23">
                  <c:v>46016</c:v>
                </c:pt>
                <c:pt idx="24">
                  <c:v>46017</c:v>
                </c:pt>
                <c:pt idx="25">
                  <c:v>46018</c:v>
                </c:pt>
                <c:pt idx="26">
                  <c:v>46019</c:v>
                </c:pt>
                <c:pt idx="27">
                  <c:v>46020</c:v>
                </c:pt>
                <c:pt idx="28">
                  <c:v>46021</c:v>
                </c:pt>
                <c:pt idx="29">
                  <c:v>46022</c:v>
                </c:pt>
              </c:numCache>
            </c:numRef>
          </c:cat>
          <c:val>
            <c:numRef>
              <c:f>'December, 2025'!$B$6:$B$35</c:f>
              <c:numCache>
                <c:formatCode>General</c:formatCode>
                <c:ptCount val="30"/>
                <c:pt idx="0">
                  <c:v>14.4</c:v>
                </c:pt>
                <c:pt idx="1">
                  <c:v>6.8</c:v>
                </c:pt>
                <c:pt idx="2">
                  <c:v>18.100000000000001</c:v>
                </c:pt>
                <c:pt idx="3">
                  <c:v>17.100000000000001</c:v>
                </c:pt>
                <c:pt idx="4">
                  <c:v>7.9</c:v>
                </c:pt>
                <c:pt idx="5">
                  <c:v>9.8000000000000007</c:v>
                </c:pt>
                <c:pt idx="6">
                  <c:v>16.7</c:v>
                </c:pt>
                <c:pt idx="7">
                  <c:v>6.6</c:v>
                </c:pt>
                <c:pt idx="8">
                  <c:v>3.3</c:v>
                </c:pt>
                <c:pt idx="9">
                  <c:v>9.6</c:v>
                </c:pt>
                <c:pt idx="10">
                  <c:v>14.2</c:v>
                </c:pt>
                <c:pt idx="11">
                  <c:v>6.1</c:v>
                </c:pt>
                <c:pt idx="12">
                  <c:v>12.2</c:v>
                </c:pt>
                <c:pt idx="13">
                  <c:v>8.9</c:v>
                </c:pt>
                <c:pt idx="14">
                  <c:v>15.3</c:v>
                </c:pt>
                <c:pt idx="15">
                  <c:v>14.3</c:v>
                </c:pt>
                <c:pt idx="16">
                  <c:v>10.9</c:v>
                </c:pt>
                <c:pt idx="17">
                  <c:v>5.2</c:v>
                </c:pt>
                <c:pt idx="18">
                  <c:v>8.1999999999999993</c:v>
                </c:pt>
                <c:pt idx="19">
                  <c:v>15.7</c:v>
                </c:pt>
                <c:pt idx="20">
                  <c:v>6.2</c:v>
                </c:pt>
                <c:pt idx="21">
                  <c:v>12.6</c:v>
                </c:pt>
                <c:pt idx="22">
                  <c:v>13.9</c:v>
                </c:pt>
                <c:pt idx="23">
                  <c:v>12.9</c:v>
                </c:pt>
                <c:pt idx="24">
                  <c:v>2</c:v>
                </c:pt>
                <c:pt idx="25">
                  <c:v>6.4</c:v>
                </c:pt>
                <c:pt idx="26">
                  <c:v>2.1</c:v>
                </c:pt>
                <c:pt idx="27">
                  <c:v>7.9</c:v>
                </c:pt>
                <c:pt idx="28">
                  <c:v>11.9</c:v>
                </c:pt>
                <c:pt idx="29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A-409C-9689-EC497F1F7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'December, 2025'!$B$46</c:f>
              <c:strCache>
                <c:ptCount val="1"/>
                <c:pt idx="0">
                  <c:v> 2025-12-02 11:34:44 (sunny)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'December, 2025'!$D$46:$EH$46</c:f>
              <c:numCache>
                <c:formatCode>General</c:formatCode>
                <c:ptCount val="135"/>
                <c:pt idx="0">
                  <c:v>0.58777368100000005</c:v>
                </c:pt>
                <c:pt idx="1">
                  <c:v>0.55624395599999998</c:v>
                </c:pt>
                <c:pt idx="2">
                  <c:v>0.51118171199999995</c:v>
                </c:pt>
                <c:pt idx="3">
                  <c:v>0.47370126800000001</c:v>
                </c:pt>
                <c:pt idx="4">
                  <c:v>0.44576808800000001</c:v>
                </c:pt>
                <c:pt idx="5">
                  <c:v>0.42359373</c:v>
                </c:pt>
                <c:pt idx="6">
                  <c:v>0.406398386</c:v>
                </c:pt>
                <c:pt idx="7">
                  <c:v>0.39337488999999998</c:v>
                </c:pt>
                <c:pt idx="8">
                  <c:v>0.38800227599999998</c:v>
                </c:pt>
                <c:pt idx="9">
                  <c:v>0.39372509700000002</c:v>
                </c:pt>
                <c:pt idx="10">
                  <c:v>0.412040621</c:v>
                </c:pt>
                <c:pt idx="11">
                  <c:v>0.44051972</c:v>
                </c:pt>
                <c:pt idx="12">
                  <c:v>0.47159111500000001</c:v>
                </c:pt>
                <c:pt idx="13">
                  <c:v>0.49684071499999999</c:v>
                </c:pt>
                <c:pt idx="14">
                  <c:v>0.50985002499999998</c:v>
                </c:pt>
                <c:pt idx="15">
                  <c:v>0.51021242099999997</c:v>
                </c:pt>
                <c:pt idx="16">
                  <c:v>0.50099992800000004</c:v>
                </c:pt>
                <c:pt idx="17">
                  <c:v>0.48884883499999998</c:v>
                </c:pt>
                <c:pt idx="18">
                  <c:v>0.48060303900000001</c:v>
                </c:pt>
                <c:pt idx="19">
                  <c:v>0.47786295400000001</c:v>
                </c:pt>
                <c:pt idx="20">
                  <c:v>0.479995281</c:v>
                </c:pt>
                <c:pt idx="21">
                  <c:v>0.484836608</c:v>
                </c:pt>
                <c:pt idx="22">
                  <c:v>0.488680691</c:v>
                </c:pt>
                <c:pt idx="23">
                  <c:v>0.48987325999999998</c:v>
                </c:pt>
                <c:pt idx="24">
                  <c:v>0.48937329600000001</c:v>
                </c:pt>
                <c:pt idx="25">
                  <c:v>0.48748225000000001</c:v>
                </c:pt>
                <c:pt idx="26">
                  <c:v>0.48335304899999998</c:v>
                </c:pt>
                <c:pt idx="27">
                  <c:v>0.47784143699999998</c:v>
                </c:pt>
                <c:pt idx="28">
                  <c:v>0.468293458</c:v>
                </c:pt>
                <c:pt idx="29">
                  <c:v>0.45599472499999999</c:v>
                </c:pt>
                <c:pt idx="30">
                  <c:v>0.44047814600000001</c:v>
                </c:pt>
                <c:pt idx="31">
                  <c:v>0.422800601</c:v>
                </c:pt>
                <c:pt idx="32">
                  <c:v>0.404567122</c:v>
                </c:pt>
                <c:pt idx="33">
                  <c:v>0.38807466600000001</c:v>
                </c:pt>
                <c:pt idx="34">
                  <c:v>0.37537968199999999</c:v>
                </c:pt>
                <c:pt idx="35">
                  <c:v>0.36651813999999999</c:v>
                </c:pt>
                <c:pt idx="36">
                  <c:v>0.360411078</c:v>
                </c:pt>
                <c:pt idx="37">
                  <c:v>0.35633638499999998</c:v>
                </c:pt>
                <c:pt idx="38">
                  <c:v>0.35152423399999999</c:v>
                </c:pt>
                <c:pt idx="39">
                  <c:v>0.34456330499999999</c:v>
                </c:pt>
                <c:pt idx="40">
                  <c:v>0.334254891</c:v>
                </c:pt>
                <c:pt idx="41">
                  <c:v>0.32111132100000001</c:v>
                </c:pt>
                <c:pt idx="42">
                  <c:v>0.30573391900000002</c:v>
                </c:pt>
                <c:pt idx="43">
                  <c:v>0.28857615599999997</c:v>
                </c:pt>
                <c:pt idx="44">
                  <c:v>0.272583872</c:v>
                </c:pt>
                <c:pt idx="45">
                  <c:v>0.25763988500000001</c:v>
                </c:pt>
                <c:pt idx="46">
                  <c:v>0.245654449</c:v>
                </c:pt>
                <c:pt idx="47">
                  <c:v>0.236747608</c:v>
                </c:pt>
                <c:pt idx="48">
                  <c:v>0.22952599800000001</c:v>
                </c:pt>
                <c:pt idx="49">
                  <c:v>0.22457388</c:v>
                </c:pt>
                <c:pt idx="50">
                  <c:v>0.222409144</c:v>
                </c:pt>
                <c:pt idx="51">
                  <c:v>0.22185502900000001</c:v>
                </c:pt>
                <c:pt idx="52">
                  <c:v>0.2224949</c:v>
                </c:pt>
                <c:pt idx="53">
                  <c:v>0.22562001600000001</c:v>
                </c:pt>
                <c:pt idx="54">
                  <c:v>0.22816623699999999</c:v>
                </c:pt>
                <c:pt idx="55">
                  <c:v>0.22778374000000001</c:v>
                </c:pt>
                <c:pt idx="56">
                  <c:v>0.22387433100000001</c:v>
                </c:pt>
                <c:pt idx="57">
                  <c:v>0.216499001</c:v>
                </c:pt>
                <c:pt idx="58">
                  <c:v>0.20702139999999999</c:v>
                </c:pt>
                <c:pt idx="59">
                  <c:v>0.196744218</c:v>
                </c:pt>
                <c:pt idx="60">
                  <c:v>0.188849196</c:v>
                </c:pt>
                <c:pt idx="61">
                  <c:v>0.17970371199999999</c:v>
                </c:pt>
                <c:pt idx="62">
                  <c:v>0.17068818199999999</c:v>
                </c:pt>
                <c:pt idx="63">
                  <c:v>0.161273107</c:v>
                </c:pt>
                <c:pt idx="64">
                  <c:v>0.153080255</c:v>
                </c:pt>
                <c:pt idx="65">
                  <c:v>0.14661139200000001</c:v>
                </c:pt>
                <c:pt idx="66">
                  <c:v>0.142588943</c:v>
                </c:pt>
                <c:pt idx="67">
                  <c:v>0.14071856399999999</c:v>
                </c:pt>
                <c:pt idx="68">
                  <c:v>0.14376403400000001</c:v>
                </c:pt>
                <c:pt idx="69">
                  <c:v>0.15087667099999999</c:v>
                </c:pt>
                <c:pt idx="70">
                  <c:v>0.159429401</c:v>
                </c:pt>
                <c:pt idx="71">
                  <c:v>0.164197698</c:v>
                </c:pt>
                <c:pt idx="72">
                  <c:v>0.16244447200000001</c:v>
                </c:pt>
                <c:pt idx="73">
                  <c:v>0.15377491700000001</c:v>
                </c:pt>
                <c:pt idx="74">
                  <c:v>0.14318330600000001</c:v>
                </c:pt>
                <c:pt idx="75">
                  <c:v>0.135199755</c:v>
                </c:pt>
                <c:pt idx="76">
                  <c:v>0.13084326700000001</c:v>
                </c:pt>
                <c:pt idx="77">
                  <c:v>0.12915658999999999</c:v>
                </c:pt>
                <c:pt idx="78">
                  <c:v>0.129059225</c:v>
                </c:pt>
                <c:pt idx="79">
                  <c:v>0.132305384</c:v>
                </c:pt>
                <c:pt idx="80">
                  <c:v>0.136542842</c:v>
                </c:pt>
                <c:pt idx="81">
                  <c:v>0.13550816500000001</c:v>
                </c:pt>
                <c:pt idx="82">
                  <c:v>0.126486033</c:v>
                </c:pt>
                <c:pt idx="83">
                  <c:v>0.113636248</c:v>
                </c:pt>
                <c:pt idx="84">
                  <c:v>0.103958391</c:v>
                </c:pt>
                <c:pt idx="85">
                  <c:v>0.106314294</c:v>
                </c:pt>
                <c:pt idx="86">
                  <c:v>0.118057333</c:v>
                </c:pt>
                <c:pt idx="87">
                  <c:v>0.13175563500000001</c:v>
                </c:pt>
                <c:pt idx="88">
                  <c:v>0.13926604400000001</c:v>
                </c:pt>
                <c:pt idx="89">
                  <c:v>0.13708741999999999</c:v>
                </c:pt>
                <c:pt idx="90">
                  <c:v>0.12697336100000001</c:v>
                </c:pt>
                <c:pt idx="91">
                  <c:v>0.112013504</c:v>
                </c:pt>
                <c:pt idx="92">
                  <c:v>9.6781417999999994E-2</c:v>
                </c:pt>
                <c:pt idx="93">
                  <c:v>8.3700806000000003E-2</c:v>
                </c:pt>
                <c:pt idx="94">
                  <c:v>7.5157962999999994E-2</c:v>
                </c:pt>
                <c:pt idx="95">
                  <c:v>7.0442415999999994E-2</c:v>
                </c:pt>
                <c:pt idx="96">
                  <c:v>6.6247731000000004E-2</c:v>
                </c:pt>
                <c:pt idx="97">
                  <c:v>6.5972954E-2</c:v>
                </c:pt>
                <c:pt idx="98">
                  <c:v>7.8292154000000003E-2</c:v>
                </c:pt>
                <c:pt idx="99">
                  <c:v>8.2894675000000001E-2</c:v>
                </c:pt>
                <c:pt idx="100">
                  <c:v>8.8941984000000002E-2</c:v>
                </c:pt>
                <c:pt idx="101">
                  <c:v>9.4593756000000001E-2</c:v>
                </c:pt>
                <c:pt idx="102">
                  <c:v>9.8523103000000001E-2</c:v>
                </c:pt>
                <c:pt idx="103">
                  <c:v>0.102932066</c:v>
                </c:pt>
                <c:pt idx="104">
                  <c:v>0.10232883700000001</c:v>
                </c:pt>
                <c:pt idx="105">
                  <c:v>9.9865786999999998E-2</c:v>
                </c:pt>
                <c:pt idx="106">
                  <c:v>9.5787845999999996E-2</c:v>
                </c:pt>
                <c:pt idx="107">
                  <c:v>9.0385035000000002E-2</c:v>
                </c:pt>
                <c:pt idx="108">
                  <c:v>8.6062118000000007E-2</c:v>
                </c:pt>
                <c:pt idx="109">
                  <c:v>7.7710665999999998E-2</c:v>
                </c:pt>
                <c:pt idx="110">
                  <c:v>7.0673718999999996E-2</c:v>
                </c:pt>
                <c:pt idx="111">
                  <c:v>6.1515766999999999E-2</c:v>
                </c:pt>
                <c:pt idx="112">
                  <c:v>5.2512806000000002E-2</c:v>
                </c:pt>
                <c:pt idx="113">
                  <c:v>4.2639792000000003E-2</c:v>
                </c:pt>
                <c:pt idx="114">
                  <c:v>3.4850596999999997E-2</c:v>
                </c:pt>
                <c:pt idx="115">
                  <c:v>2.8680943E-2</c:v>
                </c:pt>
                <c:pt idx="116">
                  <c:v>2.3897742999999999E-2</c:v>
                </c:pt>
                <c:pt idx="117">
                  <c:v>1.8623556999999999E-2</c:v>
                </c:pt>
                <c:pt idx="118">
                  <c:v>1.3522831000000001E-2</c:v>
                </c:pt>
                <c:pt idx="119">
                  <c:v>7.3113839999999998E-3</c:v>
                </c:pt>
                <c:pt idx="120">
                  <c:v>1.9202570000000001E-3</c:v>
                </c:pt>
                <c:pt idx="121">
                  <c:v>1.135844E-3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75-4A5A-A702-1BF5CE0FB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'December, 2025'!$B$46</c:f>
              <c:strCache>
                <c:ptCount val="1"/>
                <c:pt idx="0">
                  <c:v> 2025-12-02 11:34:44 (sunny)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'December, 2025'!$P$47:$BX$47</c:f>
              <c:numCache>
                <c:formatCode>General</c:formatCode>
                <c:ptCount val="61"/>
                <c:pt idx="0">
                  <c:v>1.5770007370000001</c:v>
                </c:pt>
                <c:pt idx="1">
                  <c:v>1.6822032929999999</c:v>
                </c:pt>
                <c:pt idx="2">
                  <c:v>1.747561932</c:v>
                </c:pt>
                <c:pt idx="3">
                  <c:v>1.7701309919999999</c:v>
                </c:pt>
                <c:pt idx="4">
                  <c:v>1.7591109279999999</c:v>
                </c:pt>
                <c:pt idx="5">
                  <c:v>1.7368799450000001</c:v>
                </c:pt>
                <c:pt idx="6">
                  <c:v>1.727671862</c:v>
                </c:pt>
                <c:pt idx="7">
                  <c:v>1.7377964260000001</c:v>
                </c:pt>
                <c:pt idx="8">
                  <c:v>1.7656146290000001</c:v>
                </c:pt>
                <c:pt idx="9">
                  <c:v>1.803689122</c:v>
                </c:pt>
                <c:pt idx="10">
                  <c:v>1.838416815</c:v>
                </c:pt>
                <c:pt idx="11">
                  <c:v>1.8633799550000001</c:v>
                </c:pt>
                <c:pt idx="12">
                  <c:v>1.881933928</c:v>
                </c:pt>
                <c:pt idx="13">
                  <c:v>1.895038486</c:v>
                </c:pt>
                <c:pt idx="14">
                  <c:v>1.899190784</c:v>
                </c:pt>
                <c:pt idx="15">
                  <c:v>1.8975083829999999</c:v>
                </c:pt>
                <c:pt idx="16">
                  <c:v>1.8791680340000001</c:v>
                </c:pt>
                <c:pt idx="17">
                  <c:v>1.8488762379999999</c:v>
                </c:pt>
                <c:pt idx="18">
                  <c:v>1.8043746949999999</c:v>
                </c:pt>
                <c:pt idx="19">
                  <c:v>1.7496334309999999</c:v>
                </c:pt>
                <c:pt idx="20">
                  <c:v>1.6910905839999999</c:v>
                </c:pt>
                <c:pt idx="21">
                  <c:v>1.638373613</c:v>
                </c:pt>
                <c:pt idx="22">
                  <c:v>1.6004687550000001</c:v>
                </c:pt>
                <c:pt idx="23">
                  <c:v>1.578007221</c:v>
                </c:pt>
                <c:pt idx="24">
                  <c:v>1.566779017</c:v>
                </c:pt>
                <c:pt idx="25">
                  <c:v>1.5639604330000001</c:v>
                </c:pt>
                <c:pt idx="26">
                  <c:v>1.557533622</c:v>
                </c:pt>
                <c:pt idx="27">
                  <c:v>1.541093826</c:v>
                </c:pt>
                <c:pt idx="28">
                  <c:v>1.5089602470000001</c:v>
                </c:pt>
                <c:pt idx="29">
                  <c:v>1.4630473850000001</c:v>
                </c:pt>
                <c:pt idx="30">
                  <c:v>1.40576458</c:v>
                </c:pt>
                <c:pt idx="31">
                  <c:v>1.3389356139999999</c:v>
                </c:pt>
                <c:pt idx="32">
                  <c:v>1.27612865</c:v>
                </c:pt>
                <c:pt idx="33">
                  <c:v>1.216936231</c:v>
                </c:pt>
                <c:pt idx="34">
                  <c:v>1.170592546</c:v>
                </c:pt>
                <c:pt idx="35">
                  <c:v>1.1380457879999999</c:v>
                </c:pt>
                <c:pt idx="36">
                  <c:v>1.1129256489999999</c:v>
                </c:pt>
                <c:pt idx="37">
                  <c:v>1.0983010529999999</c:v>
                </c:pt>
                <c:pt idx="38">
                  <c:v>1.0970108510000001</c:v>
                </c:pt>
                <c:pt idx="39">
                  <c:v>1.103551269</c:v>
                </c:pt>
                <c:pt idx="40">
                  <c:v>1.116034389</c:v>
                </c:pt>
                <c:pt idx="41">
                  <c:v>1.1411409379999999</c:v>
                </c:pt>
                <c:pt idx="42">
                  <c:v>1.163556576</c:v>
                </c:pt>
                <c:pt idx="43">
                  <c:v>1.171127319</c:v>
                </c:pt>
                <c:pt idx="44">
                  <c:v>1.160385489</c:v>
                </c:pt>
                <c:pt idx="45">
                  <c:v>1.1312072280000001</c:v>
                </c:pt>
                <c:pt idx="46">
                  <c:v>1.090340257</c:v>
                </c:pt>
                <c:pt idx="47">
                  <c:v>1.044436336</c:v>
                </c:pt>
                <c:pt idx="48">
                  <c:v>1.010418773</c:v>
                </c:pt>
                <c:pt idx="49">
                  <c:v>0.96899837300000002</c:v>
                </c:pt>
                <c:pt idx="50">
                  <c:v>0.92751956000000002</c:v>
                </c:pt>
                <c:pt idx="51">
                  <c:v>0.883099258</c:v>
                </c:pt>
                <c:pt idx="52">
                  <c:v>0.84463560599999998</c:v>
                </c:pt>
                <c:pt idx="53">
                  <c:v>0.815071404</c:v>
                </c:pt>
                <c:pt idx="54">
                  <c:v>0.79866915900000002</c:v>
                </c:pt>
                <c:pt idx="55">
                  <c:v>0.79407483300000004</c:v>
                </c:pt>
                <c:pt idx="56">
                  <c:v>0.81726980199999999</c:v>
                </c:pt>
                <c:pt idx="57">
                  <c:v>0.86401033400000005</c:v>
                </c:pt>
                <c:pt idx="58">
                  <c:v>0.91965258100000002</c:v>
                </c:pt>
                <c:pt idx="59">
                  <c:v>0.95402145400000005</c:v>
                </c:pt>
                <c:pt idx="60">
                  <c:v>0.95062506199999997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3C4-8840-079A15B2D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'July,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'December, 2025'!$D$55:$G$55</c:f>
              <c:strCache>
                <c:ptCount val="1"/>
                <c:pt idx="0">
                  <c:v> 2025-12-02 11:34:44 (sunny)</c:v>
                </c:pt>
              </c:strCache>
            </c:strRef>
          </c:cat>
          <c:val>
            <c:numRef>
              <c:f>'December, 2025'!$D$57</c:f>
              <c:numCache>
                <c:formatCode>General</c:formatCode>
                <c:ptCount val="1"/>
                <c:pt idx="0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B-47DE-A5D6-D10BC38F998F}"/>
            </c:ext>
          </c:extLst>
        </c:ser>
        <c:ser>
          <c:idx val="1"/>
          <c:order val="1"/>
          <c:tx>
            <c:strRef>
              <c:f>'July,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'December, 2025'!$D$55:$G$55</c:f>
              <c:strCache>
                <c:ptCount val="1"/>
                <c:pt idx="0">
                  <c:v> 2025-12-02 11:34:44 (sunny)</c:v>
                </c:pt>
              </c:strCache>
            </c:strRef>
          </c:cat>
          <c:val>
            <c:numRef>
              <c:f>'December, 2025'!$D$58</c:f>
              <c:numCache>
                <c:formatCode>General</c:formatCode>
                <c:ptCount val="1"/>
                <c:pt idx="0">
                  <c:v>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BB-47DE-A5D6-D10BC38F998F}"/>
            </c:ext>
          </c:extLst>
        </c:ser>
        <c:ser>
          <c:idx val="2"/>
          <c:order val="2"/>
          <c:tx>
            <c:strRef>
              <c:f>'July,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'December, 2025'!$D$55:$G$55</c:f>
              <c:strCache>
                <c:ptCount val="1"/>
                <c:pt idx="0">
                  <c:v> 2025-12-02 11:34:44 (sunny)</c:v>
                </c:pt>
              </c:strCache>
            </c:strRef>
          </c:cat>
          <c:val>
            <c:numRef>
              <c:f>'December, 2025'!$D$59</c:f>
              <c:numCache>
                <c:formatCode>General</c:formatCode>
                <c:ptCount val="1"/>
                <c:pt idx="0">
                  <c:v>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BB-47DE-A5D6-D10BC38F9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November,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'November, 2025'!$A$6:$A$35</c:f>
              <c:numCache>
                <c:formatCode>d\-mmm\-yy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45966</c:v>
                </c:pt>
                <c:pt idx="4">
                  <c:v>45967</c:v>
                </c:pt>
                <c:pt idx="5">
                  <c:v>45968</c:v>
                </c:pt>
                <c:pt idx="6">
                  <c:v>45969</c:v>
                </c:pt>
                <c:pt idx="7">
                  <c:v>45970</c:v>
                </c:pt>
                <c:pt idx="8">
                  <c:v>45971</c:v>
                </c:pt>
                <c:pt idx="9">
                  <c:v>45972</c:v>
                </c:pt>
                <c:pt idx="10">
                  <c:v>45973</c:v>
                </c:pt>
                <c:pt idx="11">
                  <c:v>45974</c:v>
                </c:pt>
                <c:pt idx="12">
                  <c:v>45975</c:v>
                </c:pt>
                <c:pt idx="13">
                  <c:v>45976</c:v>
                </c:pt>
                <c:pt idx="14">
                  <c:v>45977</c:v>
                </c:pt>
                <c:pt idx="15">
                  <c:v>45978</c:v>
                </c:pt>
                <c:pt idx="16">
                  <c:v>45979</c:v>
                </c:pt>
                <c:pt idx="17">
                  <c:v>45980</c:v>
                </c:pt>
                <c:pt idx="18">
                  <c:v>45981</c:v>
                </c:pt>
                <c:pt idx="19">
                  <c:v>45982</c:v>
                </c:pt>
                <c:pt idx="20">
                  <c:v>45983</c:v>
                </c:pt>
                <c:pt idx="21">
                  <c:v>45984</c:v>
                </c:pt>
                <c:pt idx="22">
                  <c:v>45985</c:v>
                </c:pt>
                <c:pt idx="23">
                  <c:v>45986</c:v>
                </c:pt>
                <c:pt idx="24">
                  <c:v>45987</c:v>
                </c:pt>
                <c:pt idx="25">
                  <c:v>45988</c:v>
                </c:pt>
                <c:pt idx="26">
                  <c:v>45989</c:v>
                </c:pt>
                <c:pt idx="27">
                  <c:v>45990</c:v>
                </c:pt>
                <c:pt idx="28">
                  <c:v>45991</c:v>
                </c:pt>
              </c:numCache>
            </c:numRef>
          </c:cat>
          <c:val>
            <c:numRef>
              <c:f>'November, 2025'!$B$6:$B$35</c:f>
              <c:numCache>
                <c:formatCode>General</c:formatCode>
                <c:ptCount val="30"/>
                <c:pt idx="0">
                  <c:v>22.1</c:v>
                </c:pt>
                <c:pt idx="1">
                  <c:v>23.7</c:v>
                </c:pt>
                <c:pt idx="2">
                  <c:v>19.100000000000001</c:v>
                </c:pt>
                <c:pt idx="3">
                  <c:v>9.9</c:v>
                </c:pt>
                <c:pt idx="4">
                  <c:v>27.8</c:v>
                </c:pt>
                <c:pt idx="5">
                  <c:v>6.2</c:v>
                </c:pt>
                <c:pt idx="6">
                  <c:v>5.2</c:v>
                </c:pt>
                <c:pt idx="7">
                  <c:v>7.3</c:v>
                </c:pt>
                <c:pt idx="8">
                  <c:v>30.5</c:v>
                </c:pt>
                <c:pt idx="9">
                  <c:v>17.8</c:v>
                </c:pt>
                <c:pt idx="10">
                  <c:v>19.100000000000001</c:v>
                </c:pt>
                <c:pt idx="11">
                  <c:v>27.8</c:v>
                </c:pt>
                <c:pt idx="12">
                  <c:v>23.9</c:v>
                </c:pt>
                <c:pt idx="13">
                  <c:v>8.4</c:v>
                </c:pt>
                <c:pt idx="14">
                  <c:v>13.9</c:v>
                </c:pt>
                <c:pt idx="15">
                  <c:v>26.1</c:v>
                </c:pt>
                <c:pt idx="16">
                  <c:v>6.6</c:v>
                </c:pt>
                <c:pt idx="17">
                  <c:v>23.2</c:v>
                </c:pt>
                <c:pt idx="18">
                  <c:v>7.3</c:v>
                </c:pt>
                <c:pt idx="19">
                  <c:v>10.199999999999999</c:v>
                </c:pt>
                <c:pt idx="20">
                  <c:v>23.3</c:v>
                </c:pt>
                <c:pt idx="21">
                  <c:v>22.9</c:v>
                </c:pt>
                <c:pt idx="22">
                  <c:v>17.899999999999999</c:v>
                </c:pt>
                <c:pt idx="23">
                  <c:v>3.3</c:v>
                </c:pt>
                <c:pt idx="24">
                  <c:v>4.5999999999999996</c:v>
                </c:pt>
                <c:pt idx="25">
                  <c:v>5.7</c:v>
                </c:pt>
                <c:pt idx="26">
                  <c:v>11.3</c:v>
                </c:pt>
                <c:pt idx="27">
                  <c:v>5.8</c:v>
                </c:pt>
                <c:pt idx="28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49-4804-AFF3-8F8EA36EB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'November, 2025'!$B$46</c:f>
              <c:strCache>
                <c:ptCount val="1"/>
                <c:pt idx="0">
                  <c:v> 2025-11-27 11:26:34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'November, 2025'!$D$46:$EH$46</c:f>
              <c:numCache>
                <c:formatCode>General</c:formatCode>
                <c:ptCount val="135"/>
                <c:pt idx="0">
                  <c:v>0.414887964725494</c:v>
                </c:pt>
                <c:pt idx="1">
                  <c:v>0.39410698413848799</c:v>
                </c:pt>
                <c:pt idx="2">
                  <c:v>0.36589631438255299</c:v>
                </c:pt>
                <c:pt idx="3">
                  <c:v>0.34980857372283902</c:v>
                </c:pt>
                <c:pt idx="4">
                  <c:v>0.34403175115585299</c:v>
                </c:pt>
                <c:pt idx="5">
                  <c:v>0.342813789844512</c:v>
                </c:pt>
                <c:pt idx="6">
                  <c:v>0.34160077571868802</c:v>
                </c:pt>
                <c:pt idx="7">
                  <c:v>0.33982649445533702</c:v>
                </c:pt>
                <c:pt idx="8">
                  <c:v>0.34226059913635198</c:v>
                </c:pt>
                <c:pt idx="9">
                  <c:v>0.35541087388992298</c:v>
                </c:pt>
                <c:pt idx="10">
                  <c:v>0.38301581144332802</c:v>
                </c:pt>
                <c:pt idx="11">
                  <c:v>0.42217421531677202</c:v>
                </c:pt>
                <c:pt idx="12">
                  <c:v>0.465379148721694</c:v>
                </c:pt>
                <c:pt idx="13">
                  <c:v>0.50170475244522095</c:v>
                </c:pt>
                <c:pt idx="14">
                  <c:v>0.52363967895507801</c:v>
                </c:pt>
                <c:pt idx="15">
                  <c:v>0.53340125083923295</c:v>
                </c:pt>
                <c:pt idx="16">
                  <c:v>0.53248304128646795</c:v>
                </c:pt>
                <c:pt idx="17">
                  <c:v>0.53053659200668302</c:v>
                </c:pt>
                <c:pt idx="18">
                  <c:v>0.53565394878387396</c:v>
                </c:pt>
                <c:pt idx="19">
                  <c:v>0.54820334911346402</c:v>
                </c:pt>
                <c:pt idx="20">
                  <c:v>0.56723499298095703</c:v>
                </c:pt>
                <c:pt idx="21">
                  <c:v>0.58856177330017001</c:v>
                </c:pt>
                <c:pt idx="22">
                  <c:v>0.606328904628753</c:v>
                </c:pt>
                <c:pt idx="23">
                  <c:v>0.61822986602783203</c:v>
                </c:pt>
                <c:pt idx="24">
                  <c:v>0.62502348423004095</c:v>
                </c:pt>
                <c:pt idx="25">
                  <c:v>0.62926548719406095</c:v>
                </c:pt>
                <c:pt idx="26">
                  <c:v>0.63277250528335505</c:v>
                </c:pt>
                <c:pt idx="27">
                  <c:v>0.63573980331420898</c:v>
                </c:pt>
                <c:pt idx="28">
                  <c:v>0.63565379381179798</c:v>
                </c:pt>
                <c:pt idx="29">
                  <c:v>0.63403391838073697</c:v>
                </c:pt>
                <c:pt idx="30">
                  <c:v>0.62892818450927701</c:v>
                </c:pt>
                <c:pt idx="31">
                  <c:v>0.62214821577072099</c:v>
                </c:pt>
                <c:pt idx="32">
                  <c:v>0.61397379636764504</c:v>
                </c:pt>
                <c:pt idx="33">
                  <c:v>0.60695093870162897</c:v>
                </c:pt>
                <c:pt idx="34">
                  <c:v>0.60032957792282104</c:v>
                </c:pt>
                <c:pt idx="35">
                  <c:v>0.59586346149444502</c:v>
                </c:pt>
                <c:pt idx="36">
                  <c:v>0.59363871812820401</c:v>
                </c:pt>
                <c:pt idx="37">
                  <c:v>0.59340357780456499</c:v>
                </c:pt>
                <c:pt idx="38">
                  <c:v>0.59152740240097001</c:v>
                </c:pt>
                <c:pt idx="39">
                  <c:v>0.586067795753479</c:v>
                </c:pt>
                <c:pt idx="40">
                  <c:v>0.57607877254485995</c:v>
                </c:pt>
                <c:pt idx="41">
                  <c:v>0.56249535083770696</c:v>
                </c:pt>
                <c:pt idx="42">
                  <c:v>0.548830926418304</c:v>
                </c:pt>
                <c:pt idx="43">
                  <c:v>0.53578293323516801</c:v>
                </c:pt>
                <c:pt idx="44">
                  <c:v>0.52598726749420099</c:v>
                </c:pt>
                <c:pt idx="45">
                  <c:v>0.51600980758666903</c:v>
                </c:pt>
                <c:pt idx="46">
                  <c:v>0.50723040103912298</c:v>
                </c:pt>
                <c:pt idx="47">
                  <c:v>0.49934956431388799</c:v>
                </c:pt>
                <c:pt idx="48">
                  <c:v>0.49135693907737699</c:v>
                </c:pt>
                <c:pt idx="49">
                  <c:v>0.48516926169395402</c:v>
                </c:pt>
                <c:pt idx="50">
                  <c:v>0.48226553201675398</c:v>
                </c:pt>
                <c:pt idx="51">
                  <c:v>0.48230737447738598</c:v>
                </c:pt>
                <c:pt idx="52">
                  <c:v>0.48292091488838101</c:v>
                </c:pt>
                <c:pt idx="53">
                  <c:v>0.48724573850631703</c:v>
                </c:pt>
                <c:pt idx="54">
                  <c:v>0.49195891618728599</c:v>
                </c:pt>
                <c:pt idx="55">
                  <c:v>0.49337369203567499</c:v>
                </c:pt>
                <c:pt idx="56">
                  <c:v>0.49004349112510598</c:v>
                </c:pt>
                <c:pt idx="57">
                  <c:v>0.482893615961074</c:v>
                </c:pt>
                <c:pt idx="58">
                  <c:v>0.47378441691398598</c:v>
                </c:pt>
                <c:pt idx="59">
                  <c:v>0.46505209803581199</c:v>
                </c:pt>
                <c:pt idx="60">
                  <c:v>0.45824894309043801</c:v>
                </c:pt>
                <c:pt idx="61">
                  <c:v>0.45163220167160001</c:v>
                </c:pt>
                <c:pt idx="62">
                  <c:v>0.44232550263404802</c:v>
                </c:pt>
                <c:pt idx="63">
                  <c:v>0.43013754487037598</c:v>
                </c:pt>
                <c:pt idx="64">
                  <c:v>0.41873833537101701</c:v>
                </c:pt>
                <c:pt idx="65">
                  <c:v>0.41064468026161099</c:v>
                </c:pt>
                <c:pt idx="66">
                  <c:v>0.40768644213676403</c:v>
                </c:pt>
                <c:pt idx="67">
                  <c:v>0.407755136489868</c:v>
                </c:pt>
                <c:pt idx="68">
                  <c:v>0.41295391321182201</c:v>
                </c:pt>
                <c:pt idx="69">
                  <c:v>0.42108058929443298</c:v>
                </c:pt>
                <c:pt idx="70">
                  <c:v>0.42874315381050099</c:v>
                </c:pt>
                <c:pt idx="71">
                  <c:v>0.43040445446968001</c:v>
                </c:pt>
                <c:pt idx="72">
                  <c:v>0.42470169067382801</c:v>
                </c:pt>
                <c:pt idx="73">
                  <c:v>0.41121518611907898</c:v>
                </c:pt>
                <c:pt idx="74">
                  <c:v>0.39627856016159002</c:v>
                </c:pt>
                <c:pt idx="75">
                  <c:v>0.38533881306648199</c:v>
                </c:pt>
                <c:pt idx="76">
                  <c:v>0.37920263409614502</c:v>
                </c:pt>
                <c:pt idx="77">
                  <c:v>0.37571108341217002</c:v>
                </c:pt>
                <c:pt idx="78">
                  <c:v>0.37365204095840399</c:v>
                </c:pt>
                <c:pt idx="79">
                  <c:v>0.37467080354690502</c:v>
                </c:pt>
                <c:pt idx="80">
                  <c:v>0.37608295679092402</c:v>
                </c:pt>
                <c:pt idx="81">
                  <c:v>0.37053251266479398</c:v>
                </c:pt>
                <c:pt idx="82">
                  <c:v>0.35547804832458402</c:v>
                </c:pt>
                <c:pt idx="83">
                  <c:v>0.33645007014274497</c:v>
                </c:pt>
                <c:pt idx="84">
                  <c:v>0.32255348563194203</c:v>
                </c:pt>
                <c:pt idx="85">
                  <c:v>0.32592549920081998</c:v>
                </c:pt>
                <c:pt idx="86">
                  <c:v>0.34298059344291598</c:v>
                </c:pt>
                <c:pt idx="87">
                  <c:v>0.36322820186614901</c:v>
                </c:pt>
                <c:pt idx="88">
                  <c:v>0.37581059336662198</c:v>
                </c:pt>
                <c:pt idx="89">
                  <c:v>0.375568747520446</c:v>
                </c:pt>
                <c:pt idx="90">
                  <c:v>0.363347738981246</c:v>
                </c:pt>
                <c:pt idx="91">
                  <c:v>0.34355461597442599</c:v>
                </c:pt>
                <c:pt idx="92">
                  <c:v>0.32250794768333402</c:v>
                </c:pt>
                <c:pt idx="93">
                  <c:v>0.303064435720443</c:v>
                </c:pt>
                <c:pt idx="94">
                  <c:v>0.28957042098045299</c:v>
                </c:pt>
                <c:pt idx="95">
                  <c:v>0.28212893009185702</c:v>
                </c:pt>
                <c:pt idx="96">
                  <c:v>0.27650800347328103</c:v>
                </c:pt>
                <c:pt idx="97">
                  <c:v>0.27721035480499201</c:v>
                </c:pt>
                <c:pt idx="98">
                  <c:v>0.29268091917037897</c:v>
                </c:pt>
                <c:pt idx="99">
                  <c:v>0.299000144004821</c:v>
                </c:pt>
                <c:pt idx="100">
                  <c:v>0.30642914772033603</c:v>
                </c:pt>
                <c:pt idx="101">
                  <c:v>0.31239277124404902</c:v>
                </c:pt>
                <c:pt idx="102">
                  <c:v>0.31505602598190302</c:v>
                </c:pt>
                <c:pt idx="103">
                  <c:v>0.31721881031990001</c:v>
                </c:pt>
                <c:pt idx="104">
                  <c:v>0.31215357780456499</c:v>
                </c:pt>
                <c:pt idx="105">
                  <c:v>0.30359107255935602</c:v>
                </c:pt>
                <c:pt idx="106">
                  <c:v>0.29311388731002802</c:v>
                </c:pt>
                <c:pt idx="107">
                  <c:v>0.28068992495536799</c:v>
                </c:pt>
                <c:pt idx="108">
                  <c:v>0.26959323883056602</c:v>
                </c:pt>
                <c:pt idx="109">
                  <c:v>0.253348708152771</c:v>
                </c:pt>
                <c:pt idx="110">
                  <c:v>0.239946469664573</c:v>
                </c:pt>
                <c:pt idx="111">
                  <c:v>0.223615422844886</c:v>
                </c:pt>
                <c:pt idx="112">
                  <c:v>0.20784051716327601</c:v>
                </c:pt>
                <c:pt idx="113">
                  <c:v>0.190896362066268</c:v>
                </c:pt>
                <c:pt idx="114">
                  <c:v>0.17749185860156999</c:v>
                </c:pt>
                <c:pt idx="115">
                  <c:v>0.167445689439773</c:v>
                </c:pt>
                <c:pt idx="116">
                  <c:v>0.157311245799064</c:v>
                </c:pt>
                <c:pt idx="117">
                  <c:v>0.14748345315456299</c:v>
                </c:pt>
                <c:pt idx="118">
                  <c:v>0.13874174654483701</c:v>
                </c:pt>
                <c:pt idx="119">
                  <c:v>0.128742575645446</c:v>
                </c:pt>
                <c:pt idx="120">
                  <c:v>0.120301075279712</c:v>
                </c:pt>
                <c:pt idx="121">
                  <c:v>0.11701672524213701</c:v>
                </c:pt>
                <c:pt idx="122">
                  <c:v>0.112394101917743</c:v>
                </c:pt>
                <c:pt idx="123">
                  <c:v>0.108514741063117</c:v>
                </c:pt>
                <c:pt idx="124">
                  <c:v>0.10333058983087499</c:v>
                </c:pt>
                <c:pt idx="125">
                  <c:v>0.104566298425197</c:v>
                </c:pt>
                <c:pt idx="126">
                  <c:v>0.100702814757823</c:v>
                </c:pt>
                <c:pt idx="127">
                  <c:v>9.4912461936473805E-2</c:v>
                </c:pt>
                <c:pt idx="128">
                  <c:v>8.5363857448101002E-2</c:v>
                </c:pt>
                <c:pt idx="129">
                  <c:v>7.2646901011466897E-2</c:v>
                </c:pt>
                <c:pt idx="130">
                  <c:v>6.4047500491142204E-2</c:v>
                </c:pt>
                <c:pt idx="131">
                  <c:v>6.0620065778493798E-2</c:v>
                </c:pt>
                <c:pt idx="132">
                  <c:v>5.3225968033075298E-2</c:v>
                </c:pt>
                <c:pt idx="133">
                  <c:v>4.7817133367061601E-2</c:v>
                </c:pt>
                <c:pt idx="134">
                  <c:v>4.8003099858760799E-2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6F-42E2-AC09-8F5D170FC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'November, 2025'!$B$46</c:f>
              <c:strCache>
                <c:ptCount val="1"/>
                <c:pt idx="0">
                  <c:v> 2025-11-27 11:26:34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'November, 2025'!$P$47:$BX$47</c:f>
              <c:numCache>
                <c:formatCode>General</c:formatCode>
                <c:ptCount val="61"/>
                <c:pt idx="0">
                  <c:v>1.5562279224395701</c:v>
                </c:pt>
                <c:pt idx="1">
                  <c:v>1.6986719369888299</c:v>
                </c:pt>
                <c:pt idx="2">
                  <c:v>1.79482734203338</c:v>
                </c:pt>
                <c:pt idx="3">
                  <c:v>1.8505822420120199</c:v>
                </c:pt>
                <c:pt idx="4">
                  <c:v>1.8696544170379601</c:v>
                </c:pt>
                <c:pt idx="5">
                  <c:v>1.8849965333938501</c:v>
                </c:pt>
                <c:pt idx="6">
                  <c:v>1.9255688190460201</c:v>
                </c:pt>
                <c:pt idx="7">
                  <c:v>1.99359631538391</c:v>
                </c:pt>
                <c:pt idx="8">
                  <c:v>2.0865170955657901</c:v>
                </c:pt>
                <c:pt idx="9">
                  <c:v>2.1895675659179599</c:v>
                </c:pt>
                <c:pt idx="10">
                  <c:v>2.2810094356536799</c:v>
                </c:pt>
                <c:pt idx="11">
                  <c:v>2.35162281990051</c:v>
                </c:pt>
                <c:pt idx="12">
                  <c:v>2.4035902023315399</c:v>
                </c:pt>
                <c:pt idx="13">
                  <c:v>2.44620656967163</c:v>
                </c:pt>
                <c:pt idx="14">
                  <c:v>2.4862897396087602</c:v>
                </c:pt>
                <c:pt idx="15">
                  <c:v>2.5245227813720699</c:v>
                </c:pt>
                <c:pt idx="16">
                  <c:v>2.5507514476776101</c:v>
                </c:pt>
                <c:pt idx="17">
                  <c:v>2.5707538127899099</c:v>
                </c:pt>
                <c:pt idx="18">
                  <c:v>2.5763413906097399</c:v>
                </c:pt>
                <c:pt idx="19">
                  <c:v>2.57457375526428</c:v>
                </c:pt>
                <c:pt idx="20">
                  <c:v>2.5664105415344198</c:v>
                </c:pt>
                <c:pt idx="21">
                  <c:v>2.5624253749847399</c:v>
                </c:pt>
                <c:pt idx="22">
                  <c:v>2.55956530570983</c:v>
                </c:pt>
                <c:pt idx="23">
                  <c:v>2.5654306411743102</c:v>
                </c:pt>
                <c:pt idx="24">
                  <c:v>2.58066630363464</c:v>
                </c:pt>
                <c:pt idx="25">
                  <c:v>2.60444831848144</c:v>
                </c:pt>
                <c:pt idx="26">
                  <c:v>2.6209397315978999</c:v>
                </c:pt>
                <c:pt idx="27">
                  <c:v>2.6212468147277801</c:v>
                </c:pt>
                <c:pt idx="28">
                  <c:v>2.6006500720977699</c:v>
                </c:pt>
                <c:pt idx="29">
                  <c:v>2.5628414154052699</c:v>
                </c:pt>
                <c:pt idx="30">
                  <c:v>2.5235245227813698</c:v>
                </c:pt>
                <c:pt idx="31">
                  <c:v>2.4859256744384699</c:v>
                </c:pt>
                <c:pt idx="32">
                  <c:v>2.4624619483947701</c:v>
                </c:pt>
                <c:pt idx="33">
                  <c:v>2.4373207092285099</c:v>
                </c:pt>
                <c:pt idx="34">
                  <c:v>2.4170544147491402</c:v>
                </c:pt>
                <c:pt idx="35">
                  <c:v>2.4003734588622998</c:v>
                </c:pt>
                <c:pt idx="36">
                  <c:v>2.38249158859252</c:v>
                </c:pt>
                <c:pt idx="37">
                  <c:v>2.37276887893676</c:v>
                </c:pt>
                <c:pt idx="38">
                  <c:v>2.3787264823913499</c:v>
                </c:pt>
                <c:pt idx="39">
                  <c:v>2.3990933895111</c:v>
                </c:pt>
                <c:pt idx="40">
                  <c:v>2.4223313331603999</c:v>
                </c:pt>
                <c:pt idx="41">
                  <c:v>2.4643914699554399</c:v>
                </c:pt>
                <c:pt idx="42">
                  <c:v>2.5087935924529998</c:v>
                </c:pt>
                <c:pt idx="43">
                  <c:v>2.53663158416748</c:v>
                </c:pt>
                <c:pt idx="44">
                  <c:v>2.5399935245513898</c:v>
                </c:pt>
                <c:pt idx="45">
                  <c:v>2.5231192111968901</c:v>
                </c:pt>
                <c:pt idx="46">
                  <c:v>2.49532771110534</c:v>
                </c:pt>
                <c:pt idx="47">
                  <c:v>2.4687755107879599</c:v>
                </c:pt>
                <c:pt idx="48">
                  <c:v>2.4518151283264098</c:v>
                </c:pt>
                <c:pt idx="49">
                  <c:v>2.43529105186462</c:v>
                </c:pt>
                <c:pt idx="50">
                  <c:v>2.4035968780517498</c:v>
                </c:pt>
                <c:pt idx="51">
                  <c:v>2.3553471565246502</c:v>
                </c:pt>
                <c:pt idx="52">
                  <c:v>2.31043052673339</c:v>
                </c:pt>
                <c:pt idx="53">
                  <c:v>2.2829380035400302</c:v>
                </c:pt>
                <c:pt idx="54">
                  <c:v>2.2835333347320499</c:v>
                </c:pt>
                <c:pt idx="55">
                  <c:v>2.3009622097015301</c:v>
                </c:pt>
                <c:pt idx="56">
                  <c:v>2.3475604057311998</c:v>
                </c:pt>
                <c:pt idx="57">
                  <c:v>2.4113600254058798</c:v>
                </c:pt>
                <c:pt idx="58">
                  <c:v>2.47316193580627</c:v>
                </c:pt>
                <c:pt idx="59">
                  <c:v>2.5007359981536799</c:v>
                </c:pt>
                <c:pt idx="60">
                  <c:v>2.4853541851043701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20-4891-9474-B07563237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'July,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'November, 2025'!$D$55:$G$55</c:f>
              <c:strCache>
                <c:ptCount val="1"/>
                <c:pt idx="0">
                  <c:v> 2025-11-27 11:26:34</c:v>
                </c:pt>
              </c:strCache>
            </c:strRef>
          </c:cat>
          <c:val>
            <c:numRef>
              <c:f>'November, 2025'!$D$57</c:f>
              <c:numCache>
                <c:formatCode>General</c:formatCode>
                <c:ptCount val="1"/>
                <c:pt idx="0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5-4777-B3F8-C90B7B4E3565}"/>
            </c:ext>
          </c:extLst>
        </c:ser>
        <c:ser>
          <c:idx val="1"/>
          <c:order val="1"/>
          <c:tx>
            <c:strRef>
              <c:f>'July,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'November, 2025'!$D$55:$G$55</c:f>
              <c:strCache>
                <c:ptCount val="1"/>
                <c:pt idx="0">
                  <c:v> 2025-11-27 11:26:34</c:v>
                </c:pt>
              </c:strCache>
            </c:strRef>
          </c:cat>
          <c:val>
            <c:numRef>
              <c:f>'November, 2025'!$D$58</c:f>
              <c:numCache>
                <c:formatCode>General</c:formatCode>
                <c:ptCount val="1"/>
                <c:pt idx="0">
                  <c:v>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55-4777-B3F8-C90B7B4E3565}"/>
            </c:ext>
          </c:extLst>
        </c:ser>
        <c:ser>
          <c:idx val="2"/>
          <c:order val="2"/>
          <c:tx>
            <c:strRef>
              <c:f>'July,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'November, 2025'!$D$55:$G$55</c:f>
              <c:strCache>
                <c:ptCount val="1"/>
                <c:pt idx="0">
                  <c:v> 2025-11-27 11:26:34</c:v>
                </c:pt>
              </c:strCache>
            </c:strRef>
          </c:cat>
          <c:val>
            <c:numRef>
              <c:f>'November, 2025'!$D$59</c:f>
              <c:numCache>
                <c:formatCode>General</c:formatCode>
                <c:ptCount val="1"/>
                <c:pt idx="0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55-4777-B3F8-C90B7B4E3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October,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'October, 2025'!$A$6:$A$35</c:f>
              <c:numCache>
                <c:formatCode>d\-mmm\-yy</c:formatCode>
                <c:ptCount val="30"/>
                <c:pt idx="0">
                  <c:v>45931</c:v>
                </c:pt>
                <c:pt idx="1">
                  <c:v>45933</c:v>
                </c:pt>
                <c:pt idx="2">
                  <c:v>45934</c:v>
                </c:pt>
                <c:pt idx="3">
                  <c:v>45935</c:v>
                </c:pt>
                <c:pt idx="4">
                  <c:v>45936</c:v>
                </c:pt>
                <c:pt idx="5">
                  <c:v>45937</c:v>
                </c:pt>
                <c:pt idx="6">
                  <c:v>45938</c:v>
                </c:pt>
                <c:pt idx="7">
                  <c:v>45939</c:v>
                </c:pt>
                <c:pt idx="8">
                  <c:v>45940</c:v>
                </c:pt>
                <c:pt idx="9">
                  <c:v>45941</c:v>
                </c:pt>
                <c:pt idx="10">
                  <c:v>45942</c:v>
                </c:pt>
                <c:pt idx="11">
                  <c:v>45943</c:v>
                </c:pt>
                <c:pt idx="12">
                  <c:v>45944</c:v>
                </c:pt>
                <c:pt idx="13">
                  <c:v>45945</c:v>
                </c:pt>
                <c:pt idx="14">
                  <c:v>45946</c:v>
                </c:pt>
                <c:pt idx="15">
                  <c:v>45947</c:v>
                </c:pt>
                <c:pt idx="16">
                  <c:v>45948</c:v>
                </c:pt>
                <c:pt idx="17">
                  <c:v>45949</c:v>
                </c:pt>
                <c:pt idx="18">
                  <c:v>45950</c:v>
                </c:pt>
                <c:pt idx="19">
                  <c:v>45951</c:v>
                </c:pt>
                <c:pt idx="20">
                  <c:v>45952</c:v>
                </c:pt>
                <c:pt idx="21">
                  <c:v>45953</c:v>
                </c:pt>
                <c:pt idx="22">
                  <c:v>45954</c:v>
                </c:pt>
                <c:pt idx="23">
                  <c:v>45955</c:v>
                </c:pt>
                <c:pt idx="24">
                  <c:v>45956</c:v>
                </c:pt>
                <c:pt idx="25">
                  <c:v>45957</c:v>
                </c:pt>
                <c:pt idx="26">
                  <c:v>45958</c:v>
                </c:pt>
                <c:pt idx="27">
                  <c:v>45959</c:v>
                </c:pt>
                <c:pt idx="28">
                  <c:v>45960</c:v>
                </c:pt>
                <c:pt idx="29">
                  <c:v>45961</c:v>
                </c:pt>
              </c:numCache>
            </c:numRef>
          </c:cat>
          <c:val>
            <c:numRef>
              <c:f>'October, 2025'!$B$6:$B$35</c:f>
              <c:numCache>
                <c:formatCode>General</c:formatCode>
                <c:ptCount val="30"/>
                <c:pt idx="0">
                  <c:v>42.8</c:v>
                </c:pt>
                <c:pt idx="1">
                  <c:v>41.9</c:v>
                </c:pt>
                <c:pt idx="2">
                  <c:v>40.6</c:v>
                </c:pt>
                <c:pt idx="3">
                  <c:v>41.6</c:v>
                </c:pt>
                <c:pt idx="4">
                  <c:v>40.9</c:v>
                </c:pt>
                <c:pt idx="5">
                  <c:v>14.5</c:v>
                </c:pt>
                <c:pt idx="6">
                  <c:v>42.8</c:v>
                </c:pt>
                <c:pt idx="7">
                  <c:v>41.6</c:v>
                </c:pt>
                <c:pt idx="8">
                  <c:v>38.9</c:v>
                </c:pt>
                <c:pt idx="9">
                  <c:v>34.1</c:v>
                </c:pt>
                <c:pt idx="10">
                  <c:v>39.4</c:v>
                </c:pt>
                <c:pt idx="11">
                  <c:v>35.4</c:v>
                </c:pt>
                <c:pt idx="12">
                  <c:v>37.4</c:v>
                </c:pt>
                <c:pt idx="13">
                  <c:v>22.9</c:v>
                </c:pt>
                <c:pt idx="14">
                  <c:v>39</c:v>
                </c:pt>
                <c:pt idx="15">
                  <c:v>29.3</c:v>
                </c:pt>
                <c:pt idx="16">
                  <c:v>28.8</c:v>
                </c:pt>
                <c:pt idx="17">
                  <c:v>6.7</c:v>
                </c:pt>
                <c:pt idx="18">
                  <c:v>35.1</c:v>
                </c:pt>
                <c:pt idx="19">
                  <c:v>29.3</c:v>
                </c:pt>
                <c:pt idx="20">
                  <c:v>10.7</c:v>
                </c:pt>
                <c:pt idx="21">
                  <c:v>24.2</c:v>
                </c:pt>
                <c:pt idx="22">
                  <c:v>22.1</c:v>
                </c:pt>
                <c:pt idx="23">
                  <c:v>20.5</c:v>
                </c:pt>
                <c:pt idx="24">
                  <c:v>29.3</c:v>
                </c:pt>
                <c:pt idx="25">
                  <c:v>34.299999999999997</c:v>
                </c:pt>
                <c:pt idx="26">
                  <c:v>33.799999999999997</c:v>
                </c:pt>
                <c:pt idx="27">
                  <c:v>15.2</c:v>
                </c:pt>
                <c:pt idx="28">
                  <c:v>8.6</c:v>
                </c:pt>
                <c:pt idx="2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68-4EDB-BF09-A6D86B9BF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September,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'September, 2025'!$A$6:$A$34</c:f>
              <c:numCache>
                <c:formatCode>d\-mmm\-yy</c:formatCode>
                <c:ptCount val="29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45912</c:v>
                </c:pt>
                <c:pt idx="11">
                  <c:v>45913</c:v>
                </c:pt>
                <c:pt idx="12">
                  <c:v>45914</c:v>
                </c:pt>
                <c:pt idx="13">
                  <c:v>45915</c:v>
                </c:pt>
                <c:pt idx="14">
                  <c:v>45916</c:v>
                </c:pt>
                <c:pt idx="15">
                  <c:v>45917</c:v>
                </c:pt>
                <c:pt idx="16">
                  <c:v>45918</c:v>
                </c:pt>
                <c:pt idx="17">
                  <c:v>45919</c:v>
                </c:pt>
                <c:pt idx="18">
                  <c:v>45920</c:v>
                </c:pt>
                <c:pt idx="19">
                  <c:v>45921</c:v>
                </c:pt>
                <c:pt idx="20">
                  <c:v>45922</c:v>
                </c:pt>
                <c:pt idx="21">
                  <c:v>45923</c:v>
                </c:pt>
                <c:pt idx="22">
                  <c:v>45924</c:v>
                </c:pt>
                <c:pt idx="23">
                  <c:v>45925</c:v>
                </c:pt>
                <c:pt idx="24">
                  <c:v>45926</c:v>
                </c:pt>
                <c:pt idx="25">
                  <c:v>45927</c:v>
                </c:pt>
                <c:pt idx="26">
                  <c:v>45928</c:v>
                </c:pt>
                <c:pt idx="27">
                  <c:v>45929</c:v>
                </c:pt>
                <c:pt idx="28">
                  <c:v>45930</c:v>
                </c:pt>
              </c:numCache>
            </c:numRef>
          </c:cat>
          <c:val>
            <c:numRef>
              <c:f>'September, 2025'!$B$6:$B$34</c:f>
              <c:numCache>
                <c:formatCode>General</c:formatCode>
                <c:ptCount val="29"/>
                <c:pt idx="0">
                  <c:v>59.5</c:v>
                </c:pt>
                <c:pt idx="1">
                  <c:v>59.6</c:v>
                </c:pt>
                <c:pt idx="2">
                  <c:v>57.2</c:v>
                </c:pt>
                <c:pt idx="3">
                  <c:v>44</c:v>
                </c:pt>
                <c:pt idx="4">
                  <c:v>45.6</c:v>
                </c:pt>
                <c:pt idx="5">
                  <c:v>41.1</c:v>
                </c:pt>
                <c:pt idx="6">
                  <c:v>53.9</c:v>
                </c:pt>
                <c:pt idx="7">
                  <c:v>53.9</c:v>
                </c:pt>
                <c:pt idx="8">
                  <c:v>51.9</c:v>
                </c:pt>
                <c:pt idx="9">
                  <c:v>40.299999999999997</c:v>
                </c:pt>
                <c:pt idx="10">
                  <c:v>53.3</c:v>
                </c:pt>
                <c:pt idx="11">
                  <c:v>22.9</c:v>
                </c:pt>
                <c:pt idx="12">
                  <c:v>51.7</c:v>
                </c:pt>
                <c:pt idx="13">
                  <c:v>50.8</c:v>
                </c:pt>
                <c:pt idx="14">
                  <c:v>50.8</c:v>
                </c:pt>
                <c:pt idx="15">
                  <c:v>49.5</c:v>
                </c:pt>
                <c:pt idx="16">
                  <c:v>45.9</c:v>
                </c:pt>
                <c:pt idx="17">
                  <c:v>48.2</c:v>
                </c:pt>
                <c:pt idx="18">
                  <c:v>44</c:v>
                </c:pt>
                <c:pt idx="19">
                  <c:v>31.6</c:v>
                </c:pt>
                <c:pt idx="20">
                  <c:v>21.8</c:v>
                </c:pt>
                <c:pt idx="21">
                  <c:v>41.7</c:v>
                </c:pt>
                <c:pt idx="22">
                  <c:v>13.5</c:v>
                </c:pt>
                <c:pt idx="23">
                  <c:v>29.2</c:v>
                </c:pt>
                <c:pt idx="24">
                  <c:v>41.5</c:v>
                </c:pt>
                <c:pt idx="25">
                  <c:v>45.3</c:v>
                </c:pt>
                <c:pt idx="26">
                  <c:v>42.7</c:v>
                </c:pt>
                <c:pt idx="27">
                  <c:v>45.4</c:v>
                </c:pt>
                <c:pt idx="28">
                  <c:v>44.7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F-4D6A-8A48-357FA3EEC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August,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'August, 2025'!$A$6:$A$29</c:f>
              <c:numCache>
                <c:formatCode>d\-mmm\-yy</c:formatCode>
                <c:ptCount val="24"/>
                <c:pt idx="0">
                  <c:v>45877</c:v>
                </c:pt>
                <c:pt idx="1">
                  <c:v>45878</c:v>
                </c:pt>
                <c:pt idx="2">
                  <c:v>45879</c:v>
                </c:pt>
                <c:pt idx="3">
                  <c:v>45880</c:v>
                </c:pt>
                <c:pt idx="4">
                  <c:v>45881</c:v>
                </c:pt>
                <c:pt idx="5">
                  <c:v>45882</c:v>
                </c:pt>
                <c:pt idx="6">
                  <c:v>45883</c:v>
                </c:pt>
                <c:pt idx="7">
                  <c:v>45884</c:v>
                </c:pt>
                <c:pt idx="8">
                  <c:v>45885</c:v>
                </c:pt>
                <c:pt idx="9">
                  <c:v>45886</c:v>
                </c:pt>
                <c:pt idx="10">
                  <c:v>45887</c:v>
                </c:pt>
                <c:pt idx="11">
                  <c:v>45888</c:v>
                </c:pt>
                <c:pt idx="12">
                  <c:v>45889</c:v>
                </c:pt>
                <c:pt idx="13">
                  <c:v>45890</c:v>
                </c:pt>
                <c:pt idx="14">
                  <c:v>45891</c:v>
                </c:pt>
                <c:pt idx="15">
                  <c:v>45892</c:v>
                </c:pt>
                <c:pt idx="16">
                  <c:v>45893</c:v>
                </c:pt>
                <c:pt idx="17">
                  <c:v>45894</c:v>
                </c:pt>
                <c:pt idx="18">
                  <c:v>45895</c:v>
                </c:pt>
                <c:pt idx="19">
                  <c:v>45896</c:v>
                </c:pt>
                <c:pt idx="20">
                  <c:v>45897</c:v>
                </c:pt>
                <c:pt idx="21">
                  <c:v>45898</c:v>
                </c:pt>
                <c:pt idx="22">
                  <c:v>45899</c:v>
                </c:pt>
                <c:pt idx="23">
                  <c:v>45900</c:v>
                </c:pt>
              </c:numCache>
            </c:numRef>
          </c:cat>
          <c:val>
            <c:numRef>
              <c:f>'August, 2025'!$B$6:$B$29</c:f>
              <c:numCache>
                <c:formatCode>General</c:formatCode>
                <c:ptCount val="24"/>
                <c:pt idx="0">
                  <c:v>56.9</c:v>
                </c:pt>
                <c:pt idx="1">
                  <c:v>63.3</c:v>
                </c:pt>
                <c:pt idx="2">
                  <c:v>61.6</c:v>
                </c:pt>
                <c:pt idx="3">
                  <c:v>62.4</c:v>
                </c:pt>
                <c:pt idx="4">
                  <c:v>59.4</c:v>
                </c:pt>
                <c:pt idx="5">
                  <c:v>44.1</c:v>
                </c:pt>
                <c:pt idx="6">
                  <c:v>63.8</c:v>
                </c:pt>
                <c:pt idx="7">
                  <c:v>60.1</c:v>
                </c:pt>
                <c:pt idx="8">
                  <c:v>57.8</c:v>
                </c:pt>
                <c:pt idx="9">
                  <c:v>53.8</c:v>
                </c:pt>
                <c:pt idx="10">
                  <c:v>59.8</c:v>
                </c:pt>
                <c:pt idx="11">
                  <c:v>18.8</c:v>
                </c:pt>
                <c:pt idx="12">
                  <c:v>11.4</c:v>
                </c:pt>
                <c:pt idx="13">
                  <c:v>27.3</c:v>
                </c:pt>
                <c:pt idx="14">
                  <c:v>48.1</c:v>
                </c:pt>
                <c:pt idx="15">
                  <c:v>31.2</c:v>
                </c:pt>
                <c:pt idx="16">
                  <c:v>55.3</c:v>
                </c:pt>
                <c:pt idx="17">
                  <c:v>48.8</c:v>
                </c:pt>
                <c:pt idx="18">
                  <c:v>55.5</c:v>
                </c:pt>
                <c:pt idx="19">
                  <c:v>56.7</c:v>
                </c:pt>
                <c:pt idx="20">
                  <c:v>34.299999999999997</c:v>
                </c:pt>
                <c:pt idx="21">
                  <c:v>52.7</c:v>
                </c:pt>
                <c:pt idx="22">
                  <c:v>59.7</c:v>
                </c:pt>
                <c:pt idx="23">
                  <c:v>55.5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3-40E2-A4EE-BD61942C9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July,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'July, 2025'!$A$6:$A$14</c:f>
              <c:numCache>
                <c:formatCode>d\-mmm\-yy</c:formatCode>
                <c:ptCount val="9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</c:numCache>
            </c:numRef>
          </c:cat>
          <c:val>
            <c:numRef>
              <c:f>'July, 2025'!$B$6:$B$14</c:f>
              <c:numCache>
                <c:formatCode>General</c:formatCode>
                <c:ptCount val="9"/>
                <c:pt idx="0">
                  <c:v>54.3</c:v>
                </c:pt>
                <c:pt idx="1">
                  <c:v>72.8</c:v>
                </c:pt>
                <c:pt idx="2">
                  <c:v>64.3</c:v>
                </c:pt>
                <c:pt idx="3">
                  <c:v>68.8</c:v>
                </c:pt>
                <c:pt idx="4">
                  <c:v>71.900000000000006</c:v>
                </c:pt>
                <c:pt idx="5">
                  <c:v>71</c:v>
                </c:pt>
                <c:pt idx="6">
                  <c:v>36.4</c:v>
                </c:pt>
                <c:pt idx="7">
                  <c:v>65.2</c:v>
                </c:pt>
                <c:pt idx="8">
                  <c:v>38.299999999999997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B-41C4-8568-5ED205006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'July, 2025'!$B$46</c:f>
              <c:strCache>
                <c:ptCount val="1"/>
                <c:pt idx="0">
                  <c:v> 2025-07-24 12:22:49 (sunny)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'July, 2025'!$D$46:$EH$46</c:f>
              <c:numCache>
                <c:formatCode>General</c:formatCode>
                <c:ptCount val="135"/>
                <c:pt idx="0">
                  <c:v>0.60827606916427601</c:v>
                </c:pt>
                <c:pt idx="1">
                  <c:v>0.56885015964508001</c:v>
                </c:pt>
                <c:pt idx="2">
                  <c:v>0.53142732381820601</c:v>
                </c:pt>
                <c:pt idx="3">
                  <c:v>0.50440168380737305</c:v>
                </c:pt>
                <c:pt idx="4">
                  <c:v>0.49494960904121399</c:v>
                </c:pt>
                <c:pt idx="5">
                  <c:v>0.49926644563674899</c:v>
                </c:pt>
                <c:pt idx="6">
                  <c:v>0.51737248897552401</c:v>
                </c:pt>
                <c:pt idx="7">
                  <c:v>0.54147100448608398</c:v>
                </c:pt>
                <c:pt idx="8">
                  <c:v>0.57369601726531905</c:v>
                </c:pt>
                <c:pt idx="9">
                  <c:v>0.61297219991683904</c:v>
                </c:pt>
                <c:pt idx="10">
                  <c:v>0.66520464420318604</c:v>
                </c:pt>
                <c:pt idx="11">
                  <c:v>0.72995352745056097</c:v>
                </c:pt>
                <c:pt idx="12">
                  <c:v>0.80136543512344305</c:v>
                </c:pt>
                <c:pt idx="13">
                  <c:v>0.87255704402923495</c:v>
                </c:pt>
                <c:pt idx="14">
                  <c:v>0.93175065517425504</c:v>
                </c:pt>
                <c:pt idx="15">
                  <c:v>0.97579616308212203</c:v>
                </c:pt>
                <c:pt idx="16">
                  <c:v>1.00718653202056</c:v>
                </c:pt>
                <c:pt idx="17">
                  <c:v>1.03521704673767</c:v>
                </c:pt>
                <c:pt idx="18">
                  <c:v>1.0698331594467101</c:v>
                </c:pt>
                <c:pt idx="19">
                  <c:v>1.1166682243347099</c:v>
                </c:pt>
                <c:pt idx="20">
                  <c:v>1.1747013330459499</c:v>
                </c:pt>
                <c:pt idx="21">
                  <c:v>1.2380784749984699</c:v>
                </c:pt>
                <c:pt idx="22">
                  <c:v>1.2961163520812899</c:v>
                </c:pt>
                <c:pt idx="23">
                  <c:v>1.34584712982177</c:v>
                </c:pt>
                <c:pt idx="24">
                  <c:v>1.3773486614227199</c:v>
                </c:pt>
                <c:pt idx="25">
                  <c:v>1.3933182954788199</c:v>
                </c:pt>
                <c:pt idx="26">
                  <c:v>1.3944722414016699</c:v>
                </c:pt>
                <c:pt idx="27">
                  <c:v>1.3879096508026101</c:v>
                </c:pt>
                <c:pt idx="28">
                  <c:v>1.3782813549041699</c:v>
                </c:pt>
                <c:pt idx="29">
                  <c:v>1.3727411031723</c:v>
                </c:pt>
                <c:pt idx="30">
                  <c:v>1.37251877784729</c:v>
                </c:pt>
                <c:pt idx="31">
                  <c:v>1.37637102603912</c:v>
                </c:pt>
                <c:pt idx="32">
                  <c:v>1.38311147689819</c:v>
                </c:pt>
                <c:pt idx="33">
                  <c:v>1.3858680725097601</c:v>
                </c:pt>
                <c:pt idx="34">
                  <c:v>1.3834756612777701</c:v>
                </c:pt>
                <c:pt idx="35">
                  <c:v>1.37757515907287</c:v>
                </c:pt>
                <c:pt idx="36">
                  <c:v>1.37153279781341</c:v>
                </c:pt>
                <c:pt idx="37">
                  <c:v>1.3643827438354399</c:v>
                </c:pt>
                <c:pt idx="38">
                  <c:v>1.35817158222198</c:v>
                </c:pt>
                <c:pt idx="39">
                  <c:v>1.3542149066925</c:v>
                </c:pt>
                <c:pt idx="40">
                  <c:v>1.3517383337020801</c:v>
                </c:pt>
                <c:pt idx="41">
                  <c:v>1.3498106002807599</c:v>
                </c:pt>
                <c:pt idx="42">
                  <c:v>1.34746217727661</c:v>
                </c:pt>
                <c:pt idx="43">
                  <c:v>1.3409130573272701</c:v>
                </c:pt>
                <c:pt idx="44">
                  <c:v>1.3281115293502801</c:v>
                </c:pt>
                <c:pt idx="45">
                  <c:v>1.306281208992</c:v>
                </c:pt>
                <c:pt idx="46">
                  <c:v>1.2798593044280999</c:v>
                </c:pt>
                <c:pt idx="47">
                  <c:v>1.2512224912643399</c:v>
                </c:pt>
                <c:pt idx="48">
                  <c:v>1.2286572456359801</c:v>
                </c:pt>
                <c:pt idx="49">
                  <c:v>1.21254765987396</c:v>
                </c:pt>
                <c:pt idx="50">
                  <c:v>1.20347011089324</c:v>
                </c:pt>
                <c:pt idx="51">
                  <c:v>1.2012038230895901</c:v>
                </c:pt>
                <c:pt idx="52">
                  <c:v>1.20618116855621</c:v>
                </c:pt>
                <c:pt idx="53">
                  <c:v>1.21704089641571</c:v>
                </c:pt>
                <c:pt idx="54">
                  <c:v>1.2281365394592201</c:v>
                </c:pt>
                <c:pt idx="55">
                  <c:v>1.2352180480957</c:v>
                </c:pt>
                <c:pt idx="56">
                  <c:v>1.2355659008026101</c:v>
                </c:pt>
                <c:pt idx="57">
                  <c:v>1.2262700796127299</c:v>
                </c:pt>
                <c:pt idx="58">
                  <c:v>1.2058081626892001</c:v>
                </c:pt>
                <c:pt idx="59">
                  <c:v>1.17580950260162</c:v>
                </c:pt>
                <c:pt idx="60">
                  <c:v>1.1399888992309499</c:v>
                </c:pt>
                <c:pt idx="61">
                  <c:v>1.1078923940658501</c:v>
                </c:pt>
                <c:pt idx="62">
                  <c:v>1.09171855449676</c:v>
                </c:pt>
                <c:pt idx="63">
                  <c:v>1.09503209590911</c:v>
                </c:pt>
                <c:pt idx="64">
                  <c:v>1.11506295204162</c:v>
                </c:pt>
                <c:pt idx="65">
                  <c:v>1.1367881298065099</c:v>
                </c:pt>
                <c:pt idx="66">
                  <c:v>1.1446673870086601</c:v>
                </c:pt>
                <c:pt idx="67">
                  <c:v>1.1346900463104199</c:v>
                </c:pt>
                <c:pt idx="68">
                  <c:v>1.1112819910049401</c:v>
                </c:pt>
                <c:pt idx="69">
                  <c:v>1.0794275999069201</c:v>
                </c:pt>
                <c:pt idx="70">
                  <c:v>1.03907907009124</c:v>
                </c:pt>
                <c:pt idx="71">
                  <c:v>0.99379968643188399</c:v>
                </c:pt>
                <c:pt idx="72">
                  <c:v>0.94924712181091297</c:v>
                </c:pt>
                <c:pt idx="73">
                  <c:v>0.92097085714340199</c:v>
                </c:pt>
                <c:pt idx="74">
                  <c:v>0.91380262374877896</c:v>
                </c:pt>
                <c:pt idx="75">
                  <c:v>0.92032986879348699</c:v>
                </c:pt>
                <c:pt idx="76">
                  <c:v>0.92491382360458296</c:v>
                </c:pt>
                <c:pt idx="77">
                  <c:v>0.91795653104782104</c:v>
                </c:pt>
                <c:pt idx="78">
                  <c:v>0.90150529146194402</c:v>
                </c:pt>
                <c:pt idx="79">
                  <c:v>0.885029315948486</c:v>
                </c:pt>
                <c:pt idx="80">
                  <c:v>0.87259757518768299</c:v>
                </c:pt>
                <c:pt idx="81">
                  <c:v>0.86421549320220903</c:v>
                </c:pt>
                <c:pt idx="82">
                  <c:v>0.85277926921844405</c:v>
                </c:pt>
                <c:pt idx="83">
                  <c:v>0.84473228454589799</c:v>
                </c:pt>
                <c:pt idx="84">
                  <c:v>0.83518266677856401</c:v>
                </c:pt>
                <c:pt idx="85">
                  <c:v>0.83306097984313898</c:v>
                </c:pt>
                <c:pt idx="86">
                  <c:v>0.83706569671630804</c:v>
                </c:pt>
                <c:pt idx="87">
                  <c:v>0.84083354473114003</c:v>
                </c:pt>
                <c:pt idx="88">
                  <c:v>0.83913242816925004</c:v>
                </c:pt>
                <c:pt idx="89">
                  <c:v>0.82547450065612704</c:v>
                </c:pt>
                <c:pt idx="90">
                  <c:v>0.79995554685592596</c:v>
                </c:pt>
                <c:pt idx="91">
                  <c:v>0.76430594921112005</c:v>
                </c:pt>
                <c:pt idx="92">
                  <c:v>0.723407983779907</c:v>
                </c:pt>
                <c:pt idx="93">
                  <c:v>0.68353706598281805</c:v>
                </c:pt>
                <c:pt idx="94">
                  <c:v>0.64864701032638505</c:v>
                </c:pt>
                <c:pt idx="95">
                  <c:v>0.61919683218002297</c:v>
                </c:pt>
                <c:pt idx="96">
                  <c:v>0.59460783004760698</c:v>
                </c:pt>
                <c:pt idx="97">
                  <c:v>0.58650499582290605</c:v>
                </c:pt>
                <c:pt idx="98">
                  <c:v>0.581226825714111</c:v>
                </c:pt>
                <c:pt idx="99">
                  <c:v>0.58187752962112405</c:v>
                </c:pt>
                <c:pt idx="100">
                  <c:v>0.58714538812637296</c:v>
                </c:pt>
                <c:pt idx="101">
                  <c:v>0.59725511074066095</c:v>
                </c:pt>
                <c:pt idx="102">
                  <c:v>0.60785239934921198</c:v>
                </c:pt>
                <c:pt idx="103">
                  <c:v>0.61672717332839899</c:v>
                </c:pt>
                <c:pt idx="104">
                  <c:v>0.62191069126129095</c:v>
                </c:pt>
                <c:pt idx="105">
                  <c:v>0.622500419616699</c:v>
                </c:pt>
                <c:pt idx="106">
                  <c:v>0.61703068017959595</c:v>
                </c:pt>
                <c:pt idx="107">
                  <c:v>0.60566443204879705</c:v>
                </c:pt>
                <c:pt idx="108">
                  <c:v>0.591180860996246</c:v>
                </c:pt>
                <c:pt idx="109">
                  <c:v>0.56616455316543501</c:v>
                </c:pt>
                <c:pt idx="110">
                  <c:v>0.534834325313568</c:v>
                </c:pt>
                <c:pt idx="111">
                  <c:v>0.49864295125007602</c:v>
                </c:pt>
                <c:pt idx="112">
                  <c:v>0.45884764194488498</c:v>
                </c:pt>
                <c:pt idx="113">
                  <c:v>0.41895481944084101</c:v>
                </c:pt>
                <c:pt idx="114">
                  <c:v>0.37918829917907698</c:v>
                </c:pt>
                <c:pt idx="115">
                  <c:v>0.33681523799896201</c:v>
                </c:pt>
                <c:pt idx="116">
                  <c:v>0.30550491809844899</c:v>
                </c:pt>
                <c:pt idx="117">
                  <c:v>0.28014481067657399</c:v>
                </c:pt>
                <c:pt idx="118">
                  <c:v>0.26057329773902799</c:v>
                </c:pt>
                <c:pt idx="119">
                  <c:v>0.24327421188354401</c:v>
                </c:pt>
                <c:pt idx="120">
                  <c:v>0.23363167047500599</c:v>
                </c:pt>
                <c:pt idx="121">
                  <c:v>0.22940669953823001</c:v>
                </c:pt>
                <c:pt idx="122">
                  <c:v>0.227887332439422</c:v>
                </c:pt>
                <c:pt idx="123">
                  <c:v>0.23123537003993899</c:v>
                </c:pt>
                <c:pt idx="124">
                  <c:v>0.23773084580898199</c:v>
                </c:pt>
                <c:pt idx="125">
                  <c:v>0.24788773059844901</c:v>
                </c:pt>
                <c:pt idx="126">
                  <c:v>0.25887066125869701</c:v>
                </c:pt>
                <c:pt idx="127">
                  <c:v>0.26829019188880898</c:v>
                </c:pt>
                <c:pt idx="128">
                  <c:v>0.27471822500228799</c:v>
                </c:pt>
                <c:pt idx="129">
                  <c:v>0.28097599744796697</c:v>
                </c:pt>
                <c:pt idx="130">
                  <c:v>0.28570145368576</c:v>
                </c:pt>
                <c:pt idx="131">
                  <c:v>0.28210142254829401</c:v>
                </c:pt>
                <c:pt idx="132">
                  <c:v>0.30707973241806003</c:v>
                </c:pt>
                <c:pt idx="133">
                  <c:v>0.30576056241989102</c:v>
                </c:pt>
                <c:pt idx="134">
                  <c:v>0.305327087640762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4-4234-A844-8DBD6DCE35E7}"/>
            </c:ext>
          </c:extLst>
        </c:ser>
        <c:ser>
          <c:idx val="1"/>
          <c:order val="1"/>
          <c:tx>
            <c:strRef>
              <c:f>'July, 2025'!$B$48</c:f>
              <c:strCache>
                <c:ptCount val="1"/>
                <c:pt idx="0">
                  <c:v> 2025-07-25 14:41:40 (partly 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'July, 2025'!$D$48:$EH$48</c:f>
              <c:numCache>
                <c:formatCode>General</c:formatCode>
                <c:ptCount val="135"/>
                <c:pt idx="0">
                  <c:v>0.64736974239349299</c:v>
                </c:pt>
                <c:pt idx="1">
                  <c:v>0.61531895399093595</c:v>
                </c:pt>
                <c:pt idx="2">
                  <c:v>0.58533483743667603</c:v>
                </c:pt>
                <c:pt idx="3">
                  <c:v>0.56432598829269398</c:v>
                </c:pt>
                <c:pt idx="4">
                  <c:v>0.55949115753173795</c:v>
                </c:pt>
                <c:pt idx="5">
                  <c:v>0.566492319107055</c:v>
                </c:pt>
                <c:pt idx="6">
                  <c:v>0.586669921875</c:v>
                </c:pt>
                <c:pt idx="7">
                  <c:v>0.61325782537460305</c:v>
                </c:pt>
                <c:pt idx="8">
                  <c:v>0.64980643987655595</c:v>
                </c:pt>
                <c:pt idx="9">
                  <c:v>0.69522410631179798</c:v>
                </c:pt>
                <c:pt idx="10">
                  <c:v>0.75442945957183805</c:v>
                </c:pt>
                <c:pt idx="11">
                  <c:v>0.82821905612945501</c:v>
                </c:pt>
                <c:pt idx="12">
                  <c:v>0.911199390888214</c:v>
                </c:pt>
                <c:pt idx="13">
                  <c:v>0.995361447334289</c:v>
                </c:pt>
                <c:pt idx="14">
                  <c:v>1.06869316101074</c:v>
                </c:pt>
                <c:pt idx="15">
                  <c:v>1.12538754940032</c:v>
                </c:pt>
                <c:pt idx="16">
                  <c:v>1.1670769453048699</c:v>
                </c:pt>
                <c:pt idx="17">
                  <c:v>1.2046931982040401</c:v>
                </c:pt>
                <c:pt idx="18">
                  <c:v>1.25028884410858</c:v>
                </c:pt>
                <c:pt idx="19">
                  <c:v>1.31125235557556</c:v>
                </c:pt>
                <c:pt idx="20">
                  <c:v>1.3857364654541</c:v>
                </c:pt>
                <c:pt idx="21">
                  <c:v>1.46494972705841</c:v>
                </c:pt>
                <c:pt idx="22">
                  <c:v>1.5377994775771999</c:v>
                </c:pt>
                <c:pt idx="23">
                  <c:v>1.5974212884902901</c:v>
                </c:pt>
                <c:pt idx="24">
                  <c:v>1.6335248947143499</c:v>
                </c:pt>
                <c:pt idx="25">
                  <c:v>1.64902544021606</c:v>
                </c:pt>
                <c:pt idx="26">
                  <c:v>1.6455103158950799</c:v>
                </c:pt>
                <c:pt idx="27">
                  <c:v>1.63329017162323</c:v>
                </c:pt>
                <c:pt idx="28">
                  <c:v>1.61981225013732</c:v>
                </c:pt>
                <c:pt idx="29">
                  <c:v>1.6137663125991799</c:v>
                </c:pt>
                <c:pt idx="30">
                  <c:v>1.6173346042632999</c:v>
                </c:pt>
                <c:pt idx="31">
                  <c:v>1.6275548934936499</c:v>
                </c:pt>
                <c:pt idx="32">
                  <c:v>1.6433402299880899</c:v>
                </c:pt>
                <c:pt idx="33">
                  <c:v>1.6548755168914699</c:v>
                </c:pt>
                <c:pt idx="34">
                  <c:v>1.66056156158447</c:v>
                </c:pt>
                <c:pt idx="35">
                  <c:v>1.6617227792739799</c:v>
                </c:pt>
                <c:pt idx="36">
                  <c:v>1.66256535053253</c:v>
                </c:pt>
                <c:pt idx="37">
                  <c:v>1.6585880517959499</c:v>
                </c:pt>
                <c:pt idx="38">
                  <c:v>1.6540735960006701</c:v>
                </c:pt>
                <c:pt idx="39">
                  <c:v>1.65091300010681</c:v>
                </c:pt>
                <c:pt idx="40">
                  <c:v>1.6470373868942201</c:v>
                </c:pt>
                <c:pt idx="41">
                  <c:v>1.64263367652893</c:v>
                </c:pt>
                <c:pt idx="42">
                  <c:v>1.6366780996322601</c:v>
                </c:pt>
                <c:pt idx="43">
                  <c:v>1.6251626014709399</c:v>
                </c:pt>
                <c:pt idx="44">
                  <c:v>1.6065870523452701</c:v>
                </c:pt>
                <c:pt idx="45">
                  <c:v>1.5785505771636901</c:v>
                </c:pt>
                <c:pt idx="46">
                  <c:v>1.5452519655227599</c:v>
                </c:pt>
                <c:pt idx="47">
                  <c:v>1.5104358196258501</c:v>
                </c:pt>
                <c:pt idx="48">
                  <c:v>1.48288333415985</c:v>
                </c:pt>
                <c:pt idx="49">
                  <c:v>1.46331894397735</c:v>
                </c:pt>
                <c:pt idx="50">
                  <c:v>1.45370256900787</c:v>
                </c:pt>
                <c:pt idx="51">
                  <c:v>1.4553418159484801</c:v>
                </c:pt>
                <c:pt idx="52">
                  <c:v>1.46836614608764</c:v>
                </c:pt>
                <c:pt idx="53">
                  <c:v>1.4883451461791899</c:v>
                </c:pt>
                <c:pt idx="54">
                  <c:v>1.50442242622375</c:v>
                </c:pt>
                <c:pt idx="55">
                  <c:v>1.51017665863037</c:v>
                </c:pt>
                <c:pt idx="56">
                  <c:v>1.5031100511550901</c:v>
                </c:pt>
                <c:pt idx="57">
                  <c:v>1.4852554798126201</c:v>
                </c:pt>
                <c:pt idx="58">
                  <c:v>1.4592417478561399</c:v>
                </c:pt>
                <c:pt idx="59">
                  <c:v>1.4273275136947601</c:v>
                </c:pt>
                <c:pt idx="60">
                  <c:v>1.3894238471984801</c:v>
                </c:pt>
                <c:pt idx="61">
                  <c:v>1.35297846794128</c:v>
                </c:pt>
                <c:pt idx="62">
                  <c:v>1.33146524429321</c:v>
                </c:pt>
                <c:pt idx="63">
                  <c:v>1.33291864395141</c:v>
                </c:pt>
                <c:pt idx="64">
                  <c:v>1.35748195648193</c:v>
                </c:pt>
                <c:pt idx="65">
                  <c:v>1.38797771930694</c:v>
                </c:pt>
                <c:pt idx="66">
                  <c:v>1.40253233909606</c:v>
                </c:pt>
                <c:pt idx="67">
                  <c:v>1.3906514644622801</c:v>
                </c:pt>
                <c:pt idx="68">
                  <c:v>1.3560975790023799</c:v>
                </c:pt>
                <c:pt idx="69">
                  <c:v>1.30772829055786</c:v>
                </c:pt>
                <c:pt idx="70">
                  <c:v>1.25258004665374</c:v>
                </c:pt>
                <c:pt idx="71">
                  <c:v>1.20038855075836</c:v>
                </c:pt>
                <c:pt idx="72">
                  <c:v>1.15900897979736</c:v>
                </c:pt>
                <c:pt idx="73">
                  <c:v>1.1412819623947099</c:v>
                </c:pt>
                <c:pt idx="74">
                  <c:v>1.14524090290069</c:v>
                </c:pt>
                <c:pt idx="75">
                  <c:v>1.1560041904449401</c:v>
                </c:pt>
                <c:pt idx="76">
                  <c:v>1.15428566932678</c:v>
                </c:pt>
                <c:pt idx="77">
                  <c:v>1.13299667835235</c:v>
                </c:pt>
                <c:pt idx="78">
                  <c:v>1.1011501550674401</c:v>
                </c:pt>
                <c:pt idx="79">
                  <c:v>1.0753538608551001</c:v>
                </c:pt>
                <c:pt idx="80">
                  <c:v>1.06195056438446</c:v>
                </c:pt>
                <c:pt idx="81">
                  <c:v>1.0594165325164699</c:v>
                </c:pt>
                <c:pt idx="82">
                  <c:v>1.0574253797531099</c:v>
                </c:pt>
                <c:pt idx="83">
                  <c:v>1.0615528821945099</c:v>
                </c:pt>
                <c:pt idx="84">
                  <c:v>1.06373727321624</c:v>
                </c:pt>
                <c:pt idx="85">
                  <c:v>1.07341933250427</c:v>
                </c:pt>
                <c:pt idx="86">
                  <c:v>1.0846912860870299</c:v>
                </c:pt>
                <c:pt idx="87">
                  <c:v>1.0896759033203101</c:v>
                </c:pt>
                <c:pt idx="88">
                  <c:v>1.0827732086181601</c:v>
                </c:pt>
                <c:pt idx="89">
                  <c:v>1.0576486587524401</c:v>
                </c:pt>
                <c:pt idx="90">
                  <c:v>1.0181697607040401</c:v>
                </c:pt>
                <c:pt idx="91">
                  <c:v>0.96755844354629505</c:v>
                </c:pt>
                <c:pt idx="92">
                  <c:v>0.91368556022643999</c:v>
                </c:pt>
                <c:pt idx="93">
                  <c:v>0.86305588483810403</c:v>
                </c:pt>
                <c:pt idx="94">
                  <c:v>0.821669161319732</c:v>
                </c:pt>
                <c:pt idx="95">
                  <c:v>0.78996163606643599</c:v>
                </c:pt>
                <c:pt idx="96">
                  <c:v>0.76565754413604703</c:v>
                </c:pt>
                <c:pt idx="97">
                  <c:v>0.76172775030136097</c:v>
                </c:pt>
                <c:pt idx="98">
                  <c:v>0.762897968292236</c:v>
                </c:pt>
                <c:pt idx="99">
                  <c:v>0.77075666189193703</c:v>
                </c:pt>
                <c:pt idx="100">
                  <c:v>0.78165346384048395</c:v>
                </c:pt>
                <c:pt idx="101">
                  <c:v>0.79564946889877297</c:v>
                </c:pt>
                <c:pt idx="102">
                  <c:v>0.80835872888564997</c:v>
                </c:pt>
                <c:pt idx="103">
                  <c:v>0.81702178716659501</c:v>
                </c:pt>
                <c:pt idx="104">
                  <c:v>0.81880944967269897</c:v>
                </c:pt>
                <c:pt idx="105">
                  <c:v>0.81463879346847501</c:v>
                </c:pt>
                <c:pt idx="106">
                  <c:v>0.80259704589843694</c:v>
                </c:pt>
                <c:pt idx="107">
                  <c:v>0.78416770696640004</c:v>
                </c:pt>
                <c:pt idx="108">
                  <c:v>0.76244103908538796</c:v>
                </c:pt>
                <c:pt idx="109">
                  <c:v>0.72791510820388705</c:v>
                </c:pt>
                <c:pt idx="110">
                  <c:v>0.68623507022857599</c:v>
                </c:pt>
                <c:pt idx="111">
                  <c:v>0.63913130760192804</c:v>
                </c:pt>
                <c:pt idx="112">
                  <c:v>0.58802169561386097</c:v>
                </c:pt>
                <c:pt idx="113">
                  <c:v>0.53628683090209905</c:v>
                </c:pt>
                <c:pt idx="114">
                  <c:v>0.48416951298713601</c:v>
                </c:pt>
                <c:pt idx="115">
                  <c:v>0.43536293506622298</c:v>
                </c:pt>
                <c:pt idx="116">
                  <c:v>0.39309549331665</c:v>
                </c:pt>
                <c:pt idx="117">
                  <c:v>0.35751643776893599</c:v>
                </c:pt>
                <c:pt idx="118">
                  <c:v>0.32868510484695401</c:v>
                </c:pt>
                <c:pt idx="119">
                  <c:v>0.29976752400398199</c:v>
                </c:pt>
                <c:pt idx="120">
                  <c:v>0.28352242708206099</c:v>
                </c:pt>
                <c:pt idx="121">
                  <c:v>0.27482634782791099</c:v>
                </c:pt>
                <c:pt idx="122">
                  <c:v>0.27115306258201599</c:v>
                </c:pt>
                <c:pt idx="123">
                  <c:v>0.27422454953193598</c:v>
                </c:pt>
                <c:pt idx="124">
                  <c:v>0.28300562500953602</c:v>
                </c:pt>
                <c:pt idx="125">
                  <c:v>0.30211633443832397</c:v>
                </c:pt>
                <c:pt idx="126">
                  <c:v>0.32070654630661</c:v>
                </c:pt>
                <c:pt idx="127">
                  <c:v>0.33913987874984702</c:v>
                </c:pt>
                <c:pt idx="128">
                  <c:v>0.35380905866622903</c:v>
                </c:pt>
                <c:pt idx="129">
                  <c:v>0.36726051568984902</c:v>
                </c:pt>
                <c:pt idx="130">
                  <c:v>0.37760850787162697</c:v>
                </c:pt>
                <c:pt idx="131">
                  <c:v>0.37549674510955799</c:v>
                </c:pt>
                <c:pt idx="132">
                  <c:v>0.40247085690498302</c:v>
                </c:pt>
                <c:pt idx="133">
                  <c:v>0.40023502707481301</c:v>
                </c:pt>
                <c:pt idx="134">
                  <c:v>0.400920629501342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4-4234-A844-8DBD6DCE35E7}"/>
            </c:ext>
          </c:extLst>
        </c:ser>
        <c:ser>
          <c:idx val="2"/>
          <c:order val="2"/>
          <c:tx>
            <c:strRef>
              <c:f>'July, 2025'!$B$50</c:f>
              <c:strCache>
                <c:ptCount val="1"/>
                <c:pt idx="0">
                  <c:v> 2025-07-30 12:54:33 (partly cloudy)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'July,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'July, 2025'!$D$50:$EH$50</c:f>
              <c:numCache>
                <c:formatCode>General</c:formatCode>
                <c:ptCount val="135"/>
                <c:pt idx="0">
                  <c:v>0.124087490141391</c:v>
                </c:pt>
                <c:pt idx="1">
                  <c:v>0.128159165382385</c:v>
                </c:pt>
                <c:pt idx="2">
                  <c:v>0.13984431326389299</c:v>
                </c:pt>
                <c:pt idx="3">
                  <c:v>0.15110595524310999</c:v>
                </c:pt>
                <c:pt idx="4">
                  <c:v>0.15742808580398501</c:v>
                </c:pt>
                <c:pt idx="5">
                  <c:v>0.150894910097122</c:v>
                </c:pt>
                <c:pt idx="6">
                  <c:v>0.13481444120407099</c:v>
                </c:pt>
                <c:pt idx="7">
                  <c:v>0.113983117043972</c:v>
                </c:pt>
                <c:pt idx="8">
                  <c:v>0.100487448275089</c:v>
                </c:pt>
                <c:pt idx="9">
                  <c:v>0.10310203582048399</c:v>
                </c:pt>
                <c:pt idx="10">
                  <c:v>0.12567369639873499</c:v>
                </c:pt>
                <c:pt idx="11">
                  <c:v>0.165218785405159</c:v>
                </c:pt>
                <c:pt idx="12">
                  <c:v>0.21314007043838501</c:v>
                </c:pt>
                <c:pt idx="13">
                  <c:v>0.25999930500984098</c:v>
                </c:pt>
                <c:pt idx="14">
                  <c:v>0.29328957200050298</c:v>
                </c:pt>
                <c:pt idx="15">
                  <c:v>0.30780696868896401</c:v>
                </c:pt>
                <c:pt idx="16">
                  <c:v>0.30301862955093301</c:v>
                </c:pt>
                <c:pt idx="17">
                  <c:v>0.28552186489105202</c:v>
                </c:pt>
                <c:pt idx="18">
                  <c:v>0.26281812787055903</c:v>
                </c:pt>
                <c:pt idx="19">
                  <c:v>0.243881300091743</c:v>
                </c:pt>
                <c:pt idx="20">
                  <c:v>0.23600058257579801</c:v>
                </c:pt>
                <c:pt idx="21">
                  <c:v>0.24099850654602001</c:v>
                </c:pt>
                <c:pt idx="22">
                  <c:v>0.25627169013023299</c:v>
                </c:pt>
                <c:pt idx="23">
                  <c:v>0.28167325258254999</c:v>
                </c:pt>
                <c:pt idx="24">
                  <c:v>0.30862364172935403</c:v>
                </c:pt>
                <c:pt idx="25">
                  <c:v>0.33140227198600702</c:v>
                </c:pt>
                <c:pt idx="26">
                  <c:v>0.34753340482711698</c:v>
                </c:pt>
                <c:pt idx="27">
                  <c:v>0.358945101499557</c:v>
                </c:pt>
                <c:pt idx="28">
                  <c:v>0.36503493785858099</c:v>
                </c:pt>
                <c:pt idx="29">
                  <c:v>0.36902254819869901</c:v>
                </c:pt>
                <c:pt idx="30">
                  <c:v>0.36582458019256497</c:v>
                </c:pt>
                <c:pt idx="31">
                  <c:v>0.35702344775199801</c:v>
                </c:pt>
                <c:pt idx="32">
                  <c:v>0.340868830680847</c:v>
                </c:pt>
                <c:pt idx="33">
                  <c:v>0.31999537348747198</c:v>
                </c:pt>
                <c:pt idx="34">
                  <c:v>0.29725879430770802</c:v>
                </c:pt>
                <c:pt idx="35">
                  <c:v>0.27603363990783603</c:v>
                </c:pt>
                <c:pt idx="36">
                  <c:v>0.25821846723556502</c:v>
                </c:pt>
                <c:pt idx="37">
                  <c:v>0.24718303978443101</c:v>
                </c:pt>
                <c:pt idx="38">
                  <c:v>0.241967588663101</c:v>
                </c:pt>
                <c:pt idx="39">
                  <c:v>0.24313321709632801</c:v>
                </c:pt>
                <c:pt idx="40">
                  <c:v>0.253562211990356</c:v>
                </c:pt>
                <c:pt idx="41">
                  <c:v>0.268499255180358</c:v>
                </c:pt>
                <c:pt idx="42">
                  <c:v>0.28569918870925898</c:v>
                </c:pt>
                <c:pt idx="43">
                  <c:v>0.30193167924880898</c:v>
                </c:pt>
                <c:pt idx="44">
                  <c:v>0.31347441673278797</c:v>
                </c:pt>
                <c:pt idx="45">
                  <c:v>0.32012826204299899</c:v>
                </c:pt>
                <c:pt idx="46">
                  <c:v>0.32290875911712602</c:v>
                </c:pt>
                <c:pt idx="47">
                  <c:v>0.32097125053405701</c:v>
                </c:pt>
                <c:pt idx="48">
                  <c:v>0.31418973207473699</c:v>
                </c:pt>
                <c:pt idx="49">
                  <c:v>0.30325224995613098</c:v>
                </c:pt>
                <c:pt idx="50">
                  <c:v>0.28967022895812899</c:v>
                </c:pt>
                <c:pt idx="51">
                  <c:v>0.27850538492202698</c:v>
                </c:pt>
                <c:pt idx="52">
                  <c:v>0.272350043058395</c:v>
                </c:pt>
                <c:pt idx="53">
                  <c:v>0.27120715379714899</c:v>
                </c:pt>
                <c:pt idx="54">
                  <c:v>0.27051359415054299</c:v>
                </c:pt>
                <c:pt idx="55">
                  <c:v>0.266898542642593</c:v>
                </c:pt>
                <c:pt idx="56">
                  <c:v>0.25843331217765803</c:v>
                </c:pt>
                <c:pt idx="57">
                  <c:v>0.24913005530834101</c:v>
                </c:pt>
                <c:pt idx="58">
                  <c:v>0.24403753876685999</c:v>
                </c:pt>
                <c:pt idx="59">
                  <c:v>0.245500743389129</c:v>
                </c:pt>
                <c:pt idx="60">
                  <c:v>0.25566601753234802</c:v>
                </c:pt>
                <c:pt idx="61">
                  <c:v>0.27044633030891402</c:v>
                </c:pt>
                <c:pt idx="62">
                  <c:v>0.28273314237594599</c:v>
                </c:pt>
                <c:pt idx="63">
                  <c:v>0.29071548581123302</c:v>
                </c:pt>
                <c:pt idx="64">
                  <c:v>0.29282990097999501</c:v>
                </c:pt>
                <c:pt idx="65">
                  <c:v>0.286417096853256</c:v>
                </c:pt>
                <c:pt idx="66">
                  <c:v>0.270571708679199</c:v>
                </c:pt>
                <c:pt idx="67">
                  <c:v>0.25139668583869901</c:v>
                </c:pt>
                <c:pt idx="68">
                  <c:v>0.23468141257762901</c:v>
                </c:pt>
                <c:pt idx="69">
                  <c:v>0.224478870630264</c:v>
                </c:pt>
                <c:pt idx="70">
                  <c:v>0.22075001895427701</c:v>
                </c:pt>
                <c:pt idx="71">
                  <c:v>0.21896889805793701</c:v>
                </c:pt>
                <c:pt idx="72">
                  <c:v>0.21311846375465299</c:v>
                </c:pt>
                <c:pt idx="73">
                  <c:v>0.202008426189422</c:v>
                </c:pt>
                <c:pt idx="74">
                  <c:v>0.19098608195781699</c:v>
                </c:pt>
                <c:pt idx="75">
                  <c:v>0.18700326979160301</c:v>
                </c:pt>
                <c:pt idx="76">
                  <c:v>0.19430084526538799</c:v>
                </c:pt>
                <c:pt idx="77">
                  <c:v>0.21085251867771099</c:v>
                </c:pt>
                <c:pt idx="78">
                  <c:v>0.22629654407501201</c:v>
                </c:pt>
                <c:pt idx="79">
                  <c:v>0.23141105473041501</c:v>
                </c:pt>
                <c:pt idx="80">
                  <c:v>0.22456203401088701</c:v>
                </c:pt>
                <c:pt idx="81">
                  <c:v>0.21390201151370999</c:v>
                </c:pt>
                <c:pt idx="82">
                  <c:v>0.20637318491935699</c:v>
                </c:pt>
                <c:pt idx="83">
                  <c:v>0.206320911645889</c:v>
                </c:pt>
                <c:pt idx="84">
                  <c:v>0.21186453104019101</c:v>
                </c:pt>
                <c:pt idx="85">
                  <c:v>0.21877834200859</c:v>
                </c:pt>
                <c:pt idx="86">
                  <c:v>0.22360134124755801</c:v>
                </c:pt>
                <c:pt idx="87">
                  <c:v>0.223182097077369</c:v>
                </c:pt>
                <c:pt idx="88">
                  <c:v>0.21733625233173301</c:v>
                </c:pt>
                <c:pt idx="89">
                  <c:v>0.20506590604782099</c:v>
                </c:pt>
                <c:pt idx="90">
                  <c:v>0.18835422396659801</c:v>
                </c:pt>
                <c:pt idx="91">
                  <c:v>0.16919822990894301</c:v>
                </c:pt>
                <c:pt idx="92">
                  <c:v>0.15014420449733701</c:v>
                </c:pt>
                <c:pt idx="93">
                  <c:v>0.13742087781429199</c:v>
                </c:pt>
                <c:pt idx="94">
                  <c:v>0.13213890790939301</c:v>
                </c:pt>
                <c:pt idx="95">
                  <c:v>0.13363204896450001</c:v>
                </c:pt>
                <c:pt idx="96">
                  <c:v>0.14012171328067699</c:v>
                </c:pt>
                <c:pt idx="97">
                  <c:v>0.149962693452835</c:v>
                </c:pt>
                <c:pt idx="98">
                  <c:v>0.16159659624099701</c:v>
                </c:pt>
                <c:pt idx="99">
                  <c:v>0.17295131087303101</c:v>
                </c:pt>
                <c:pt idx="100">
                  <c:v>0.18715114891529</c:v>
                </c:pt>
                <c:pt idx="101">
                  <c:v>0.19755434989929199</c:v>
                </c:pt>
                <c:pt idx="102">
                  <c:v>0.20279973745346</c:v>
                </c:pt>
                <c:pt idx="103">
                  <c:v>0.20133647322654699</c:v>
                </c:pt>
                <c:pt idx="104">
                  <c:v>0.20224811136722501</c:v>
                </c:pt>
                <c:pt idx="105">
                  <c:v>0.195338979363441</c:v>
                </c:pt>
                <c:pt idx="106">
                  <c:v>0.18254539370536799</c:v>
                </c:pt>
                <c:pt idx="107">
                  <c:v>0.170428976416587</c:v>
                </c:pt>
                <c:pt idx="108">
                  <c:v>0.158416673541069</c:v>
                </c:pt>
                <c:pt idx="109">
                  <c:v>0.144102573394775</c:v>
                </c:pt>
                <c:pt idx="110">
                  <c:v>0.13075150549411699</c:v>
                </c:pt>
                <c:pt idx="111">
                  <c:v>0.11800054460763899</c:v>
                </c:pt>
                <c:pt idx="112">
                  <c:v>0.106592640280723</c:v>
                </c:pt>
                <c:pt idx="113">
                  <c:v>9.9624559283256503E-2</c:v>
                </c:pt>
                <c:pt idx="114">
                  <c:v>9.1361179947853005E-2</c:v>
                </c:pt>
                <c:pt idx="115">
                  <c:v>8.4900222718715598E-2</c:v>
                </c:pt>
                <c:pt idx="116">
                  <c:v>8.0925382673740304E-2</c:v>
                </c:pt>
                <c:pt idx="117">
                  <c:v>7.7283352613449097E-2</c:v>
                </c:pt>
                <c:pt idx="118">
                  <c:v>7.3970951139926897E-2</c:v>
                </c:pt>
                <c:pt idx="119">
                  <c:v>6.9654598832130404E-2</c:v>
                </c:pt>
                <c:pt idx="120">
                  <c:v>6.2432669103145599E-2</c:v>
                </c:pt>
                <c:pt idx="121">
                  <c:v>5.6690704077482203E-2</c:v>
                </c:pt>
                <c:pt idx="122">
                  <c:v>4.9695968627929597E-2</c:v>
                </c:pt>
                <c:pt idx="123">
                  <c:v>4.1714150458574198E-2</c:v>
                </c:pt>
                <c:pt idx="124">
                  <c:v>4.2120803147554398E-2</c:v>
                </c:pt>
                <c:pt idx="125">
                  <c:v>4.4299736618995597E-2</c:v>
                </c:pt>
                <c:pt idx="126">
                  <c:v>4.8065505921840598E-2</c:v>
                </c:pt>
                <c:pt idx="127">
                  <c:v>5.3591717034578303E-2</c:v>
                </c:pt>
                <c:pt idx="128">
                  <c:v>5.69050945341587E-2</c:v>
                </c:pt>
                <c:pt idx="129">
                  <c:v>6.1930034309625598E-2</c:v>
                </c:pt>
                <c:pt idx="130">
                  <c:v>6.2905430793762193E-2</c:v>
                </c:pt>
                <c:pt idx="131">
                  <c:v>5.8596625924110399E-2</c:v>
                </c:pt>
                <c:pt idx="132">
                  <c:v>8.0283664166927296E-2</c:v>
                </c:pt>
                <c:pt idx="133">
                  <c:v>6.8873696029186193E-2</c:v>
                </c:pt>
                <c:pt idx="134">
                  <c:v>5.9332061558961799E-2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4-4234-A844-8DBD6DCE3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'July, 2025'!$B$46</c:f>
              <c:strCache>
                <c:ptCount val="1"/>
                <c:pt idx="0">
                  <c:v> 2025-07-24 12:22:49 (sunny)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'July, 2025'!$P$47:$BX$47</c:f>
              <c:numCache>
                <c:formatCode>General</c:formatCode>
                <c:ptCount val="61"/>
                <c:pt idx="0">
                  <c:v>2.67976593971252</c:v>
                </c:pt>
                <c:pt idx="1">
                  <c:v>2.9543037414550701</c:v>
                </c:pt>
                <c:pt idx="2">
                  <c:v>3.1936686038970898</c:v>
                </c:pt>
                <c:pt idx="3">
                  <c:v>3.3854272365570002</c:v>
                </c:pt>
                <c:pt idx="4">
                  <c:v>3.53643345832824</c:v>
                </c:pt>
                <c:pt idx="5">
                  <c:v>3.6781260967254599</c:v>
                </c:pt>
                <c:pt idx="6">
                  <c:v>3.8458361625671298</c:v>
                </c:pt>
                <c:pt idx="7">
                  <c:v>4.0608758926391602</c:v>
                </c:pt>
                <c:pt idx="8">
                  <c:v>4.3210215568542401</c:v>
                </c:pt>
                <c:pt idx="9">
                  <c:v>4.6058993339538503</c:v>
                </c:pt>
                <c:pt idx="10">
                  <c:v>4.8759899139404297</c:v>
                </c:pt>
                <c:pt idx="11">
                  <c:v>5.1193332672119096</c:v>
                </c:pt>
                <c:pt idx="12">
                  <c:v>5.2967319488525302</c:v>
                </c:pt>
                <c:pt idx="13">
                  <c:v>5.4163856506347603</c:v>
                </c:pt>
                <c:pt idx="14">
                  <c:v>5.4791603088378897</c:v>
                </c:pt>
                <c:pt idx="15">
                  <c:v>5.5113892555236799</c:v>
                </c:pt>
                <c:pt idx="16">
                  <c:v>5.5307674407958896</c:v>
                </c:pt>
                <c:pt idx="17">
                  <c:v>5.5659160614013601</c:v>
                </c:pt>
                <c:pt idx="18">
                  <c:v>5.6223859786987296</c:v>
                </c:pt>
                <c:pt idx="19">
                  <c:v>5.6956987380981401</c:v>
                </c:pt>
                <c:pt idx="20">
                  <c:v>5.7814059257507298</c:v>
                </c:pt>
                <c:pt idx="21">
                  <c:v>5.8508577346801696</c:v>
                </c:pt>
                <c:pt idx="22">
                  <c:v>5.8985867500305096</c:v>
                </c:pt>
                <c:pt idx="23">
                  <c:v>5.9310121536254803</c:v>
                </c:pt>
                <c:pt idx="24">
                  <c:v>5.9623274803161603</c:v>
                </c:pt>
                <c:pt idx="25">
                  <c:v>5.9882760047912598</c:v>
                </c:pt>
                <c:pt idx="26">
                  <c:v>6.0177865028381303</c:v>
                </c:pt>
                <c:pt idx="27">
                  <c:v>6.0568614006042401</c:v>
                </c:pt>
                <c:pt idx="28">
                  <c:v>6.1022877693176198</c:v>
                </c:pt>
                <c:pt idx="29">
                  <c:v>6.1500072479248002</c:v>
                </c:pt>
                <c:pt idx="30">
                  <c:v>6.1956310272216797</c:v>
                </c:pt>
                <c:pt idx="31">
                  <c:v>6.2215685844421298</c:v>
                </c:pt>
                <c:pt idx="32">
                  <c:v>6.2176871299743599</c:v>
                </c:pt>
                <c:pt idx="33">
                  <c:v>6.1700887680053702</c:v>
                </c:pt>
                <c:pt idx="34">
                  <c:v>6.0987854003906197</c:v>
                </c:pt>
                <c:pt idx="35">
                  <c:v>6.01462650299072</c:v>
                </c:pt>
                <c:pt idx="36">
                  <c:v>5.9575133323669398</c:v>
                </c:pt>
                <c:pt idx="37">
                  <c:v>5.9300856590270996</c:v>
                </c:pt>
                <c:pt idx="38">
                  <c:v>5.9359960556030202</c:v>
                </c:pt>
                <c:pt idx="39">
                  <c:v>5.9750280380248997</c:v>
                </c:pt>
                <c:pt idx="40">
                  <c:v>6.0502047538757298</c:v>
                </c:pt>
                <c:pt idx="41">
                  <c:v>6.1555495262145996</c:v>
                </c:pt>
                <c:pt idx="42">
                  <c:v>6.2630052566528303</c:v>
                </c:pt>
                <c:pt idx="43">
                  <c:v>6.3507499694824201</c:v>
                </c:pt>
                <c:pt idx="44">
                  <c:v>6.4041852951049796</c:v>
                </c:pt>
                <c:pt idx="45">
                  <c:v>6.4072613716125399</c:v>
                </c:pt>
                <c:pt idx="46">
                  <c:v>6.3507504463195801</c:v>
                </c:pt>
                <c:pt idx="47">
                  <c:v>6.2419023513793901</c:v>
                </c:pt>
                <c:pt idx="48">
                  <c:v>6.0993967056274396</c:v>
                </c:pt>
                <c:pt idx="49">
                  <c:v>5.97397756576538</c:v>
                </c:pt>
                <c:pt idx="50">
                  <c:v>5.9323987960815403</c:v>
                </c:pt>
                <c:pt idx="51">
                  <c:v>5.9961767196655202</c:v>
                </c:pt>
                <c:pt idx="52">
                  <c:v>6.1524715423583896</c:v>
                </c:pt>
                <c:pt idx="53">
                  <c:v>6.3198599815368599</c:v>
                </c:pt>
                <c:pt idx="54">
                  <c:v>6.4115109443664497</c:v>
                </c:pt>
                <c:pt idx="55">
                  <c:v>6.4030561447143501</c:v>
                </c:pt>
                <c:pt idx="56">
                  <c:v>6.3174157142639098</c:v>
                </c:pt>
                <c:pt idx="57">
                  <c:v>6.1814498901367099</c:v>
                </c:pt>
                <c:pt idx="58">
                  <c:v>5.9938235282897896</c:v>
                </c:pt>
                <c:pt idx="59">
                  <c:v>5.7741751670837402</c:v>
                </c:pt>
                <c:pt idx="60">
                  <c:v>5.5549941062927202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18-4345-B34F-C712F7014206}"/>
            </c:ext>
          </c:extLst>
        </c:ser>
        <c:ser>
          <c:idx val="1"/>
          <c:order val="1"/>
          <c:tx>
            <c:strRef>
              <c:f>'July, 2025'!$B$48</c:f>
              <c:strCache>
                <c:ptCount val="1"/>
                <c:pt idx="0">
                  <c:v> 2025-07-25 14:41:40 (partly 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'July, 2025'!$P$49:$BX$49</c:f>
              <c:numCache>
                <c:formatCode>General</c:formatCode>
                <c:ptCount val="61"/>
                <c:pt idx="0">
                  <c:v>3.0470507144927899</c:v>
                </c:pt>
                <c:pt idx="1">
                  <c:v>3.37009477615356</c:v>
                </c:pt>
                <c:pt idx="2">
                  <c:v>3.6630527973175</c:v>
                </c:pt>
                <c:pt idx="3">
                  <c:v>3.9044196605682302</c:v>
                </c:pt>
                <c:pt idx="4">
                  <c:v>4.0978407859802202</c:v>
                </c:pt>
                <c:pt idx="5">
                  <c:v>4.2802748680114702</c:v>
                </c:pt>
                <c:pt idx="6">
                  <c:v>4.4945383071899396</c:v>
                </c:pt>
                <c:pt idx="7">
                  <c:v>4.7685003280639604</c:v>
                </c:pt>
                <c:pt idx="8">
                  <c:v>5.0972929000854403</c:v>
                </c:pt>
                <c:pt idx="9">
                  <c:v>5.4499058723449698</c:v>
                </c:pt>
                <c:pt idx="10">
                  <c:v>5.7852015495300204</c:v>
                </c:pt>
                <c:pt idx="11">
                  <c:v>6.0762710571289</c:v>
                </c:pt>
                <c:pt idx="12">
                  <c:v>6.2818832397460902</c:v>
                </c:pt>
                <c:pt idx="13">
                  <c:v>6.41042137145996</c:v>
                </c:pt>
                <c:pt idx="14">
                  <c:v>6.4655389785766602</c:v>
                </c:pt>
                <c:pt idx="15">
                  <c:v>6.48579549789428</c:v>
                </c:pt>
                <c:pt idx="16">
                  <c:v>6.4999828338623002</c:v>
                </c:pt>
                <c:pt idx="17">
                  <c:v>6.5431771278381303</c:v>
                </c:pt>
                <c:pt idx="18">
                  <c:v>6.6252493858337402</c:v>
                </c:pt>
                <c:pt idx="19">
                  <c:v>6.7351474761962802</c:v>
                </c:pt>
                <c:pt idx="20">
                  <c:v>6.8691620826721103</c:v>
                </c:pt>
                <c:pt idx="21">
                  <c:v>6.9865536689758301</c:v>
                </c:pt>
                <c:pt idx="22">
                  <c:v>7.0799703598022399</c:v>
                </c:pt>
                <c:pt idx="23">
                  <c:v>7.1543812751770002</c:v>
                </c:pt>
                <c:pt idx="24">
                  <c:v>7.2275042533874503</c:v>
                </c:pt>
                <c:pt idx="25">
                  <c:v>7.2795429229736301</c:v>
                </c:pt>
                <c:pt idx="26">
                  <c:v>7.3288693428039497</c:v>
                </c:pt>
                <c:pt idx="27">
                  <c:v>7.3838734626770002</c:v>
                </c:pt>
                <c:pt idx="28">
                  <c:v>7.4353857040405202</c:v>
                </c:pt>
                <c:pt idx="29">
                  <c:v>7.4841675758361799</c:v>
                </c:pt>
                <c:pt idx="30">
                  <c:v>7.5254459381103498</c:v>
                </c:pt>
                <c:pt idx="31">
                  <c:v>7.5404295921325604</c:v>
                </c:pt>
                <c:pt idx="32">
                  <c:v>7.5213980674743599</c:v>
                </c:pt>
                <c:pt idx="33">
                  <c:v>7.4561257362365696</c:v>
                </c:pt>
                <c:pt idx="34">
                  <c:v>7.3634347915649396</c:v>
                </c:pt>
                <c:pt idx="35">
                  <c:v>7.2606649398803702</c:v>
                </c:pt>
                <c:pt idx="36">
                  <c:v>7.1902046203613201</c:v>
                </c:pt>
                <c:pt idx="37">
                  <c:v>7.1565074920654297</c:v>
                </c:pt>
                <c:pt idx="38">
                  <c:v>7.1702427864074698</c:v>
                </c:pt>
                <c:pt idx="39">
                  <c:v>7.2391614913940403</c:v>
                </c:pt>
                <c:pt idx="40">
                  <c:v>7.3653244972229004</c:v>
                </c:pt>
                <c:pt idx="41">
                  <c:v>7.5277519226074201</c:v>
                </c:pt>
                <c:pt idx="42">
                  <c:v>7.67195272445678</c:v>
                </c:pt>
                <c:pt idx="43">
                  <c:v>7.7644224166870099</c:v>
                </c:pt>
                <c:pt idx="44">
                  <c:v>7.7909197807312003</c:v>
                </c:pt>
                <c:pt idx="45">
                  <c:v>7.7604598999023402</c:v>
                </c:pt>
                <c:pt idx="46">
                  <c:v>7.6855344772338796</c:v>
                </c:pt>
                <c:pt idx="47">
                  <c:v>7.5771107673645002</c:v>
                </c:pt>
                <c:pt idx="48">
                  <c:v>7.4339733123779297</c:v>
                </c:pt>
                <c:pt idx="49">
                  <c:v>7.2955303192138601</c:v>
                </c:pt>
                <c:pt idx="50">
                  <c:v>7.2351822853088299</c:v>
                </c:pt>
                <c:pt idx="51">
                  <c:v>7.2987957000732404</c:v>
                </c:pt>
                <c:pt idx="52">
                  <c:v>7.4900422096252397</c:v>
                </c:pt>
                <c:pt idx="53">
                  <c:v>7.7163233757018999</c:v>
                </c:pt>
                <c:pt idx="54">
                  <c:v>7.8558640480041504</c:v>
                </c:pt>
                <c:pt idx="55">
                  <c:v>7.8474464416503897</c:v>
                </c:pt>
                <c:pt idx="56">
                  <c:v>7.7091436386108398</c:v>
                </c:pt>
                <c:pt idx="57">
                  <c:v>7.4888367652893004</c:v>
                </c:pt>
                <c:pt idx="58">
                  <c:v>7.2253828048706001</c:v>
                </c:pt>
                <c:pt idx="59">
                  <c:v>6.9744977951049796</c:v>
                </c:pt>
                <c:pt idx="60">
                  <c:v>6.7825207710266104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18-4345-B34F-C712F7014206}"/>
            </c:ext>
          </c:extLst>
        </c:ser>
        <c:ser>
          <c:idx val="2"/>
          <c:order val="2"/>
          <c:tx>
            <c:strRef>
              <c:f>'July, 2025'!$B$50</c:f>
              <c:strCache>
                <c:ptCount val="1"/>
                <c:pt idx="0">
                  <c:v> 2025-07-30 12:54:33 (partly cloudy)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'July,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'July, 2025'!$P$51:$BX$51</c:f>
              <c:numCache>
                <c:formatCode>General</c:formatCode>
                <c:ptCount val="61"/>
                <c:pt idx="0">
                  <c:v>0.71274042129516602</c:v>
                </c:pt>
                <c:pt idx="1">
                  <c:v>0.88030564785003595</c:v>
                </c:pt>
                <c:pt idx="2">
                  <c:v>1.0052793025970399</c:v>
                </c:pt>
                <c:pt idx="3">
                  <c:v>1.06790554523468</c:v>
                </c:pt>
                <c:pt idx="4">
                  <c:v>1.06395900249481</c:v>
                </c:pt>
                <c:pt idx="5">
                  <c:v>1.01445913314819</c:v>
                </c:pt>
                <c:pt idx="6">
                  <c:v>0.94477862119674605</c:v>
                </c:pt>
                <c:pt idx="7">
                  <c:v>0.88689875602722101</c:v>
                </c:pt>
                <c:pt idx="8">
                  <c:v>0.86810451745986905</c:v>
                </c:pt>
                <c:pt idx="9">
                  <c:v>0.89656263589858998</c:v>
                </c:pt>
                <c:pt idx="10">
                  <c:v>0.96409410238265902</c:v>
                </c:pt>
                <c:pt idx="11">
                  <c:v>1.07142877578735</c:v>
                </c:pt>
                <c:pt idx="12">
                  <c:v>1.1868430376052801</c:v>
                </c:pt>
                <c:pt idx="13">
                  <c:v>1.2882932424545199</c:v>
                </c:pt>
                <c:pt idx="14">
                  <c:v>1.36552822589874</c:v>
                </c:pt>
                <c:pt idx="15">
                  <c:v>1.42537105083465</c:v>
                </c:pt>
                <c:pt idx="16">
                  <c:v>1.4648121595382599</c:v>
                </c:pt>
                <c:pt idx="17">
                  <c:v>1.49623882770538</c:v>
                </c:pt>
                <c:pt idx="18">
                  <c:v>1.49856376647949</c:v>
                </c:pt>
                <c:pt idx="19">
                  <c:v>1.47743439674377</c:v>
                </c:pt>
                <c:pt idx="20">
                  <c:v>1.42483174800872</c:v>
                </c:pt>
                <c:pt idx="21">
                  <c:v>1.3509564399719201</c:v>
                </c:pt>
                <c:pt idx="22">
                  <c:v>1.2673926353454501</c:v>
                </c:pt>
                <c:pt idx="23">
                  <c:v>1.1884351968765201</c:v>
                </c:pt>
                <c:pt idx="24">
                  <c:v>1.1225273609161299</c:v>
                </c:pt>
                <c:pt idx="25">
                  <c:v>1.0848863124847401</c:v>
                </c:pt>
                <c:pt idx="26">
                  <c:v>1.07210993766784</c:v>
                </c:pt>
                <c:pt idx="27">
                  <c:v>1.0874376296996999</c:v>
                </c:pt>
                <c:pt idx="28">
                  <c:v>1.14468121528625</c:v>
                </c:pt>
                <c:pt idx="29">
                  <c:v>1.2233363389968801</c:v>
                </c:pt>
                <c:pt idx="30">
                  <c:v>1.3136448860168399</c:v>
                </c:pt>
                <c:pt idx="31">
                  <c:v>1.4009026288986199</c:v>
                </c:pt>
                <c:pt idx="32">
                  <c:v>1.46756184101104</c:v>
                </c:pt>
                <c:pt idx="33">
                  <c:v>1.5120937824249201</c:v>
                </c:pt>
                <c:pt idx="34">
                  <c:v>1.5387247800827</c:v>
                </c:pt>
                <c:pt idx="35">
                  <c:v>1.54290878772735</c:v>
                </c:pt>
                <c:pt idx="36">
                  <c:v>1.52344322204589</c:v>
                </c:pt>
                <c:pt idx="37">
                  <c:v>1.4830855131149201</c:v>
                </c:pt>
                <c:pt idx="38">
                  <c:v>1.4287694692611601</c:v>
                </c:pt>
                <c:pt idx="39">
                  <c:v>1.3853415250778101</c:v>
                </c:pt>
                <c:pt idx="40">
                  <c:v>1.3661078214645299</c:v>
                </c:pt>
                <c:pt idx="41">
                  <c:v>1.3717114925384499</c:v>
                </c:pt>
                <c:pt idx="42">
                  <c:v>1.37951111793518</c:v>
                </c:pt>
                <c:pt idx="43">
                  <c:v>1.37223219871521</c:v>
                </c:pt>
                <c:pt idx="44">
                  <c:v>1.33951151371002</c:v>
                </c:pt>
                <c:pt idx="45">
                  <c:v>1.3017045259475699</c:v>
                </c:pt>
                <c:pt idx="46">
                  <c:v>1.2852969169616699</c:v>
                </c:pt>
                <c:pt idx="47">
                  <c:v>1.3032652139663601</c:v>
                </c:pt>
                <c:pt idx="48">
                  <c:v>1.36791551113128</c:v>
                </c:pt>
                <c:pt idx="49">
                  <c:v>1.4583007097244201</c:v>
                </c:pt>
                <c:pt idx="50">
                  <c:v>1.53637194633483</c:v>
                </c:pt>
                <c:pt idx="51">
                  <c:v>1.5918998718261701</c:v>
                </c:pt>
                <c:pt idx="52">
                  <c:v>1.61571824550628</c:v>
                </c:pt>
                <c:pt idx="53">
                  <c:v>1.59230720996856</c:v>
                </c:pt>
                <c:pt idx="54">
                  <c:v>1.51552629470825</c:v>
                </c:pt>
                <c:pt idx="55">
                  <c:v>1.4186315536498999</c:v>
                </c:pt>
                <c:pt idx="56">
                  <c:v>1.33411693572998</c:v>
                </c:pt>
                <c:pt idx="57">
                  <c:v>1.28550064563751</c:v>
                </c:pt>
                <c:pt idx="58">
                  <c:v>1.2733744382858201</c:v>
                </c:pt>
                <c:pt idx="59">
                  <c:v>1.2722530364990201</c:v>
                </c:pt>
                <c:pt idx="60">
                  <c:v>1.24716925621032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18-4345-B34F-C712F7014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'July,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'July, 2025'!$D$55:$G$55</c:f>
              <c:strCache>
                <c:ptCount val="3"/>
                <c:pt idx="0">
                  <c:v> 2025-07-24 12:22:49 (sunny)</c:v>
                </c:pt>
                <c:pt idx="1">
                  <c:v> 2025-07-25 14:41:40 (partly cloudy)</c:v>
                </c:pt>
                <c:pt idx="2">
                  <c:v> 2025-07-30 12:54:33 (partly cloudy)</c:v>
                </c:pt>
              </c:strCache>
            </c:strRef>
          </c:cat>
          <c:val>
            <c:numRef>
              <c:f>'July, 2025'!$D$57:$G$57</c:f>
              <c:numCache>
                <c:formatCode>General</c:formatCode>
                <c:ptCount val="4"/>
                <c:pt idx="0">
                  <c:v>647</c:v>
                </c:pt>
                <c:pt idx="1">
                  <c:v>787</c:v>
                </c:pt>
                <c:pt idx="2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D9-4038-8D19-BBBCE4D9600E}"/>
            </c:ext>
          </c:extLst>
        </c:ser>
        <c:ser>
          <c:idx val="1"/>
          <c:order val="1"/>
          <c:tx>
            <c:strRef>
              <c:f>'July,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'July, 2025'!$D$55:$G$55</c:f>
              <c:strCache>
                <c:ptCount val="3"/>
                <c:pt idx="0">
                  <c:v> 2025-07-24 12:22:49 (sunny)</c:v>
                </c:pt>
                <c:pt idx="1">
                  <c:v> 2025-07-25 14:41:40 (partly cloudy)</c:v>
                </c:pt>
                <c:pt idx="2">
                  <c:v> 2025-07-30 12:54:33 (partly cloudy)</c:v>
                </c:pt>
              </c:strCache>
            </c:strRef>
          </c:cat>
          <c:val>
            <c:numRef>
              <c:f>'July, 2025'!$D$58:$G$58</c:f>
              <c:numCache>
                <c:formatCode>General</c:formatCode>
                <c:ptCount val="4"/>
                <c:pt idx="0">
                  <c:v>633</c:v>
                </c:pt>
                <c:pt idx="1">
                  <c:v>765</c:v>
                </c:pt>
                <c:pt idx="2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D9-4038-8D19-BBBCE4D9600E}"/>
            </c:ext>
          </c:extLst>
        </c:ser>
        <c:ser>
          <c:idx val="2"/>
          <c:order val="2"/>
          <c:tx>
            <c:strRef>
              <c:f>'July,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'July, 2025'!$D$55:$G$55</c:f>
              <c:strCache>
                <c:ptCount val="3"/>
                <c:pt idx="0">
                  <c:v> 2025-07-24 12:22:49 (sunny)</c:v>
                </c:pt>
                <c:pt idx="1">
                  <c:v> 2025-07-25 14:41:40 (partly cloudy)</c:v>
                </c:pt>
                <c:pt idx="2">
                  <c:v> 2025-07-30 12:54:33 (partly cloudy)</c:v>
                </c:pt>
              </c:strCache>
            </c:strRef>
          </c:cat>
          <c:val>
            <c:numRef>
              <c:f>'July, 2025'!$D$59:$G$59</c:f>
              <c:numCache>
                <c:formatCode>General</c:formatCode>
                <c:ptCount val="4"/>
                <c:pt idx="0">
                  <c:v>481</c:v>
                </c:pt>
                <c:pt idx="1">
                  <c:v>565</c:v>
                </c:pt>
                <c:pt idx="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D9-4038-8D19-BBBCE4D96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June,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'June, 2025'!$A$6:$A$34</c:f>
              <c:numCache>
                <c:formatCode>d\-mmm\-yy</c:formatCode>
                <c:ptCount val="29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45813</c:v>
                </c:pt>
                <c:pt idx="4">
                  <c:v>45814</c:v>
                </c:pt>
                <c:pt idx="5">
                  <c:v>45815</c:v>
                </c:pt>
                <c:pt idx="6">
                  <c:v>45816</c:v>
                </c:pt>
                <c:pt idx="7">
                  <c:v>45817</c:v>
                </c:pt>
                <c:pt idx="8">
                  <c:v>45818</c:v>
                </c:pt>
                <c:pt idx="9">
                  <c:v>45819</c:v>
                </c:pt>
                <c:pt idx="10">
                  <c:v>45820</c:v>
                </c:pt>
                <c:pt idx="11">
                  <c:v>45821</c:v>
                </c:pt>
                <c:pt idx="12">
                  <c:v>45822</c:v>
                </c:pt>
                <c:pt idx="13">
                  <c:v>45823</c:v>
                </c:pt>
                <c:pt idx="14">
                  <c:v>45824</c:v>
                </c:pt>
                <c:pt idx="15">
                  <c:v>45825</c:v>
                </c:pt>
                <c:pt idx="16">
                  <c:v>45826</c:v>
                </c:pt>
                <c:pt idx="17">
                  <c:v>45827</c:v>
                </c:pt>
                <c:pt idx="18">
                  <c:v>45828</c:v>
                </c:pt>
                <c:pt idx="19">
                  <c:v>45829</c:v>
                </c:pt>
                <c:pt idx="20">
                  <c:v>45830</c:v>
                </c:pt>
                <c:pt idx="21">
                  <c:v>45831</c:v>
                </c:pt>
                <c:pt idx="22">
                  <c:v>45832</c:v>
                </c:pt>
                <c:pt idx="23">
                  <c:v>45833</c:v>
                </c:pt>
                <c:pt idx="24">
                  <c:v>45834</c:v>
                </c:pt>
                <c:pt idx="25">
                  <c:v>45835</c:v>
                </c:pt>
                <c:pt idx="26">
                  <c:v>45836</c:v>
                </c:pt>
                <c:pt idx="27">
                  <c:v>45837</c:v>
                </c:pt>
                <c:pt idx="28">
                  <c:v>45838</c:v>
                </c:pt>
              </c:numCache>
            </c:numRef>
          </c:cat>
          <c:val>
            <c:numRef>
              <c:f>'June, 2025'!$B$6:$B$34</c:f>
              <c:numCache>
                <c:formatCode>General</c:formatCode>
                <c:ptCount val="29"/>
                <c:pt idx="0">
                  <c:v>59.1</c:v>
                </c:pt>
                <c:pt idx="1">
                  <c:v>69.2</c:v>
                </c:pt>
                <c:pt idx="2">
                  <c:v>62.5</c:v>
                </c:pt>
                <c:pt idx="3">
                  <c:v>12.5</c:v>
                </c:pt>
                <c:pt idx="4">
                  <c:v>17.399999999999999</c:v>
                </c:pt>
                <c:pt idx="5">
                  <c:v>55.4</c:v>
                </c:pt>
                <c:pt idx="6">
                  <c:v>51.7</c:v>
                </c:pt>
                <c:pt idx="7">
                  <c:v>45.6</c:v>
                </c:pt>
                <c:pt idx="8">
                  <c:v>60.9</c:v>
                </c:pt>
                <c:pt idx="9">
                  <c:v>67.099999999999994</c:v>
                </c:pt>
                <c:pt idx="10">
                  <c:v>49.4</c:v>
                </c:pt>
                <c:pt idx="11">
                  <c:v>32.6</c:v>
                </c:pt>
                <c:pt idx="12">
                  <c:v>38.6</c:v>
                </c:pt>
                <c:pt idx="13">
                  <c:v>71.599999999999994</c:v>
                </c:pt>
                <c:pt idx="14">
                  <c:v>60.8</c:v>
                </c:pt>
                <c:pt idx="15">
                  <c:v>56</c:v>
                </c:pt>
                <c:pt idx="16">
                  <c:v>42</c:v>
                </c:pt>
                <c:pt idx="17">
                  <c:v>30.9</c:v>
                </c:pt>
                <c:pt idx="18">
                  <c:v>39.200000000000003</c:v>
                </c:pt>
                <c:pt idx="19">
                  <c:v>50</c:v>
                </c:pt>
                <c:pt idx="20">
                  <c:v>73.599999999999994</c:v>
                </c:pt>
                <c:pt idx="21">
                  <c:v>74.5</c:v>
                </c:pt>
                <c:pt idx="22">
                  <c:v>66.099999999999994</c:v>
                </c:pt>
                <c:pt idx="23">
                  <c:v>59.3</c:v>
                </c:pt>
                <c:pt idx="24">
                  <c:v>52.2</c:v>
                </c:pt>
                <c:pt idx="25">
                  <c:v>65.2</c:v>
                </c:pt>
                <c:pt idx="26">
                  <c:v>71.900000000000006</c:v>
                </c:pt>
                <c:pt idx="27">
                  <c:v>74.7</c:v>
                </c:pt>
                <c:pt idx="28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78-4265-A046-F0669F1C1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'June, 2025'!$B$46</c:f>
              <c:strCache>
                <c:ptCount val="1"/>
                <c:pt idx="0">
                  <c:v> 2025-06-05 13:41:35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'June,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'June, 2025'!$D$46:$EH$46</c:f>
              <c:numCache>
                <c:formatCode>General</c:formatCode>
                <c:ptCount val="135"/>
                <c:pt idx="0">
                  <c:v>0.124489806592464</c:v>
                </c:pt>
                <c:pt idx="1">
                  <c:v>0.118913821876049</c:v>
                </c:pt>
                <c:pt idx="2">
                  <c:v>0.113776363432407</c:v>
                </c:pt>
                <c:pt idx="3">
                  <c:v>0.109959013760089</c:v>
                </c:pt>
                <c:pt idx="4">
                  <c:v>0.10890740156173701</c:v>
                </c:pt>
                <c:pt idx="5">
                  <c:v>0.10951875150203701</c:v>
                </c:pt>
                <c:pt idx="6">
                  <c:v>0.111536905169487</c:v>
                </c:pt>
                <c:pt idx="7">
                  <c:v>0.113394021987915</c:v>
                </c:pt>
                <c:pt idx="8">
                  <c:v>0.116197407245635</c:v>
                </c:pt>
                <c:pt idx="9">
                  <c:v>0.12077665328979401</c:v>
                </c:pt>
                <c:pt idx="10">
                  <c:v>0.12921030819415999</c:v>
                </c:pt>
                <c:pt idx="11">
                  <c:v>0.14171221852302501</c:v>
                </c:pt>
                <c:pt idx="12">
                  <c:v>0.15684816241264299</c:v>
                </c:pt>
                <c:pt idx="13">
                  <c:v>0.17249472439288999</c:v>
                </c:pt>
                <c:pt idx="14">
                  <c:v>0.185530856251716</c:v>
                </c:pt>
                <c:pt idx="15">
                  <c:v>0.194659069180488</c:v>
                </c:pt>
                <c:pt idx="16">
                  <c:v>0.200080096721649</c:v>
                </c:pt>
                <c:pt idx="17">
                  <c:v>0.20359270274639099</c:v>
                </c:pt>
                <c:pt idx="18">
                  <c:v>0.20708276331424699</c:v>
                </c:pt>
                <c:pt idx="19">
                  <c:v>0.212343484163284</c:v>
                </c:pt>
                <c:pt idx="20">
                  <c:v>0.21975189447402901</c:v>
                </c:pt>
                <c:pt idx="21">
                  <c:v>0.228200152516365</c:v>
                </c:pt>
                <c:pt idx="22">
                  <c:v>0.23614941537380199</c:v>
                </c:pt>
                <c:pt idx="23">
                  <c:v>0.243027478456497</c:v>
                </c:pt>
                <c:pt idx="24">
                  <c:v>0.24691373109817499</c:v>
                </c:pt>
                <c:pt idx="25">
                  <c:v>0.248338848352432</c:v>
                </c:pt>
                <c:pt idx="26">
                  <c:v>0.247453898191452</c:v>
                </c:pt>
                <c:pt idx="27">
                  <c:v>0.24577246606349901</c:v>
                </c:pt>
                <c:pt idx="28">
                  <c:v>0.24427671730518299</c:v>
                </c:pt>
                <c:pt idx="29">
                  <c:v>0.24384395778179099</c:v>
                </c:pt>
                <c:pt idx="30">
                  <c:v>0.244581758975982</c:v>
                </c:pt>
                <c:pt idx="31">
                  <c:v>0.246256664395332</c:v>
                </c:pt>
                <c:pt idx="32">
                  <c:v>0.24776218831539101</c:v>
                </c:pt>
                <c:pt idx="33">
                  <c:v>0.24813126027584001</c:v>
                </c:pt>
                <c:pt idx="34">
                  <c:v>0.24723930656909901</c:v>
                </c:pt>
                <c:pt idx="35">
                  <c:v>0.24550749361515001</c:v>
                </c:pt>
                <c:pt idx="36">
                  <c:v>0.243345826864242</c:v>
                </c:pt>
                <c:pt idx="37">
                  <c:v>0.240198954939842</c:v>
                </c:pt>
                <c:pt idx="38">
                  <c:v>0.23702467978000599</c:v>
                </c:pt>
                <c:pt idx="39">
                  <c:v>0.23425747454166401</c:v>
                </c:pt>
                <c:pt idx="40">
                  <c:v>0.232172906398773</c:v>
                </c:pt>
                <c:pt idx="41">
                  <c:v>0.23041242361068701</c:v>
                </c:pt>
                <c:pt idx="42">
                  <c:v>0.228535667061805</c:v>
                </c:pt>
                <c:pt idx="43">
                  <c:v>0.22581741213798501</c:v>
                </c:pt>
                <c:pt idx="44">
                  <c:v>0.22174471616744901</c:v>
                </c:pt>
                <c:pt idx="45">
                  <c:v>0.21614268422126701</c:v>
                </c:pt>
                <c:pt idx="46">
                  <c:v>0.20970477163791601</c:v>
                </c:pt>
                <c:pt idx="47">
                  <c:v>0.20320701599120999</c:v>
                </c:pt>
                <c:pt idx="48">
                  <c:v>0.19787554442882499</c:v>
                </c:pt>
                <c:pt idx="49">
                  <c:v>0.193741619586944</c:v>
                </c:pt>
                <c:pt idx="50">
                  <c:v>0.19099137187004001</c:v>
                </c:pt>
                <c:pt idx="51">
                  <c:v>0.190150767564773</c:v>
                </c:pt>
                <c:pt idx="52">
                  <c:v>0.19140021502971599</c:v>
                </c:pt>
                <c:pt idx="53">
                  <c:v>0.19421128928661299</c:v>
                </c:pt>
                <c:pt idx="54">
                  <c:v>0.197098448872566</c:v>
                </c:pt>
                <c:pt idx="55">
                  <c:v>0.19865472614765101</c:v>
                </c:pt>
                <c:pt idx="56">
                  <c:v>0.19815844297408999</c:v>
                </c:pt>
                <c:pt idx="57">
                  <c:v>0.19545026123523701</c:v>
                </c:pt>
                <c:pt idx="58">
                  <c:v>0.190860509872436</c:v>
                </c:pt>
                <c:pt idx="59">
                  <c:v>0.185206368565559</c:v>
                </c:pt>
                <c:pt idx="60">
                  <c:v>0.17895962297916401</c:v>
                </c:pt>
                <c:pt idx="61">
                  <c:v>0.173665031790733</c:v>
                </c:pt>
                <c:pt idx="62">
                  <c:v>0.171417146921157</c:v>
                </c:pt>
                <c:pt idx="63">
                  <c:v>0.17325261235237099</c:v>
                </c:pt>
                <c:pt idx="64">
                  <c:v>0.178564578294754</c:v>
                </c:pt>
                <c:pt idx="65">
                  <c:v>0.18405282497406</c:v>
                </c:pt>
                <c:pt idx="66">
                  <c:v>0.185760527849197</c:v>
                </c:pt>
                <c:pt idx="67">
                  <c:v>0.181818768382072</c:v>
                </c:pt>
                <c:pt idx="68">
                  <c:v>0.17328074574470501</c:v>
                </c:pt>
                <c:pt idx="69">
                  <c:v>0.16257441043853699</c:v>
                </c:pt>
                <c:pt idx="70">
                  <c:v>0.15188065171241699</c:v>
                </c:pt>
                <c:pt idx="71">
                  <c:v>0.142750188708305</c:v>
                </c:pt>
                <c:pt idx="72">
                  <c:v>0.135867655277252</c:v>
                </c:pt>
                <c:pt idx="73">
                  <c:v>0.13228274881839699</c:v>
                </c:pt>
                <c:pt idx="74">
                  <c:v>0.13145534694194699</c:v>
                </c:pt>
                <c:pt idx="75">
                  <c:v>0.13197022676467801</c:v>
                </c:pt>
                <c:pt idx="76">
                  <c:v>0.13208325207233401</c:v>
                </c:pt>
                <c:pt idx="77">
                  <c:v>0.13151800632476801</c:v>
                </c:pt>
                <c:pt idx="78">
                  <c:v>0.131783947348594</c:v>
                </c:pt>
                <c:pt idx="79">
                  <c:v>0.13407607376575401</c:v>
                </c:pt>
                <c:pt idx="80">
                  <c:v>0.13757213950157099</c:v>
                </c:pt>
                <c:pt idx="81">
                  <c:v>0.14069059491157501</c:v>
                </c:pt>
                <c:pt idx="82">
                  <c:v>0.1420718729496</c:v>
                </c:pt>
                <c:pt idx="83">
                  <c:v>0.14303815364837599</c:v>
                </c:pt>
                <c:pt idx="84">
                  <c:v>0.143255144357681</c:v>
                </c:pt>
                <c:pt idx="85">
                  <c:v>0.14404138922691301</c:v>
                </c:pt>
                <c:pt idx="86">
                  <c:v>0.14509481191635101</c:v>
                </c:pt>
                <c:pt idx="87">
                  <c:v>0.14510032534599299</c:v>
                </c:pt>
                <c:pt idx="88">
                  <c:v>0.14332103729248</c:v>
                </c:pt>
                <c:pt idx="89">
                  <c:v>0.13901700079441001</c:v>
                </c:pt>
                <c:pt idx="90">
                  <c:v>0.13271918892860399</c:v>
                </c:pt>
                <c:pt idx="91">
                  <c:v>0.12487635761499399</c:v>
                </c:pt>
                <c:pt idx="92">
                  <c:v>0.116535775363445</c:v>
                </c:pt>
                <c:pt idx="93">
                  <c:v>0.10883855074644</c:v>
                </c:pt>
                <c:pt idx="94">
                  <c:v>0.10259789973497301</c:v>
                </c:pt>
                <c:pt idx="95">
                  <c:v>9.7646057605743394E-2</c:v>
                </c:pt>
                <c:pt idx="96">
                  <c:v>9.3432933092117296E-2</c:v>
                </c:pt>
                <c:pt idx="97">
                  <c:v>9.2395067214965806E-2</c:v>
                </c:pt>
                <c:pt idx="98">
                  <c:v>9.1735176742076804E-2</c:v>
                </c:pt>
                <c:pt idx="99">
                  <c:v>9.2100329697132097E-2</c:v>
                </c:pt>
                <c:pt idx="100">
                  <c:v>9.3466080725192996E-2</c:v>
                </c:pt>
                <c:pt idx="101">
                  <c:v>9.5497675240039798E-2</c:v>
                </c:pt>
                <c:pt idx="102">
                  <c:v>9.7624115645885398E-2</c:v>
                </c:pt>
                <c:pt idx="103">
                  <c:v>9.9200569093227303E-2</c:v>
                </c:pt>
                <c:pt idx="104">
                  <c:v>9.9992275238037095E-2</c:v>
                </c:pt>
                <c:pt idx="105">
                  <c:v>0.10010445117950401</c:v>
                </c:pt>
                <c:pt idx="106">
                  <c:v>9.9130131304263999E-2</c:v>
                </c:pt>
                <c:pt idx="107">
                  <c:v>9.6948035061359406E-2</c:v>
                </c:pt>
                <c:pt idx="108">
                  <c:v>9.3808799982070895E-2</c:v>
                </c:pt>
                <c:pt idx="109">
                  <c:v>8.8923528790473896E-2</c:v>
                </c:pt>
                <c:pt idx="110">
                  <c:v>8.2836315035819993E-2</c:v>
                </c:pt>
                <c:pt idx="111">
                  <c:v>7.5875788927078205E-2</c:v>
                </c:pt>
                <c:pt idx="112">
                  <c:v>6.8325281143188393E-2</c:v>
                </c:pt>
                <c:pt idx="113">
                  <c:v>6.0842957347631399E-2</c:v>
                </c:pt>
                <c:pt idx="114">
                  <c:v>5.3440190851688302E-2</c:v>
                </c:pt>
                <c:pt idx="115">
                  <c:v>4.4756740331649697E-2</c:v>
                </c:pt>
                <c:pt idx="116">
                  <c:v>3.8993477821350098E-2</c:v>
                </c:pt>
                <c:pt idx="117">
                  <c:v>3.4450106322765302E-2</c:v>
                </c:pt>
                <c:pt idx="118">
                  <c:v>3.1055303290486301E-2</c:v>
                </c:pt>
                <c:pt idx="119">
                  <c:v>2.7921201661229099E-2</c:v>
                </c:pt>
                <c:pt idx="120">
                  <c:v>2.6343073695898001E-2</c:v>
                </c:pt>
                <c:pt idx="121">
                  <c:v>2.5493513792753199E-2</c:v>
                </c:pt>
                <c:pt idx="122">
                  <c:v>2.50258743762969E-2</c:v>
                </c:pt>
                <c:pt idx="123">
                  <c:v>2.5547875091433501E-2</c:v>
                </c:pt>
                <c:pt idx="124">
                  <c:v>2.5772847235202699E-2</c:v>
                </c:pt>
                <c:pt idx="125">
                  <c:v>2.61909887194633E-2</c:v>
                </c:pt>
                <c:pt idx="126">
                  <c:v>2.6739072054624499E-2</c:v>
                </c:pt>
                <c:pt idx="127">
                  <c:v>2.73478999733924E-2</c:v>
                </c:pt>
                <c:pt idx="128">
                  <c:v>2.7803473174571901E-2</c:v>
                </c:pt>
                <c:pt idx="129">
                  <c:v>2.88400202989578E-2</c:v>
                </c:pt>
                <c:pt idx="130">
                  <c:v>2.9953960329294201E-2</c:v>
                </c:pt>
                <c:pt idx="131">
                  <c:v>3.0463002622127498E-2</c:v>
                </c:pt>
                <c:pt idx="132">
                  <c:v>3.6472316831350299E-2</c:v>
                </c:pt>
                <c:pt idx="133">
                  <c:v>3.7095405161380698E-2</c:v>
                </c:pt>
                <c:pt idx="134">
                  <c:v>3.7981674075126599E-2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D-4427-B907-4BA3EA2C5AF8}"/>
            </c:ext>
          </c:extLst>
        </c:ser>
        <c:ser>
          <c:idx val="1"/>
          <c:order val="1"/>
          <c:tx>
            <c:strRef>
              <c:f>'June, 2025'!$B$48</c:f>
              <c:strCache>
                <c:ptCount val="1"/>
                <c:pt idx="0">
                  <c:v> 2025-06-11 15:28:26 (hazy 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'June,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'June, 2025'!$D$48:$EH$48</c:f>
              <c:numCache>
                <c:formatCode>General</c:formatCode>
                <c:ptCount val="135"/>
                <c:pt idx="0">
                  <c:v>0.52818953990936202</c:v>
                </c:pt>
                <c:pt idx="1">
                  <c:v>0.49465611577033902</c:v>
                </c:pt>
                <c:pt idx="2">
                  <c:v>0.46687126159667902</c:v>
                </c:pt>
                <c:pt idx="3">
                  <c:v>0.45071625709533603</c:v>
                </c:pt>
                <c:pt idx="4">
                  <c:v>0.450952649116516</c:v>
                </c:pt>
                <c:pt idx="5">
                  <c:v>0.45947614312171903</c:v>
                </c:pt>
                <c:pt idx="6">
                  <c:v>0.475406974554061</c:v>
                </c:pt>
                <c:pt idx="7">
                  <c:v>0.49235737323760898</c:v>
                </c:pt>
                <c:pt idx="8">
                  <c:v>0.51603579521179199</c:v>
                </c:pt>
                <c:pt idx="9">
                  <c:v>0.54838865995407104</c:v>
                </c:pt>
                <c:pt idx="10">
                  <c:v>0.59593969583511297</c:v>
                </c:pt>
                <c:pt idx="11">
                  <c:v>0.65696245431900002</c:v>
                </c:pt>
                <c:pt idx="12">
                  <c:v>0.72484123706817605</c:v>
                </c:pt>
                <c:pt idx="13">
                  <c:v>0.79121977090835505</c:v>
                </c:pt>
                <c:pt idx="14">
                  <c:v>0.84616804122924805</c:v>
                </c:pt>
                <c:pt idx="15">
                  <c:v>0.88605314493179299</c:v>
                </c:pt>
                <c:pt idx="16">
                  <c:v>0.91416257619857699</c:v>
                </c:pt>
                <c:pt idx="17">
                  <c:v>0.93821722269058205</c:v>
                </c:pt>
                <c:pt idx="18">
                  <c:v>0.96664172410964899</c:v>
                </c:pt>
                <c:pt idx="19">
                  <c:v>1.00517761707305</c:v>
                </c:pt>
                <c:pt idx="20">
                  <c:v>1.0539637804031301</c:v>
                </c:pt>
                <c:pt idx="21">
                  <c:v>1.1087734699249201</c:v>
                </c:pt>
                <c:pt idx="22">
                  <c:v>1.15998351573944</c:v>
                </c:pt>
                <c:pt idx="23">
                  <c:v>1.2063127756118699</c:v>
                </c:pt>
                <c:pt idx="24">
                  <c:v>1.2382221221923799</c:v>
                </c:pt>
                <c:pt idx="25">
                  <c:v>1.2575778961181601</c:v>
                </c:pt>
                <c:pt idx="26">
                  <c:v>1.2640672922134399</c:v>
                </c:pt>
                <c:pt idx="27">
                  <c:v>1.2624769210815401</c:v>
                </c:pt>
                <c:pt idx="28">
                  <c:v>1.25641512870788</c:v>
                </c:pt>
                <c:pt idx="29">
                  <c:v>1.2506299018859801</c:v>
                </c:pt>
                <c:pt idx="30">
                  <c:v>1.24791860580444</c:v>
                </c:pt>
                <c:pt idx="31">
                  <c:v>1.2491819858551001</c:v>
                </c:pt>
                <c:pt idx="32">
                  <c:v>1.2520625591278001</c:v>
                </c:pt>
                <c:pt idx="33">
                  <c:v>1.25344657897949</c:v>
                </c:pt>
                <c:pt idx="34">
                  <c:v>1.2522404193878101</c:v>
                </c:pt>
                <c:pt idx="35">
                  <c:v>1.24939966201782</c:v>
                </c:pt>
                <c:pt idx="36">
                  <c:v>1.2456339597702</c:v>
                </c:pt>
                <c:pt idx="37">
                  <c:v>1.2399309873580899</c:v>
                </c:pt>
                <c:pt idx="38">
                  <c:v>1.2338627576828001</c:v>
                </c:pt>
                <c:pt idx="39">
                  <c:v>1.2284920215606601</c:v>
                </c:pt>
                <c:pt idx="40">
                  <c:v>1.2241008281707699</c:v>
                </c:pt>
                <c:pt idx="41">
                  <c:v>1.2195525169372501</c:v>
                </c:pt>
                <c:pt idx="42">
                  <c:v>1.21477174758911</c:v>
                </c:pt>
                <c:pt idx="43">
                  <c:v>1.2078931331634499</c:v>
                </c:pt>
                <c:pt idx="44">
                  <c:v>1.1993817090988099</c:v>
                </c:pt>
                <c:pt idx="45">
                  <c:v>1.18747866153717</c:v>
                </c:pt>
                <c:pt idx="46">
                  <c:v>1.17273008823394</c:v>
                </c:pt>
                <c:pt idx="47">
                  <c:v>1.1557686328887899</c:v>
                </c:pt>
                <c:pt idx="48">
                  <c:v>1.1404168605804399</c:v>
                </c:pt>
                <c:pt idx="49">
                  <c:v>1.12862384319305</c:v>
                </c:pt>
                <c:pt idx="50">
                  <c:v>1.1219173669814999</c:v>
                </c:pt>
                <c:pt idx="51">
                  <c:v>1.1211400032043399</c:v>
                </c:pt>
                <c:pt idx="52">
                  <c:v>1.1248649358749301</c:v>
                </c:pt>
                <c:pt idx="53">
                  <c:v>1.1298012733459399</c:v>
                </c:pt>
                <c:pt idx="54">
                  <c:v>1.13134276866912</c:v>
                </c:pt>
                <c:pt idx="55">
                  <c:v>1.12804520130157</c:v>
                </c:pt>
                <c:pt idx="56">
                  <c:v>1.1208811998367301</c:v>
                </c:pt>
                <c:pt idx="57">
                  <c:v>1.1107263565063401</c:v>
                </c:pt>
                <c:pt idx="58">
                  <c:v>1.0970221757888701</c:v>
                </c:pt>
                <c:pt idx="59">
                  <c:v>1.0788500308990401</c:v>
                </c:pt>
                <c:pt idx="60">
                  <c:v>1.0551198720932</c:v>
                </c:pt>
                <c:pt idx="61">
                  <c:v>1.03098356723785</c:v>
                </c:pt>
                <c:pt idx="62">
                  <c:v>1.01627886295318</c:v>
                </c:pt>
                <c:pt idx="63">
                  <c:v>1.0174691677093499</c:v>
                </c:pt>
                <c:pt idx="64">
                  <c:v>1.0351692438125599</c:v>
                </c:pt>
                <c:pt idx="65">
                  <c:v>1.0576413869857699</c:v>
                </c:pt>
                <c:pt idx="66">
                  <c:v>1.0692617893218901</c:v>
                </c:pt>
                <c:pt idx="67">
                  <c:v>1.06153380870819</c:v>
                </c:pt>
                <c:pt idx="68">
                  <c:v>1.03565037250518</c:v>
                </c:pt>
                <c:pt idx="69">
                  <c:v>0.99791485071182195</c:v>
                </c:pt>
                <c:pt idx="70">
                  <c:v>0.954811692237854</c:v>
                </c:pt>
                <c:pt idx="71">
                  <c:v>0.91581553220748901</c:v>
                </c:pt>
                <c:pt idx="72">
                  <c:v>0.88966542482376099</c:v>
                </c:pt>
                <c:pt idx="73">
                  <c:v>0.88498634099960305</c:v>
                </c:pt>
                <c:pt idx="74">
                  <c:v>0.89751064777374201</c:v>
                </c:pt>
                <c:pt idx="75">
                  <c:v>0.91204035282134999</c:v>
                </c:pt>
                <c:pt idx="76">
                  <c:v>0.91173464059829701</c:v>
                </c:pt>
                <c:pt idx="77">
                  <c:v>0.89174437522888095</c:v>
                </c:pt>
                <c:pt idx="78">
                  <c:v>0.86067801713943404</c:v>
                </c:pt>
                <c:pt idx="79">
                  <c:v>0.83521735668182295</c:v>
                </c:pt>
                <c:pt idx="80">
                  <c:v>0.821194648742675</c:v>
                </c:pt>
                <c:pt idx="81">
                  <c:v>0.81544792652130105</c:v>
                </c:pt>
                <c:pt idx="82">
                  <c:v>0.80870807170867898</c:v>
                </c:pt>
                <c:pt idx="83">
                  <c:v>0.80226337909698398</c:v>
                </c:pt>
                <c:pt idx="84">
                  <c:v>0.792344629764556</c:v>
                </c:pt>
                <c:pt idx="85">
                  <c:v>0.78698337078094405</c:v>
                </c:pt>
                <c:pt idx="86">
                  <c:v>0.78365218639373702</c:v>
                </c:pt>
                <c:pt idx="87">
                  <c:v>0.77968400716781605</c:v>
                </c:pt>
                <c:pt idx="88">
                  <c:v>0.77272117137908902</c:v>
                </c:pt>
                <c:pt idx="89">
                  <c:v>0.75909918546676602</c:v>
                </c:pt>
                <c:pt idx="90">
                  <c:v>0.73980522155761697</c:v>
                </c:pt>
                <c:pt idx="91">
                  <c:v>0.71574026346206598</c:v>
                </c:pt>
                <c:pt idx="92">
                  <c:v>0.68962687253952004</c:v>
                </c:pt>
                <c:pt idx="93">
                  <c:v>0.66485530138015703</c:v>
                </c:pt>
                <c:pt idx="94">
                  <c:v>0.64287638664245605</c:v>
                </c:pt>
                <c:pt idx="95">
                  <c:v>0.62244141101837103</c:v>
                </c:pt>
                <c:pt idx="96">
                  <c:v>0.60226488113403298</c:v>
                </c:pt>
                <c:pt idx="97">
                  <c:v>0.59315186738967896</c:v>
                </c:pt>
                <c:pt idx="98">
                  <c:v>0.58262318372726396</c:v>
                </c:pt>
                <c:pt idx="99">
                  <c:v>0.57425034046173096</c:v>
                </c:pt>
                <c:pt idx="100">
                  <c:v>0.57037341594696001</c:v>
                </c:pt>
                <c:pt idx="101">
                  <c:v>0.57049429416656405</c:v>
                </c:pt>
                <c:pt idx="102">
                  <c:v>0.57238698005676203</c:v>
                </c:pt>
                <c:pt idx="103">
                  <c:v>0.57355916500091497</c:v>
                </c:pt>
                <c:pt idx="104">
                  <c:v>0.57360255718231201</c:v>
                </c:pt>
                <c:pt idx="105">
                  <c:v>0.57259696722030595</c:v>
                </c:pt>
                <c:pt idx="106">
                  <c:v>0.56704127788543701</c:v>
                </c:pt>
                <c:pt idx="107">
                  <c:v>0.55818504095077504</c:v>
                </c:pt>
                <c:pt idx="108">
                  <c:v>0.54791349172592096</c:v>
                </c:pt>
                <c:pt idx="109">
                  <c:v>0.52967739105224598</c:v>
                </c:pt>
                <c:pt idx="110">
                  <c:v>0.50631332397460904</c:v>
                </c:pt>
                <c:pt idx="111">
                  <c:v>0.47898492217063898</c:v>
                </c:pt>
                <c:pt idx="112">
                  <c:v>0.44853919744491499</c:v>
                </c:pt>
                <c:pt idx="113">
                  <c:v>0.41722846031188898</c:v>
                </c:pt>
                <c:pt idx="114">
                  <c:v>0.386444061994552</c:v>
                </c:pt>
                <c:pt idx="115">
                  <c:v>0.35166537761688199</c:v>
                </c:pt>
                <c:pt idx="116">
                  <c:v>0.327183097600936</c:v>
                </c:pt>
                <c:pt idx="117">
                  <c:v>0.30723169445991499</c:v>
                </c:pt>
                <c:pt idx="118">
                  <c:v>0.29193019866943298</c:v>
                </c:pt>
                <c:pt idx="119">
                  <c:v>0.27814191579818698</c:v>
                </c:pt>
                <c:pt idx="120">
                  <c:v>0.26988831162452698</c:v>
                </c:pt>
                <c:pt idx="121">
                  <c:v>0.26532372832298201</c:v>
                </c:pt>
                <c:pt idx="122">
                  <c:v>0.26270568370818997</c:v>
                </c:pt>
                <c:pt idx="123">
                  <c:v>0.26506194472312899</c:v>
                </c:pt>
                <c:pt idx="124">
                  <c:v>0.26682791113853399</c:v>
                </c:pt>
                <c:pt idx="125">
                  <c:v>0.26902508735656699</c:v>
                </c:pt>
                <c:pt idx="126">
                  <c:v>0.27159562706947299</c:v>
                </c:pt>
                <c:pt idx="127">
                  <c:v>0.27248820662498402</c:v>
                </c:pt>
                <c:pt idx="128">
                  <c:v>0.27061268687248202</c:v>
                </c:pt>
                <c:pt idx="129">
                  <c:v>0.26886987686157199</c:v>
                </c:pt>
                <c:pt idx="130">
                  <c:v>0.266638934612274</c:v>
                </c:pt>
                <c:pt idx="131">
                  <c:v>0.25883558392524703</c:v>
                </c:pt>
                <c:pt idx="132">
                  <c:v>0.27669057250022799</c:v>
                </c:pt>
                <c:pt idx="133">
                  <c:v>0.27018895745277399</c:v>
                </c:pt>
                <c:pt idx="134">
                  <c:v>0.26541060209274198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8D-4427-B907-4BA3EA2C5AF8}"/>
            </c:ext>
          </c:extLst>
        </c:ser>
        <c:ser>
          <c:idx val="2"/>
          <c:order val="2"/>
          <c:tx>
            <c:strRef>
              <c:f>'June, 2025'!$B$50</c:f>
              <c:strCache>
                <c:ptCount val="1"/>
                <c:pt idx="0">
                  <c:v> 2025-06-25 09:52:26 (sunny)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'June,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'June, 2025'!$D$50:$EH$50</c:f>
              <c:numCache>
                <c:formatCode>General</c:formatCode>
                <c:ptCount val="135"/>
                <c:pt idx="0">
                  <c:v>0.426628738641738</c:v>
                </c:pt>
                <c:pt idx="1">
                  <c:v>0.394710183143615</c:v>
                </c:pt>
                <c:pt idx="2">
                  <c:v>0.36741706728935197</c:v>
                </c:pt>
                <c:pt idx="3">
                  <c:v>0.35213717818260099</c:v>
                </c:pt>
                <c:pt idx="4">
                  <c:v>0.35296270251274098</c:v>
                </c:pt>
                <c:pt idx="5">
                  <c:v>0.36485394835472101</c:v>
                </c:pt>
                <c:pt idx="6">
                  <c:v>0.383746057748794</c:v>
                </c:pt>
                <c:pt idx="7">
                  <c:v>0.40374863147735501</c:v>
                </c:pt>
                <c:pt idx="8">
                  <c:v>0.42830950021743702</c:v>
                </c:pt>
                <c:pt idx="9">
                  <c:v>0.45790627598762501</c:v>
                </c:pt>
                <c:pt idx="10">
                  <c:v>0.49850979447364802</c:v>
                </c:pt>
                <c:pt idx="11">
                  <c:v>0.54897129535675004</c:v>
                </c:pt>
                <c:pt idx="12">
                  <c:v>0.603918015956878</c:v>
                </c:pt>
                <c:pt idx="13">
                  <c:v>0.65697610378265303</c:v>
                </c:pt>
                <c:pt idx="14">
                  <c:v>0.70029854774475098</c:v>
                </c:pt>
                <c:pt idx="15">
                  <c:v>0.73220509290695102</c:v>
                </c:pt>
                <c:pt idx="16">
                  <c:v>0.75552821159362704</c:v>
                </c:pt>
                <c:pt idx="17">
                  <c:v>0.776786088943481</c:v>
                </c:pt>
                <c:pt idx="18">
                  <c:v>0.80228465795516901</c:v>
                </c:pt>
                <c:pt idx="19">
                  <c:v>0.83514988422393799</c:v>
                </c:pt>
                <c:pt idx="20">
                  <c:v>0.87338912487029996</c:v>
                </c:pt>
                <c:pt idx="21">
                  <c:v>0.91336381435394198</c:v>
                </c:pt>
                <c:pt idx="22">
                  <c:v>0.94956809282302801</c:v>
                </c:pt>
                <c:pt idx="23">
                  <c:v>0.98131108283996504</c:v>
                </c:pt>
                <c:pt idx="24">
                  <c:v>1.00441026687622</c:v>
                </c:pt>
                <c:pt idx="25">
                  <c:v>1.0207052230834901</c:v>
                </c:pt>
                <c:pt idx="26">
                  <c:v>1.02936291694641</c:v>
                </c:pt>
                <c:pt idx="27">
                  <c:v>1.0331802368164</c:v>
                </c:pt>
                <c:pt idx="28">
                  <c:v>1.0348221063613801</c:v>
                </c:pt>
                <c:pt idx="29">
                  <c:v>1.03748166561126</c:v>
                </c:pt>
                <c:pt idx="30">
                  <c:v>1.04259097576141</c:v>
                </c:pt>
                <c:pt idx="31">
                  <c:v>1.0517592430114699</c:v>
                </c:pt>
                <c:pt idx="32">
                  <c:v>1.06070673465728</c:v>
                </c:pt>
                <c:pt idx="33">
                  <c:v>1.06646800041198</c:v>
                </c:pt>
                <c:pt idx="34">
                  <c:v>1.0669628381729099</c:v>
                </c:pt>
                <c:pt idx="35">
                  <c:v>1.06221270561218</c:v>
                </c:pt>
                <c:pt idx="36">
                  <c:v>1.0559232234954801</c:v>
                </c:pt>
                <c:pt idx="37">
                  <c:v>1.0487470626830999</c:v>
                </c:pt>
                <c:pt idx="38">
                  <c:v>1.04405725002288</c:v>
                </c:pt>
                <c:pt idx="39">
                  <c:v>1.0421727895736601</c:v>
                </c:pt>
                <c:pt idx="40">
                  <c:v>1.0397522449493399</c:v>
                </c:pt>
                <c:pt idx="41">
                  <c:v>1.0336273908615099</c:v>
                </c:pt>
                <c:pt idx="42">
                  <c:v>1.02231013774871</c:v>
                </c:pt>
                <c:pt idx="43">
                  <c:v>1.0052976608276301</c:v>
                </c:pt>
                <c:pt idx="44">
                  <c:v>0.98594826459884599</c:v>
                </c:pt>
                <c:pt idx="45">
                  <c:v>0.96573811769485396</c:v>
                </c:pt>
                <c:pt idx="46">
                  <c:v>0.94753801822662298</c:v>
                </c:pt>
                <c:pt idx="47">
                  <c:v>0.93270629644393899</c:v>
                </c:pt>
                <c:pt idx="48">
                  <c:v>0.924776852130889</c:v>
                </c:pt>
                <c:pt idx="49">
                  <c:v>0.92106264829635598</c:v>
                </c:pt>
                <c:pt idx="50">
                  <c:v>0.92015296220779397</c:v>
                </c:pt>
                <c:pt idx="51">
                  <c:v>0.92216128110885598</c:v>
                </c:pt>
                <c:pt idx="52">
                  <c:v>0.92656499147415095</c:v>
                </c:pt>
                <c:pt idx="53">
                  <c:v>0.93252599239349299</c:v>
                </c:pt>
                <c:pt idx="54">
                  <c:v>0.93658804893493597</c:v>
                </c:pt>
                <c:pt idx="55">
                  <c:v>0.93633604049682595</c:v>
                </c:pt>
                <c:pt idx="56">
                  <c:v>0.93092238903045599</c:v>
                </c:pt>
                <c:pt idx="57">
                  <c:v>0.92060035467147805</c:v>
                </c:pt>
                <c:pt idx="58">
                  <c:v>0.906538605690002</c:v>
                </c:pt>
                <c:pt idx="59">
                  <c:v>0.89081627130508401</c:v>
                </c:pt>
                <c:pt idx="60">
                  <c:v>0.87314569950103704</c:v>
                </c:pt>
                <c:pt idx="61">
                  <c:v>0.85668653249740601</c:v>
                </c:pt>
                <c:pt idx="62">
                  <c:v>0.84925115108489901</c:v>
                </c:pt>
                <c:pt idx="63">
                  <c:v>0.85395628213882402</c:v>
                </c:pt>
                <c:pt idx="64">
                  <c:v>0.86993354558944702</c:v>
                </c:pt>
                <c:pt idx="65">
                  <c:v>0.88627696037292403</c:v>
                </c:pt>
                <c:pt idx="66">
                  <c:v>0.88979238271713201</c:v>
                </c:pt>
                <c:pt idx="67">
                  <c:v>0.87325096130371005</c:v>
                </c:pt>
                <c:pt idx="68">
                  <c:v>0.84035372734069802</c:v>
                </c:pt>
                <c:pt idx="69">
                  <c:v>0.80119931697845403</c:v>
                </c:pt>
                <c:pt idx="70">
                  <c:v>0.76471191644668501</c:v>
                </c:pt>
                <c:pt idx="71">
                  <c:v>0.73698198795318604</c:v>
                </c:pt>
                <c:pt idx="72">
                  <c:v>0.717582106590271</c:v>
                </c:pt>
                <c:pt idx="73">
                  <c:v>0.70818519592285101</c:v>
                </c:pt>
                <c:pt idx="74">
                  <c:v>0.70506489276885898</c:v>
                </c:pt>
                <c:pt idx="75">
                  <c:v>0.70241969823837203</c:v>
                </c:pt>
                <c:pt idx="76">
                  <c:v>0.69447815418243397</c:v>
                </c:pt>
                <c:pt idx="77">
                  <c:v>0.68085521459579401</c:v>
                </c:pt>
                <c:pt idx="78">
                  <c:v>0.667877256870269</c:v>
                </c:pt>
                <c:pt idx="79">
                  <c:v>0.66257876157760598</c:v>
                </c:pt>
                <c:pt idx="80">
                  <c:v>0.66396647691726596</c:v>
                </c:pt>
                <c:pt idx="81">
                  <c:v>0.66664701700210505</c:v>
                </c:pt>
                <c:pt idx="82">
                  <c:v>0.66427195072173995</c:v>
                </c:pt>
                <c:pt idx="83">
                  <c:v>0.65778571367263705</c:v>
                </c:pt>
                <c:pt idx="84">
                  <c:v>0.64831143617630005</c:v>
                </c:pt>
                <c:pt idx="85">
                  <c:v>0.63864558935165405</c:v>
                </c:pt>
                <c:pt idx="86">
                  <c:v>0.62816298007964999</c:v>
                </c:pt>
                <c:pt idx="87">
                  <c:v>0.61527198553085305</c:v>
                </c:pt>
                <c:pt idx="88">
                  <c:v>0.60000866651535001</c:v>
                </c:pt>
                <c:pt idx="89">
                  <c:v>0.58179360628127996</c:v>
                </c:pt>
                <c:pt idx="90">
                  <c:v>0.56214457750320401</c:v>
                </c:pt>
                <c:pt idx="91">
                  <c:v>0.54285949468612604</c:v>
                </c:pt>
                <c:pt idx="92">
                  <c:v>0.52570432424545199</c:v>
                </c:pt>
                <c:pt idx="93">
                  <c:v>0.51181483268737704</c:v>
                </c:pt>
                <c:pt idx="94">
                  <c:v>0.50094974040985096</c:v>
                </c:pt>
                <c:pt idx="95">
                  <c:v>0.49165153503417902</c:v>
                </c:pt>
                <c:pt idx="96">
                  <c:v>0.48031839728355402</c:v>
                </c:pt>
                <c:pt idx="97">
                  <c:v>0.475723177194595</c:v>
                </c:pt>
                <c:pt idx="98">
                  <c:v>0.469275742769241</c:v>
                </c:pt>
                <c:pt idx="99">
                  <c:v>0.464068442583084</c:v>
                </c:pt>
                <c:pt idx="100">
                  <c:v>0.460991650819778</c:v>
                </c:pt>
                <c:pt idx="101">
                  <c:v>0.45995619893074002</c:v>
                </c:pt>
                <c:pt idx="102">
                  <c:v>0.459892988204956</c:v>
                </c:pt>
                <c:pt idx="103">
                  <c:v>0.45960953831672602</c:v>
                </c:pt>
                <c:pt idx="104">
                  <c:v>0.45764106512069702</c:v>
                </c:pt>
                <c:pt idx="105">
                  <c:v>0.454051584005355</c:v>
                </c:pt>
                <c:pt idx="106">
                  <c:v>0.44814157485961897</c:v>
                </c:pt>
                <c:pt idx="107">
                  <c:v>0.43929040431976302</c:v>
                </c:pt>
                <c:pt idx="108">
                  <c:v>0.42828264832496599</c:v>
                </c:pt>
                <c:pt idx="109">
                  <c:v>0.41175815463066101</c:v>
                </c:pt>
                <c:pt idx="110">
                  <c:v>0.39165520668029702</c:v>
                </c:pt>
                <c:pt idx="111">
                  <c:v>0.36874094605445801</c:v>
                </c:pt>
                <c:pt idx="112">
                  <c:v>0.343738853931427</c:v>
                </c:pt>
                <c:pt idx="113">
                  <c:v>0.31786885857581998</c:v>
                </c:pt>
                <c:pt idx="114">
                  <c:v>0.29261580109596202</c:v>
                </c:pt>
                <c:pt idx="115">
                  <c:v>0.25918298959732</c:v>
                </c:pt>
                <c:pt idx="116">
                  <c:v>0.238732084631919</c:v>
                </c:pt>
                <c:pt idx="117">
                  <c:v>0.22180716693401301</c:v>
                </c:pt>
                <c:pt idx="118">
                  <c:v>0.20807446539402</c:v>
                </c:pt>
                <c:pt idx="119">
                  <c:v>0.195403978228569</c:v>
                </c:pt>
                <c:pt idx="120">
                  <c:v>0.188993349671363</c:v>
                </c:pt>
                <c:pt idx="121">
                  <c:v>0.18609105050563801</c:v>
                </c:pt>
                <c:pt idx="122">
                  <c:v>0.18368300795555101</c:v>
                </c:pt>
                <c:pt idx="123">
                  <c:v>0.184671476483345</c:v>
                </c:pt>
                <c:pt idx="124">
                  <c:v>0.18734861910343101</c:v>
                </c:pt>
                <c:pt idx="125">
                  <c:v>0.18406301736831601</c:v>
                </c:pt>
                <c:pt idx="126">
                  <c:v>0.18562039732933</c:v>
                </c:pt>
                <c:pt idx="127">
                  <c:v>0.186838954687118</c:v>
                </c:pt>
                <c:pt idx="128">
                  <c:v>0.187892526388168</c:v>
                </c:pt>
                <c:pt idx="129">
                  <c:v>0.19004942476749401</c:v>
                </c:pt>
                <c:pt idx="130">
                  <c:v>0.19195440411567599</c:v>
                </c:pt>
                <c:pt idx="131">
                  <c:v>0.18975989520549699</c:v>
                </c:pt>
                <c:pt idx="132">
                  <c:v>0.20386104285716999</c:v>
                </c:pt>
                <c:pt idx="133">
                  <c:v>0.20308981835842099</c:v>
                </c:pt>
                <c:pt idx="134">
                  <c:v>0.20426766574382699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8D-4427-B907-4BA3EA2C5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'June, 2025'!$B$46</c:f>
              <c:strCache>
                <c:ptCount val="1"/>
                <c:pt idx="0">
                  <c:v> 2025-06-05 13:41:35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'June,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'June, 2025'!$P$47:$BX$47</c:f>
              <c:numCache>
                <c:formatCode>General</c:formatCode>
                <c:ptCount val="61"/>
                <c:pt idx="0">
                  <c:v>0.52450025081634499</c:v>
                </c:pt>
                <c:pt idx="1">
                  <c:v>0.58403265476226796</c:v>
                </c:pt>
                <c:pt idx="2">
                  <c:v>0.63592559099197299</c:v>
                </c:pt>
                <c:pt idx="3">
                  <c:v>0.67535018920898404</c:v>
                </c:pt>
                <c:pt idx="4">
                  <c:v>0.70252126455306996</c:v>
                </c:pt>
                <c:pt idx="5">
                  <c:v>0.72336488962173395</c:v>
                </c:pt>
                <c:pt idx="6">
                  <c:v>0.74442112445831299</c:v>
                </c:pt>
                <c:pt idx="7">
                  <c:v>0.77220833301544101</c:v>
                </c:pt>
                <c:pt idx="8">
                  <c:v>0.80833536386489802</c:v>
                </c:pt>
                <c:pt idx="9">
                  <c:v>0.84895020723342896</c:v>
                </c:pt>
                <c:pt idx="10">
                  <c:v>0.88839411735534601</c:v>
                </c:pt>
                <c:pt idx="11">
                  <c:v>0.92442792654037398</c:v>
                </c:pt>
                <c:pt idx="12">
                  <c:v>0.94953143596649103</c:v>
                </c:pt>
                <c:pt idx="13">
                  <c:v>0.96539241075515703</c:v>
                </c:pt>
                <c:pt idx="14">
                  <c:v>0.97229588031768799</c:v>
                </c:pt>
                <c:pt idx="15">
                  <c:v>0.97596246004104603</c:v>
                </c:pt>
                <c:pt idx="16">
                  <c:v>0.98023360967636097</c:v>
                </c:pt>
                <c:pt idx="17">
                  <c:v>0.98868972063064497</c:v>
                </c:pt>
                <c:pt idx="18">
                  <c:v>1.0019047260284399</c:v>
                </c:pt>
                <c:pt idx="19">
                  <c:v>1.01905930042266</c:v>
                </c:pt>
                <c:pt idx="20">
                  <c:v>1.0356459617614699</c:v>
                </c:pt>
                <c:pt idx="21">
                  <c:v>1.0475605726242001</c:v>
                </c:pt>
                <c:pt idx="22">
                  <c:v>1.0541294813156099</c:v>
                </c:pt>
                <c:pt idx="23">
                  <c:v>1.0570079088211</c:v>
                </c:pt>
                <c:pt idx="24">
                  <c:v>1.05787301063537</c:v>
                </c:pt>
                <c:pt idx="25">
                  <c:v>1.05423319339752</c:v>
                </c:pt>
                <c:pt idx="26">
                  <c:v>1.05020892620086</c:v>
                </c:pt>
                <c:pt idx="27">
                  <c:v>1.04773998260498</c:v>
                </c:pt>
                <c:pt idx="28">
                  <c:v>1.0481213331222501</c:v>
                </c:pt>
                <c:pt idx="29">
                  <c:v>1.04980504512786</c:v>
                </c:pt>
                <c:pt idx="30">
                  <c:v>1.0508069992065401</c:v>
                </c:pt>
                <c:pt idx="31">
                  <c:v>1.0477476119995099</c:v>
                </c:pt>
                <c:pt idx="32">
                  <c:v>1.03812003135681</c:v>
                </c:pt>
                <c:pt idx="33">
                  <c:v>1.02092838287353</c:v>
                </c:pt>
                <c:pt idx="34">
                  <c:v>0.99928516149520796</c:v>
                </c:pt>
                <c:pt idx="35">
                  <c:v>0.97681611776351895</c:v>
                </c:pt>
                <c:pt idx="36">
                  <c:v>0.95945894718170099</c:v>
                </c:pt>
                <c:pt idx="37">
                  <c:v>0.94751274585723799</c:v>
                </c:pt>
                <c:pt idx="38">
                  <c:v>0.94204586744308405</c:v>
                </c:pt>
                <c:pt idx="39">
                  <c:v>0.945847928524017</c:v>
                </c:pt>
                <c:pt idx="40">
                  <c:v>0.96006345748901301</c:v>
                </c:pt>
                <c:pt idx="41">
                  <c:v>0.98228186368942205</c:v>
                </c:pt>
                <c:pt idx="42">
                  <c:v>1.0051232576370199</c:v>
                </c:pt>
                <c:pt idx="43">
                  <c:v>1.0213633775711</c:v>
                </c:pt>
                <c:pt idx="44">
                  <c:v>1.02709484100341</c:v>
                </c:pt>
                <c:pt idx="45">
                  <c:v>1.0212275981903001</c:v>
                </c:pt>
                <c:pt idx="46">
                  <c:v>1.0052241086959799</c:v>
                </c:pt>
                <c:pt idx="47">
                  <c:v>0.98318654298782304</c:v>
                </c:pt>
                <c:pt idx="48">
                  <c:v>0.957505583763122</c:v>
                </c:pt>
                <c:pt idx="49">
                  <c:v>0.93643659353256203</c:v>
                </c:pt>
                <c:pt idx="50">
                  <c:v>0.93148076534271196</c:v>
                </c:pt>
                <c:pt idx="51">
                  <c:v>0.94869667291641202</c:v>
                </c:pt>
                <c:pt idx="52">
                  <c:v>0.98524791002273504</c:v>
                </c:pt>
                <c:pt idx="53">
                  <c:v>1.0232232809066699</c:v>
                </c:pt>
                <c:pt idx="54">
                  <c:v>1.04048192501068</c:v>
                </c:pt>
                <c:pt idx="55">
                  <c:v>1.0260033607482899</c:v>
                </c:pt>
                <c:pt idx="56">
                  <c:v>0.98506635427474898</c:v>
                </c:pt>
                <c:pt idx="57">
                  <c:v>0.93099862337112405</c:v>
                </c:pt>
                <c:pt idx="58">
                  <c:v>0.87610834836959794</c:v>
                </c:pt>
                <c:pt idx="59">
                  <c:v>0.82940715551376298</c:v>
                </c:pt>
                <c:pt idx="60">
                  <c:v>0.79509752988815297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3-47A6-AA35-4E0C00A68440}"/>
            </c:ext>
          </c:extLst>
        </c:ser>
        <c:ser>
          <c:idx val="1"/>
          <c:order val="1"/>
          <c:tx>
            <c:strRef>
              <c:f>'June, 2025'!$B$48</c:f>
              <c:strCache>
                <c:ptCount val="1"/>
                <c:pt idx="0">
                  <c:v> 2025-06-11 15:28:26 (hazy 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'June,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'June, 2025'!$P$49:$BX$49</c:f>
              <c:numCache>
                <c:formatCode>General</c:formatCode>
                <c:ptCount val="61"/>
                <c:pt idx="0">
                  <c:v>2.4238691329956001</c:v>
                </c:pt>
                <c:pt idx="1">
                  <c:v>2.67891192436218</c:v>
                </c:pt>
                <c:pt idx="2">
                  <c:v>2.9003255367278999</c:v>
                </c:pt>
                <c:pt idx="3">
                  <c:v>3.0740728378295898</c:v>
                </c:pt>
                <c:pt idx="4">
                  <c:v>3.2098076343536301</c:v>
                </c:pt>
                <c:pt idx="5">
                  <c:v>3.3334858417510902</c:v>
                </c:pt>
                <c:pt idx="6">
                  <c:v>3.4748835563659601</c:v>
                </c:pt>
                <c:pt idx="7">
                  <c:v>3.6554288864135698</c:v>
                </c:pt>
                <c:pt idx="8">
                  <c:v>3.8769004344940101</c:v>
                </c:pt>
                <c:pt idx="9">
                  <c:v>4.1248588562011701</c:v>
                </c:pt>
                <c:pt idx="10">
                  <c:v>4.3638582229614196</c:v>
                </c:pt>
                <c:pt idx="11">
                  <c:v>4.5885725021362296</c:v>
                </c:pt>
                <c:pt idx="12">
                  <c:v>4.7617068290710396</c:v>
                </c:pt>
                <c:pt idx="13">
                  <c:v>4.8887081146240199</c:v>
                </c:pt>
                <c:pt idx="14">
                  <c:v>4.9667730331420898</c:v>
                </c:pt>
                <c:pt idx="15">
                  <c:v>5.0132956504821697</c:v>
                </c:pt>
                <c:pt idx="16">
                  <c:v>5.0417428016662598</c:v>
                </c:pt>
                <c:pt idx="17">
                  <c:v>5.0708041191101003</c:v>
                </c:pt>
                <c:pt idx="18">
                  <c:v>5.1119737625121999</c:v>
                </c:pt>
                <c:pt idx="19">
                  <c:v>5.1693649291992099</c:v>
                </c:pt>
                <c:pt idx="20">
                  <c:v>5.2336215972900302</c:v>
                </c:pt>
                <c:pt idx="21">
                  <c:v>5.2918009757995597</c:v>
                </c:pt>
                <c:pt idx="22">
                  <c:v>5.3390522003173801</c:v>
                </c:pt>
                <c:pt idx="23">
                  <c:v>5.3791651725768999</c:v>
                </c:pt>
                <c:pt idx="24">
                  <c:v>5.4150199890136701</c:v>
                </c:pt>
                <c:pt idx="25">
                  <c:v>5.4420571327209402</c:v>
                </c:pt>
                <c:pt idx="26">
                  <c:v>5.4669990539550701</c:v>
                </c:pt>
                <c:pt idx="27">
                  <c:v>5.4945535659790004</c:v>
                </c:pt>
                <c:pt idx="28">
                  <c:v>5.5260806083679199</c:v>
                </c:pt>
                <c:pt idx="29">
                  <c:v>5.5565252304077104</c:v>
                </c:pt>
                <c:pt idx="30">
                  <c:v>5.5855202674865696</c:v>
                </c:pt>
                <c:pt idx="31">
                  <c:v>5.6043825149536097</c:v>
                </c:pt>
                <c:pt idx="32">
                  <c:v>5.6150255203246999</c:v>
                </c:pt>
                <c:pt idx="33">
                  <c:v>5.6089367866516104</c:v>
                </c:pt>
                <c:pt idx="34">
                  <c:v>5.5882935523986799</c:v>
                </c:pt>
                <c:pt idx="35">
                  <c:v>5.5557799339294398</c:v>
                </c:pt>
                <c:pt idx="36">
                  <c:v>5.5296530723571697</c:v>
                </c:pt>
                <c:pt idx="37">
                  <c:v>5.5196475982665998</c:v>
                </c:pt>
                <c:pt idx="38">
                  <c:v>5.5337452888488698</c:v>
                </c:pt>
                <c:pt idx="39">
                  <c:v>5.5767745971679599</c:v>
                </c:pt>
                <c:pt idx="40">
                  <c:v>5.6423225402831996</c:v>
                </c:pt>
                <c:pt idx="41">
                  <c:v>5.7143087387084899</c:v>
                </c:pt>
                <c:pt idx="42">
                  <c:v>5.7693953514099103</c:v>
                </c:pt>
                <c:pt idx="43">
                  <c:v>5.7997317314147896</c:v>
                </c:pt>
                <c:pt idx="44">
                  <c:v>5.8097515106201101</c:v>
                </c:pt>
                <c:pt idx="45">
                  <c:v>5.80354499816894</c:v>
                </c:pt>
                <c:pt idx="46">
                  <c:v>5.7777962684631303</c:v>
                </c:pt>
                <c:pt idx="47">
                  <c:v>5.7271833419799796</c:v>
                </c:pt>
                <c:pt idx="48">
                  <c:v>5.6453132629394496</c:v>
                </c:pt>
                <c:pt idx="49">
                  <c:v>5.5592694282531703</c:v>
                </c:pt>
                <c:pt idx="50">
                  <c:v>5.5224595069885201</c:v>
                </c:pt>
                <c:pt idx="51">
                  <c:v>5.5714578628540004</c:v>
                </c:pt>
                <c:pt idx="52">
                  <c:v>5.7116498947143501</c:v>
                </c:pt>
                <c:pt idx="53">
                  <c:v>5.8798513412475497</c:v>
                </c:pt>
                <c:pt idx="54">
                  <c:v>5.9891490936279297</c:v>
                </c:pt>
                <c:pt idx="55">
                  <c:v>5.9902353286743102</c:v>
                </c:pt>
                <c:pt idx="56">
                  <c:v>5.8874650001525799</c:v>
                </c:pt>
                <c:pt idx="57">
                  <c:v>5.7146592140197701</c:v>
                </c:pt>
                <c:pt idx="58">
                  <c:v>5.5077357292175204</c:v>
                </c:pt>
                <c:pt idx="59">
                  <c:v>5.3210716247558496</c:v>
                </c:pt>
                <c:pt idx="60">
                  <c:v>5.2063221931457502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3-47A6-AA35-4E0C00A68440}"/>
            </c:ext>
          </c:extLst>
        </c:ser>
        <c:ser>
          <c:idx val="2"/>
          <c:order val="2"/>
          <c:tx>
            <c:strRef>
              <c:f>'June, 2025'!$B$50</c:f>
              <c:strCache>
                <c:ptCount val="1"/>
                <c:pt idx="0">
                  <c:v> 2025-06-25 09:52:26 (sunny)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'June,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'June, 2025'!$P$51:$BX$51</c:f>
              <c:numCache>
                <c:formatCode>General</c:formatCode>
                <c:ptCount val="61"/>
                <c:pt idx="0">
                  <c:v>2.0195019245147701</c:v>
                </c:pt>
                <c:pt idx="1">
                  <c:v>2.2243897914886399</c:v>
                </c:pt>
                <c:pt idx="2">
                  <c:v>2.4003434181213299</c:v>
                </c:pt>
                <c:pt idx="3">
                  <c:v>2.5403122901916499</c:v>
                </c:pt>
                <c:pt idx="4">
                  <c:v>2.65281057357788</c:v>
                </c:pt>
                <c:pt idx="5">
                  <c:v>2.7599210739135698</c:v>
                </c:pt>
                <c:pt idx="6">
                  <c:v>2.8840529918670601</c:v>
                </c:pt>
                <c:pt idx="7">
                  <c:v>3.0371060371398899</c:v>
                </c:pt>
                <c:pt idx="8">
                  <c:v>3.21267461776733</c:v>
                </c:pt>
                <c:pt idx="9">
                  <c:v>3.3978960514068599</c:v>
                </c:pt>
                <c:pt idx="10">
                  <c:v>3.5722751617431601</c:v>
                </c:pt>
                <c:pt idx="11">
                  <c:v>3.7327110767364502</c:v>
                </c:pt>
                <c:pt idx="12">
                  <c:v>3.8625600337982098</c:v>
                </c:pt>
                <c:pt idx="13">
                  <c:v>3.9678895473480198</c:v>
                </c:pt>
                <c:pt idx="14">
                  <c:v>4.04457283020019</c:v>
                </c:pt>
                <c:pt idx="15">
                  <c:v>4.1027588844299299</c:v>
                </c:pt>
                <c:pt idx="16">
                  <c:v>4.1525340080261204</c:v>
                </c:pt>
                <c:pt idx="17">
                  <c:v>4.2065730094909597</c:v>
                </c:pt>
                <c:pt idx="18">
                  <c:v>4.27086973190307</c:v>
                </c:pt>
                <c:pt idx="19">
                  <c:v>4.3523902893066397</c:v>
                </c:pt>
                <c:pt idx="20">
                  <c:v>4.43375396728515</c:v>
                </c:pt>
                <c:pt idx="21">
                  <c:v>4.5024147033691397</c:v>
                </c:pt>
                <c:pt idx="22">
                  <c:v>4.5491027832031197</c:v>
                </c:pt>
                <c:pt idx="23">
                  <c:v>4.5732507705688397</c:v>
                </c:pt>
                <c:pt idx="24">
                  <c:v>4.59030961990356</c:v>
                </c:pt>
                <c:pt idx="25">
                  <c:v>4.6029510498046804</c:v>
                </c:pt>
                <c:pt idx="26">
                  <c:v>4.6260089874267498</c:v>
                </c:pt>
                <c:pt idx="27">
                  <c:v>4.6612219810485804</c:v>
                </c:pt>
                <c:pt idx="28">
                  <c:v>4.6938576698303196</c:v>
                </c:pt>
                <c:pt idx="29">
                  <c:v>4.7094130516052202</c:v>
                </c:pt>
                <c:pt idx="30">
                  <c:v>4.7005820274353001</c:v>
                </c:pt>
                <c:pt idx="31">
                  <c:v>4.6643800735473597</c:v>
                </c:pt>
                <c:pt idx="32">
                  <c:v>4.6158151626586896</c:v>
                </c:pt>
                <c:pt idx="33">
                  <c:v>4.5615673065185502</c:v>
                </c:pt>
                <c:pt idx="34">
                  <c:v>4.5152082443237296</c:v>
                </c:pt>
                <c:pt idx="35">
                  <c:v>4.4835190773010201</c:v>
                </c:pt>
                <c:pt idx="36">
                  <c:v>4.4840579032897896</c:v>
                </c:pt>
                <c:pt idx="37">
                  <c:v>4.5045490264892498</c:v>
                </c:pt>
                <c:pt idx="38">
                  <c:v>4.5385622978210396</c:v>
                </c:pt>
                <c:pt idx="39">
                  <c:v>4.58701467514038</c:v>
                </c:pt>
                <c:pt idx="40">
                  <c:v>4.6476497650146396</c:v>
                </c:pt>
                <c:pt idx="41">
                  <c:v>4.7165298461914</c:v>
                </c:pt>
                <c:pt idx="42">
                  <c:v>4.7762246131896902</c:v>
                </c:pt>
                <c:pt idx="43">
                  <c:v>4.8140783309936497</c:v>
                </c:pt>
                <c:pt idx="44">
                  <c:v>4.8251566886901802</c:v>
                </c:pt>
                <c:pt idx="45">
                  <c:v>4.81013679504394</c:v>
                </c:pt>
                <c:pt idx="46">
                  <c:v>4.7745575904846103</c:v>
                </c:pt>
                <c:pt idx="47">
                  <c:v>4.7289872169494602</c:v>
                </c:pt>
                <c:pt idx="48">
                  <c:v>4.6716785430908203</c:v>
                </c:pt>
                <c:pt idx="49">
                  <c:v>4.6194252967834402</c:v>
                </c:pt>
                <c:pt idx="50">
                  <c:v>4.6148309707641602</c:v>
                </c:pt>
                <c:pt idx="51">
                  <c:v>4.6760935783386204</c:v>
                </c:pt>
                <c:pt idx="52">
                  <c:v>4.7999453544616699</c:v>
                </c:pt>
                <c:pt idx="53">
                  <c:v>4.9271683692932102</c:v>
                </c:pt>
                <c:pt idx="54">
                  <c:v>4.9839053153991699</c:v>
                </c:pt>
                <c:pt idx="55">
                  <c:v>4.92775535583496</c:v>
                </c:pt>
                <c:pt idx="56">
                  <c:v>4.77724266052246</c:v>
                </c:pt>
                <c:pt idx="57">
                  <c:v>4.5881481170654297</c:v>
                </c:pt>
                <c:pt idx="58">
                  <c:v>4.4111642837524396</c:v>
                </c:pt>
                <c:pt idx="59">
                  <c:v>4.2820129394531197</c:v>
                </c:pt>
                <c:pt idx="60">
                  <c:v>4.1992902755737296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3-47A6-AA35-4E0C00A68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'June,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'June, 2025'!$D$55:$G$55</c:f>
              <c:strCache>
                <c:ptCount val="3"/>
                <c:pt idx="0">
                  <c:v> 2025-06-05 13:41:35 (cloudy)</c:v>
                </c:pt>
                <c:pt idx="1">
                  <c:v> 2025-06-11 15:28:26 (hazy sunny)</c:v>
                </c:pt>
                <c:pt idx="2">
                  <c:v> 2025-06-25 09:52:26 (sunny)</c:v>
                </c:pt>
              </c:strCache>
            </c:strRef>
          </c:cat>
          <c:val>
            <c:numRef>
              <c:f>'June, 2025'!$D$57:$G$57</c:f>
              <c:numCache>
                <c:formatCode>General</c:formatCode>
                <c:ptCount val="4"/>
                <c:pt idx="0">
                  <c:v>101</c:v>
                </c:pt>
                <c:pt idx="1">
                  <c:v>598</c:v>
                </c:pt>
                <c:pt idx="2">
                  <c:v>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6-4911-8944-FC24B2986667}"/>
            </c:ext>
          </c:extLst>
        </c:ser>
        <c:ser>
          <c:idx val="1"/>
          <c:order val="1"/>
          <c:tx>
            <c:strRef>
              <c:f>'June,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'June, 2025'!$D$55:$G$55</c:f>
              <c:strCache>
                <c:ptCount val="3"/>
                <c:pt idx="0">
                  <c:v> 2025-06-05 13:41:35 (cloudy)</c:v>
                </c:pt>
                <c:pt idx="1">
                  <c:v> 2025-06-11 15:28:26 (hazy sunny)</c:v>
                </c:pt>
                <c:pt idx="2">
                  <c:v> 2025-06-25 09:52:26 (sunny)</c:v>
                </c:pt>
              </c:strCache>
            </c:strRef>
          </c:cat>
          <c:val>
            <c:numRef>
              <c:f>'June, 2025'!$D$58:$G$58</c:f>
              <c:numCache>
                <c:formatCode>General</c:formatCode>
                <c:ptCount val="4"/>
                <c:pt idx="0">
                  <c:v>107</c:v>
                </c:pt>
                <c:pt idx="1">
                  <c:v>578</c:v>
                </c:pt>
                <c:pt idx="2">
                  <c:v>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F6-4911-8944-FC24B2986667}"/>
            </c:ext>
          </c:extLst>
        </c:ser>
        <c:ser>
          <c:idx val="2"/>
          <c:order val="2"/>
          <c:tx>
            <c:strRef>
              <c:f>'June,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'June, 2025'!$D$55:$G$55</c:f>
              <c:strCache>
                <c:ptCount val="3"/>
                <c:pt idx="0">
                  <c:v> 2025-06-05 13:41:35 (cloudy)</c:v>
                </c:pt>
                <c:pt idx="1">
                  <c:v> 2025-06-11 15:28:26 (hazy sunny)</c:v>
                </c:pt>
                <c:pt idx="2">
                  <c:v> 2025-06-25 09:52:26 (sunny)</c:v>
                </c:pt>
              </c:strCache>
            </c:strRef>
          </c:cat>
          <c:val>
            <c:numRef>
              <c:f>'June, 2025'!$D$59:$G$59</c:f>
              <c:numCache>
                <c:formatCode>General</c:formatCode>
                <c:ptCount val="4"/>
                <c:pt idx="0">
                  <c:v>89</c:v>
                </c:pt>
                <c:pt idx="1">
                  <c:v>435</c:v>
                </c:pt>
                <c:pt idx="2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F6-4911-8944-FC24B2986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May,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'May, 2025'!$A$6:$A$34</c:f>
              <c:numCache>
                <c:formatCode>d\-mmm\-yy</c:formatCode>
                <c:ptCount val="29"/>
                <c:pt idx="0">
                  <c:v>45778</c:v>
                </c:pt>
                <c:pt idx="1">
                  <c:v>45780</c:v>
                </c:pt>
                <c:pt idx="2">
                  <c:v>45781</c:v>
                </c:pt>
                <c:pt idx="3">
                  <c:v>45782</c:v>
                </c:pt>
                <c:pt idx="4">
                  <c:v>45783</c:v>
                </c:pt>
                <c:pt idx="5">
                  <c:v>45784</c:v>
                </c:pt>
                <c:pt idx="6">
                  <c:v>45785</c:v>
                </c:pt>
                <c:pt idx="7">
                  <c:v>45786</c:v>
                </c:pt>
                <c:pt idx="8">
                  <c:v>45787</c:v>
                </c:pt>
                <c:pt idx="9">
                  <c:v>45788</c:v>
                </c:pt>
                <c:pt idx="10">
                  <c:v>45789</c:v>
                </c:pt>
                <c:pt idx="11">
                  <c:v>45790</c:v>
                </c:pt>
                <c:pt idx="12">
                  <c:v>45791</c:v>
                </c:pt>
                <c:pt idx="13">
                  <c:v>45792</c:v>
                </c:pt>
                <c:pt idx="14">
                  <c:v>45793</c:v>
                </c:pt>
                <c:pt idx="15">
                  <c:v>45794</c:v>
                </c:pt>
                <c:pt idx="16">
                  <c:v>45795</c:v>
                </c:pt>
                <c:pt idx="17">
                  <c:v>45796</c:v>
                </c:pt>
                <c:pt idx="18">
                  <c:v>45797</c:v>
                </c:pt>
                <c:pt idx="19">
                  <c:v>45798</c:v>
                </c:pt>
                <c:pt idx="20">
                  <c:v>45799</c:v>
                </c:pt>
                <c:pt idx="21">
                  <c:v>45800</c:v>
                </c:pt>
                <c:pt idx="22">
                  <c:v>45801</c:v>
                </c:pt>
                <c:pt idx="23">
                  <c:v>45802</c:v>
                </c:pt>
                <c:pt idx="24">
                  <c:v>45803</c:v>
                </c:pt>
                <c:pt idx="25">
                  <c:v>45804</c:v>
                </c:pt>
                <c:pt idx="26">
                  <c:v>45805</c:v>
                </c:pt>
                <c:pt idx="27">
                  <c:v>45806</c:v>
                </c:pt>
                <c:pt idx="28">
                  <c:v>45807</c:v>
                </c:pt>
              </c:numCache>
            </c:numRef>
          </c:cat>
          <c:val>
            <c:numRef>
              <c:f>'May, 2025'!$B$6:$B$34</c:f>
              <c:numCache>
                <c:formatCode>General</c:formatCode>
                <c:ptCount val="29"/>
                <c:pt idx="0">
                  <c:v>26.1</c:v>
                </c:pt>
                <c:pt idx="1">
                  <c:v>18.100000000000001</c:v>
                </c:pt>
                <c:pt idx="2">
                  <c:v>9.3000000000000007</c:v>
                </c:pt>
                <c:pt idx="3">
                  <c:v>38.6</c:v>
                </c:pt>
                <c:pt idx="4">
                  <c:v>27.8</c:v>
                </c:pt>
                <c:pt idx="5">
                  <c:v>55.9</c:v>
                </c:pt>
                <c:pt idx="6">
                  <c:v>39.5</c:v>
                </c:pt>
                <c:pt idx="7">
                  <c:v>71.2</c:v>
                </c:pt>
                <c:pt idx="8">
                  <c:v>66.7</c:v>
                </c:pt>
                <c:pt idx="9">
                  <c:v>71.900000000000006</c:v>
                </c:pt>
                <c:pt idx="10">
                  <c:v>58.2</c:v>
                </c:pt>
                <c:pt idx="11">
                  <c:v>23.4</c:v>
                </c:pt>
                <c:pt idx="12">
                  <c:v>61.6</c:v>
                </c:pt>
                <c:pt idx="13">
                  <c:v>68.3</c:v>
                </c:pt>
                <c:pt idx="14">
                  <c:v>70.599999999999994</c:v>
                </c:pt>
                <c:pt idx="15">
                  <c:v>35.799999999999997</c:v>
                </c:pt>
                <c:pt idx="16">
                  <c:v>55.7</c:v>
                </c:pt>
                <c:pt idx="17">
                  <c:v>67.900000000000006</c:v>
                </c:pt>
                <c:pt idx="18">
                  <c:v>33.700000000000003</c:v>
                </c:pt>
                <c:pt idx="19">
                  <c:v>12</c:v>
                </c:pt>
                <c:pt idx="20">
                  <c:v>17.7</c:v>
                </c:pt>
                <c:pt idx="21">
                  <c:v>48.5</c:v>
                </c:pt>
                <c:pt idx="22">
                  <c:v>43.9</c:v>
                </c:pt>
                <c:pt idx="23">
                  <c:v>70.8</c:v>
                </c:pt>
                <c:pt idx="24">
                  <c:v>72.900000000000006</c:v>
                </c:pt>
                <c:pt idx="25">
                  <c:v>44.9</c:v>
                </c:pt>
                <c:pt idx="26">
                  <c:v>19.7</c:v>
                </c:pt>
                <c:pt idx="27">
                  <c:v>38.5</c:v>
                </c:pt>
                <c:pt idx="28">
                  <c:v>41.9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C-4083-BD57-4C4FB4DB8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'May, 2025'!$B$46</c:f>
              <c:strCache>
                <c:ptCount val="1"/>
                <c:pt idx="0">
                  <c:v> 2025-05-02 12:05:08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'May,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'May, 2025'!$D$46:$EH$46</c:f>
              <c:numCache>
                <c:formatCode>General</c:formatCode>
                <c:ptCount val="135"/>
                <c:pt idx="0">
                  <c:v>0.11921190470456999</c:v>
                </c:pt>
                <c:pt idx="1">
                  <c:v>0.112663604319095</c:v>
                </c:pt>
                <c:pt idx="2">
                  <c:v>0.106073155999183</c:v>
                </c:pt>
                <c:pt idx="3">
                  <c:v>0.101151123642921</c:v>
                </c:pt>
                <c:pt idx="4">
                  <c:v>9.9614456295967102E-2</c:v>
                </c:pt>
                <c:pt idx="5">
                  <c:v>0.10050358623266201</c:v>
                </c:pt>
                <c:pt idx="6">
                  <c:v>0.10356953740119899</c:v>
                </c:pt>
                <c:pt idx="7">
                  <c:v>0.107228055596351</c:v>
                </c:pt>
                <c:pt idx="8">
                  <c:v>0.11192721128463699</c:v>
                </c:pt>
                <c:pt idx="9">
                  <c:v>0.117577567696571</c:v>
                </c:pt>
                <c:pt idx="10">
                  <c:v>0.12548460066318501</c:v>
                </c:pt>
                <c:pt idx="11">
                  <c:v>0.13585332036018299</c:v>
                </c:pt>
                <c:pt idx="12">
                  <c:v>0.14791952073574</c:v>
                </c:pt>
                <c:pt idx="13">
                  <c:v>0.160552322864532</c:v>
                </c:pt>
                <c:pt idx="14">
                  <c:v>0.17170041799545199</c:v>
                </c:pt>
                <c:pt idx="15">
                  <c:v>0.180400535464286</c:v>
                </c:pt>
                <c:pt idx="16">
                  <c:v>0.18658351898193301</c:v>
                </c:pt>
                <c:pt idx="17">
                  <c:v>0.191820368170738</c:v>
                </c:pt>
                <c:pt idx="18">
                  <c:v>0.19759421050548501</c:v>
                </c:pt>
                <c:pt idx="19">
                  <c:v>0.205064862966537</c:v>
                </c:pt>
                <c:pt idx="20">
                  <c:v>0.214421316981315</c:v>
                </c:pt>
                <c:pt idx="21">
                  <c:v>0.22435785830020899</c:v>
                </c:pt>
                <c:pt idx="22">
                  <c:v>0.23345622420310899</c:v>
                </c:pt>
                <c:pt idx="23">
                  <c:v>0.241137340664863</c:v>
                </c:pt>
                <c:pt idx="24">
                  <c:v>0.24557539820671001</c:v>
                </c:pt>
                <c:pt idx="25">
                  <c:v>0.24721303582191401</c:v>
                </c:pt>
                <c:pt idx="26">
                  <c:v>0.24621331691741899</c:v>
                </c:pt>
                <c:pt idx="27">
                  <c:v>0.2440165579319</c:v>
                </c:pt>
                <c:pt idx="28">
                  <c:v>0.24191468954086301</c:v>
                </c:pt>
                <c:pt idx="29">
                  <c:v>0.24079994857311199</c:v>
                </c:pt>
                <c:pt idx="30">
                  <c:v>0.24076873064041099</c:v>
                </c:pt>
                <c:pt idx="31">
                  <c:v>0.24128325283527299</c:v>
                </c:pt>
                <c:pt idx="32">
                  <c:v>0.241999447345733</c:v>
                </c:pt>
                <c:pt idx="33">
                  <c:v>0.24178084731101901</c:v>
                </c:pt>
                <c:pt idx="34">
                  <c:v>0.24070034921169201</c:v>
                </c:pt>
                <c:pt idx="35">
                  <c:v>0.23933020234107899</c:v>
                </c:pt>
                <c:pt idx="36">
                  <c:v>0.23815099895000399</c:v>
                </c:pt>
                <c:pt idx="37">
                  <c:v>0.23652558028697901</c:v>
                </c:pt>
                <c:pt idx="38">
                  <c:v>0.234929919242858</c:v>
                </c:pt>
                <c:pt idx="39">
                  <c:v>0.23363301157951299</c:v>
                </c:pt>
                <c:pt idx="40">
                  <c:v>0.232821375131607</c:v>
                </c:pt>
                <c:pt idx="41">
                  <c:v>0.23226356506347601</c:v>
                </c:pt>
                <c:pt idx="42">
                  <c:v>0.23164486885070801</c:v>
                </c:pt>
                <c:pt idx="43">
                  <c:v>0.229843959212303</c:v>
                </c:pt>
                <c:pt idx="44">
                  <c:v>0.22641718387603699</c:v>
                </c:pt>
                <c:pt idx="45">
                  <c:v>0.22104108333587599</c:v>
                </c:pt>
                <c:pt idx="46">
                  <c:v>0.21476656198501501</c:v>
                </c:pt>
                <c:pt idx="47">
                  <c:v>0.20830518007278401</c:v>
                </c:pt>
                <c:pt idx="48">
                  <c:v>0.203066781163215</c:v>
                </c:pt>
                <c:pt idx="49">
                  <c:v>0.19919282197952201</c:v>
                </c:pt>
                <c:pt idx="50">
                  <c:v>0.19678679108619601</c:v>
                </c:pt>
                <c:pt idx="51">
                  <c:v>0.19617897272109899</c:v>
                </c:pt>
                <c:pt idx="52">
                  <c:v>0.197592884302139</c:v>
                </c:pt>
                <c:pt idx="53">
                  <c:v>0.20025202631950301</c:v>
                </c:pt>
                <c:pt idx="54">
                  <c:v>0.20247757434844901</c:v>
                </c:pt>
                <c:pt idx="55">
                  <c:v>0.203172773122787</c:v>
                </c:pt>
                <c:pt idx="56">
                  <c:v>0.20191033184528301</c:v>
                </c:pt>
                <c:pt idx="57">
                  <c:v>0.19895268976688299</c:v>
                </c:pt>
                <c:pt idx="58">
                  <c:v>0.194629356265068</c:v>
                </c:pt>
                <c:pt idx="59">
                  <c:v>0.189298555254936</c:v>
                </c:pt>
                <c:pt idx="60">
                  <c:v>0.18302537500858301</c:v>
                </c:pt>
                <c:pt idx="61">
                  <c:v>0.177300319075584</c:v>
                </c:pt>
                <c:pt idx="62">
                  <c:v>0.17431880533695199</c:v>
                </c:pt>
                <c:pt idx="63">
                  <c:v>0.175343483686447</c:v>
                </c:pt>
                <c:pt idx="64">
                  <c:v>0.179980248212814</c:v>
                </c:pt>
                <c:pt idx="65">
                  <c:v>0.185284748673439</c:v>
                </c:pt>
                <c:pt idx="66">
                  <c:v>0.18786098062991999</c:v>
                </c:pt>
                <c:pt idx="67">
                  <c:v>0.18607573211192999</c:v>
                </c:pt>
                <c:pt idx="68">
                  <c:v>0.18047784268855999</c:v>
                </c:pt>
                <c:pt idx="69">
                  <c:v>0.17232967913150701</c:v>
                </c:pt>
                <c:pt idx="70">
                  <c:v>0.16274070739745999</c:v>
                </c:pt>
                <c:pt idx="71">
                  <c:v>0.15354110300540899</c:v>
                </c:pt>
                <c:pt idx="72">
                  <c:v>0.14649455249309501</c:v>
                </c:pt>
                <c:pt idx="73">
                  <c:v>0.144225969910621</c:v>
                </c:pt>
                <c:pt idx="74">
                  <c:v>0.146520361304283</c:v>
                </c:pt>
                <c:pt idx="75">
                  <c:v>0.15059901773929499</c:v>
                </c:pt>
                <c:pt idx="76">
                  <c:v>0.15260440111160201</c:v>
                </c:pt>
                <c:pt idx="77">
                  <c:v>0.15073159337043701</c:v>
                </c:pt>
                <c:pt idx="78">
                  <c:v>0.14644980430603</c:v>
                </c:pt>
                <c:pt idx="79">
                  <c:v>0.14281420409679399</c:v>
                </c:pt>
                <c:pt idx="80">
                  <c:v>0.141243025660514</c:v>
                </c:pt>
                <c:pt idx="81">
                  <c:v>0.14146795868873499</c:v>
                </c:pt>
                <c:pt idx="82">
                  <c:v>0.141661241650581</c:v>
                </c:pt>
                <c:pt idx="83">
                  <c:v>0.142562821507453</c:v>
                </c:pt>
                <c:pt idx="84">
                  <c:v>0.143307790160179</c:v>
                </c:pt>
                <c:pt idx="85">
                  <c:v>0.14541408419609</c:v>
                </c:pt>
                <c:pt idx="86">
                  <c:v>0.14815576374530701</c:v>
                </c:pt>
                <c:pt idx="87">
                  <c:v>0.15007613599300301</c:v>
                </c:pt>
                <c:pt idx="88">
                  <c:v>0.14992688596248599</c:v>
                </c:pt>
                <c:pt idx="89">
                  <c:v>0.146675884723663</c:v>
                </c:pt>
                <c:pt idx="90">
                  <c:v>0.140669494867324</c:v>
                </c:pt>
                <c:pt idx="91">
                  <c:v>0.13247784972190799</c:v>
                </c:pt>
                <c:pt idx="92">
                  <c:v>0.123421028256416</c:v>
                </c:pt>
                <c:pt idx="93">
                  <c:v>0.11489076167345</c:v>
                </c:pt>
                <c:pt idx="94">
                  <c:v>0.107928857207298</c:v>
                </c:pt>
                <c:pt idx="95">
                  <c:v>0.102541558444499</c:v>
                </c:pt>
                <c:pt idx="96">
                  <c:v>9.8408184945583302E-2</c:v>
                </c:pt>
                <c:pt idx="97">
                  <c:v>9.7822375595569597E-2</c:v>
                </c:pt>
                <c:pt idx="98">
                  <c:v>9.7925588488578796E-2</c:v>
                </c:pt>
                <c:pt idx="99">
                  <c:v>9.9074944853782598E-2</c:v>
                </c:pt>
                <c:pt idx="100">
                  <c:v>0.100706882774829</c:v>
                </c:pt>
                <c:pt idx="101">
                  <c:v>0.102859571576118</c:v>
                </c:pt>
                <c:pt idx="102">
                  <c:v>0.10487250983715</c:v>
                </c:pt>
                <c:pt idx="103">
                  <c:v>0.106198109686374</c:v>
                </c:pt>
                <c:pt idx="104">
                  <c:v>0.106726996600627</c:v>
                </c:pt>
                <c:pt idx="105">
                  <c:v>0.106168262660503</c:v>
                </c:pt>
                <c:pt idx="106">
                  <c:v>0.1045902967453</c:v>
                </c:pt>
                <c:pt idx="107">
                  <c:v>0.101938836276531</c:v>
                </c:pt>
                <c:pt idx="108">
                  <c:v>9.8729908466339097E-2</c:v>
                </c:pt>
                <c:pt idx="109">
                  <c:v>9.3650437891483307E-2</c:v>
                </c:pt>
                <c:pt idx="110">
                  <c:v>8.7424322962760898E-2</c:v>
                </c:pt>
                <c:pt idx="111">
                  <c:v>8.0408342182636205E-2</c:v>
                </c:pt>
                <c:pt idx="112">
                  <c:v>7.2835996747016907E-2</c:v>
                </c:pt>
                <c:pt idx="113">
                  <c:v>6.5315715968608801E-2</c:v>
                </c:pt>
                <c:pt idx="114">
                  <c:v>5.7707138359546599E-2</c:v>
                </c:pt>
                <c:pt idx="115">
                  <c:v>5.0350412726402199E-2</c:v>
                </c:pt>
                <c:pt idx="116">
                  <c:v>4.4332012534141499E-2</c:v>
                </c:pt>
                <c:pt idx="117">
                  <c:v>3.9357665926217998E-2</c:v>
                </c:pt>
                <c:pt idx="118">
                  <c:v>3.5347398370504303E-2</c:v>
                </c:pt>
                <c:pt idx="119">
                  <c:v>3.11422143131494E-2</c:v>
                </c:pt>
                <c:pt idx="120">
                  <c:v>2.8735673055052698E-2</c:v>
                </c:pt>
                <c:pt idx="121">
                  <c:v>2.7263028547167702E-2</c:v>
                </c:pt>
                <c:pt idx="122">
                  <c:v>2.6284823194146101E-2</c:v>
                </c:pt>
                <c:pt idx="123">
                  <c:v>2.63903755694627E-2</c:v>
                </c:pt>
                <c:pt idx="124">
                  <c:v>2.66589876264333E-2</c:v>
                </c:pt>
                <c:pt idx="125">
                  <c:v>2.8329059481620698E-2</c:v>
                </c:pt>
                <c:pt idx="126">
                  <c:v>2.9919562861323301E-2</c:v>
                </c:pt>
                <c:pt idx="127">
                  <c:v>3.1508237123489297E-2</c:v>
                </c:pt>
                <c:pt idx="128">
                  <c:v>3.2771978527307503E-2</c:v>
                </c:pt>
                <c:pt idx="129">
                  <c:v>3.4202866256237002E-2</c:v>
                </c:pt>
                <c:pt idx="130">
                  <c:v>3.5245500504970502E-2</c:v>
                </c:pt>
                <c:pt idx="131">
                  <c:v>3.5178147256374297E-2</c:v>
                </c:pt>
                <c:pt idx="132">
                  <c:v>4.0256176143884603E-2</c:v>
                </c:pt>
                <c:pt idx="133">
                  <c:v>4.0719401091337197E-2</c:v>
                </c:pt>
                <c:pt idx="134">
                  <c:v>4.1271597146987901E-2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81-471A-B3C5-35C4F5573852}"/>
            </c:ext>
          </c:extLst>
        </c:ser>
        <c:ser>
          <c:idx val="1"/>
          <c:order val="1"/>
          <c:tx>
            <c:strRef>
              <c:f>'May, 2025'!$B$48</c:f>
              <c:strCache>
                <c:ptCount val="1"/>
                <c:pt idx="0">
                  <c:v> 2025-05-05 14:23:18 (cloudy)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'May,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'May, 2025'!$D$48:$EH$48</c:f>
              <c:numCache>
                <c:formatCode>General</c:formatCode>
                <c:ptCount val="135"/>
                <c:pt idx="0">
                  <c:v>0.28003093600273099</c:v>
                </c:pt>
                <c:pt idx="1">
                  <c:v>0.26502591371536199</c:v>
                </c:pt>
                <c:pt idx="2">
                  <c:v>0.250339865684509</c:v>
                </c:pt>
                <c:pt idx="3">
                  <c:v>0.23983719944953899</c:v>
                </c:pt>
                <c:pt idx="4">
                  <c:v>0.23627765476703599</c:v>
                </c:pt>
                <c:pt idx="5">
                  <c:v>0.23704493045806799</c:v>
                </c:pt>
                <c:pt idx="6">
                  <c:v>0.241718724370002</c:v>
                </c:pt>
                <c:pt idx="7">
                  <c:v>0.247477352619171</c:v>
                </c:pt>
                <c:pt idx="8">
                  <c:v>0.25684219598770103</c:v>
                </c:pt>
                <c:pt idx="9">
                  <c:v>0.270904660224914</c:v>
                </c:pt>
                <c:pt idx="10">
                  <c:v>0.29253491759300199</c:v>
                </c:pt>
                <c:pt idx="11">
                  <c:v>0.32101875543594299</c:v>
                </c:pt>
                <c:pt idx="12">
                  <c:v>0.35259747505187899</c:v>
                </c:pt>
                <c:pt idx="13">
                  <c:v>0.38314145803451499</c:v>
                </c:pt>
                <c:pt idx="14">
                  <c:v>0.40752792358398399</c:v>
                </c:pt>
                <c:pt idx="15">
                  <c:v>0.42475047707557601</c:v>
                </c:pt>
                <c:pt idx="16">
                  <c:v>0.43645596504211398</c:v>
                </c:pt>
                <c:pt idx="17">
                  <c:v>0.44729158282279902</c:v>
                </c:pt>
                <c:pt idx="18">
                  <c:v>0.46062341332435602</c:v>
                </c:pt>
                <c:pt idx="19">
                  <c:v>0.47870120406150801</c:v>
                </c:pt>
                <c:pt idx="20">
                  <c:v>0.50052225589752197</c:v>
                </c:pt>
                <c:pt idx="21">
                  <c:v>0.52274370193481401</c:v>
                </c:pt>
                <c:pt idx="22">
                  <c:v>0.54225200414657504</c:v>
                </c:pt>
                <c:pt idx="23">
                  <c:v>0.55808842182159402</c:v>
                </c:pt>
                <c:pt idx="24">
                  <c:v>0.56686705350875799</c:v>
                </c:pt>
                <c:pt idx="25">
                  <c:v>0.57025796175002996</c:v>
                </c:pt>
                <c:pt idx="26">
                  <c:v>0.56870806217193604</c:v>
                </c:pt>
                <c:pt idx="27">
                  <c:v>0.56477409601211503</c:v>
                </c:pt>
                <c:pt idx="28">
                  <c:v>0.56076240539550704</c:v>
                </c:pt>
                <c:pt idx="29">
                  <c:v>0.55855554342269897</c:v>
                </c:pt>
                <c:pt idx="30">
                  <c:v>0.55855858325958196</c:v>
                </c:pt>
                <c:pt idx="31">
                  <c:v>0.56039810180663996</c:v>
                </c:pt>
                <c:pt idx="32">
                  <c:v>0.56344497203826904</c:v>
                </c:pt>
                <c:pt idx="33">
                  <c:v>0.56479895114898604</c:v>
                </c:pt>
                <c:pt idx="34">
                  <c:v>0.56385135650634699</c:v>
                </c:pt>
                <c:pt idx="35">
                  <c:v>0.56102204322814897</c:v>
                </c:pt>
                <c:pt idx="36">
                  <c:v>0.55720859766006403</c:v>
                </c:pt>
                <c:pt idx="37">
                  <c:v>0.55196428298950195</c:v>
                </c:pt>
                <c:pt idx="38">
                  <c:v>0.54727149009704501</c:v>
                </c:pt>
                <c:pt idx="39">
                  <c:v>0.54415017366409302</c:v>
                </c:pt>
                <c:pt idx="40">
                  <c:v>0.54208242893218905</c:v>
                </c:pt>
                <c:pt idx="41">
                  <c:v>0.53964072465896595</c:v>
                </c:pt>
                <c:pt idx="42">
                  <c:v>0.53551471233367898</c:v>
                </c:pt>
                <c:pt idx="43">
                  <c:v>0.52829509973526001</c:v>
                </c:pt>
                <c:pt idx="44">
                  <c:v>0.51793420314788796</c:v>
                </c:pt>
                <c:pt idx="45">
                  <c:v>0.50506126880645696</c:v>
                </c:pt>
                <c:pt idx="46">
                  <c:v>0.49227589368820102</c:v>
                </c:pt>
                <c:pt idx="47">
                  <c:v>0.481588274240493</c:v>
                </c:pt>
                <c:pt idx="48">
                  <c:v>0.47502458095550498</c:v>
                </c:pt>
                <c:pt idx="49">
                  <c:v>0.47126936912536599</c:v>
                </c:pt>
                <c:pt idx="50">
                  <c:v>0.46931830048561002</c:v>
                </c:pt>
                <c:pt idx="51">
                  <c:v>0.46904042363166798</c:v>
                </c:pt>
                <c:pt idx="52">
                  <c:v>0.47004106640815702</c:v>
                </c:pt>
                <c:pt idx="53">
                  <c:v>0.47182765603065402</c:v>
                </c:pt>
                <c:pt idx="54">
                  <c:v>0.47229990363120999</c:v>
                </c:pt>
                <c:pt idx="55">
                  <c:v>0.47064468264579701</c:v>
                </c:pt>
                <c:pt idx="56">
                  <c:v>0.466592997312545</c:v>
                </c:pt>
                <c:pt idx="57">
                  <c:v>0.46046784520149198</c:v>
                </c:pt>
                <c:pt idx="58">
                  <c:v>0.452276170253753</c:v>
                </c:pt>
                <c:pt idx="59">
                  <c:v>0.442517429590225</c:v>
                </c:pt>
                <c:pt idx="60">
                  <c:v>0.431404888629913</c:v>
                </c:pt>
                <c:pt idx="61">
                  <c:v>0.421879261732101</c:v>
                </c:pt>
                <c:pt idx="62">
                  <c:v>0.41823551058769198</c:v>
                </c:pt>
                <c:pt idx="63">
                  <c:v>0.421604424715042</c:v>
                </c:pt>
                <c:pt idx="64">
                  <c:v>0.42978897690772999</c:v>
                </c:pt>
                <c:pt idx="65">
                  <c:v>0.43607351183891202</c:v>
                </c:pt>
                <c:pt idx="66">
                  <c:v>0.43463361263275102</c:v>
                </c:pt>
                <c:pt idx="67">
                  <c:v>0.42470988631248402</c:v>
                </c:pt>
                <c:pt idx="68">
                  <c:v>0.41011378169059698</c:v>
                </c:pt>
                <c:pt idx="69">
                  <c:v>0.39499923586845398</c:v>
                </c:pt>
                <c:pt idx="70">
                  <c:v>0.38145950436592102</c:v>
                </c:pt>
                <c:pt idx="71">
                  <c:v>0.37058147788047702</c:v>
                </c:pt>
                <c:pt idx="72">
                  <c:v>0.36308926343917802</c:v>
                </c:pt>
                <c:pt idx="73">
                  <c:v>0.36334523558616599</c:v>
                </c:pt>
                <c:pt idx="74">
                  <c:v>0.370834290981292</c:v>
                </c:pt>
                <c:pt idx="75">
                  <c:v>0.38086235523223799</c:v>
                </c:pt>
                <c:pt idx="76">
                  <c:v>0.386532753705978</c:v>
                </c:pt>
                <c:pt idx="77">
                  <c:v>0.38466382026672302</c:v>
                </c:pt>
                <c:pt idx="78">
                  <c:v>0.37757402658462502</c:v>
                </c:pt>
                <c:pt idx="79">
                  <c:v>0.37115970253944303</c:v>
                </c:pt>
                <c:pt idx="80">
                  <c:v>0.36710685491561801</c:v>
                </c:pt>
                <c:pt idx="81">
                  <c:v>0.36376938223838801</c:v>
                </c:pt>
                <c:pt idx="82">
                  <c:v>0.358154296875</c:v>
                </c:pt>
                <c:pt idx="83">
                  <c:v>0.35235673189163202</c:v>
                </c:pt>
                <c:pt idx="84">
                  <c:v>0.34646153450012201</c:v>
                </c:pt>
                <c:pt idx="85">
                  <c:v>0.34358453750610302</c:v>
                </c:pt>
                <c:pt idx="86">
                  <c:v>0.34290146827697698</c:v>
                </c:pt>
                <c:pt idx="87">
                  <c:v>0.34218409657478299</c:v>
                </c:pt>
                <c:pt idx="88">
                  <c:v>0.339717477560043</c:v>
                </c:pt>
                <c:pt idx="89">
                  <c:v>0.33361503481864901</c:v>
                </c:pt>
                <c:pt idx="90">
                  <c:v>0.32470554113388</c:v>
                </c:pt>
                <c:pt idx="91">
                  <c:v>0.31382617354393</c:v>
                </c:pt>
                <c:pt idx="92">
                  <c:v>0.302817672491073</c:v>
                </c:pt>
                <c:pt idx="93">
                  <c:v>0.29263538122177102</c:v>
                </c:pt>
                <c:pt idx="94">
                  <c:v>0.28407964110374401</c:v>
                </c:pt>
                <c:pt idx="95">
                  <c:v>0.27618801593780501</c:v>
                </c:pt>
                <c:pt idx="96">
                  <c:v>0.26775652170181202</c:v>
                </c:pt>
                <c:pt idx="97">
                  <c:v>0.26460593938827498</c:v>
                </c:pt>
                <c:pt idx="98">
                  <c:v>0.260639548301696</c:v>
                </c:pt>
                <c:pt idx="99">
                  <c:v>0.25767371058464</c:v>
                </c:pt>
                <c:pt idx="100">
                  <c:v>0.25585550069808899</c:v>
                </c:pt>
                <c:pt idx="101">
                  <c:v>0.255452930927276</c:v>
                </c:pt>
                <c:pt idx="102">
                  <c:v>0.25540652871131803</c:v>
                </c:pt>
                <c:pt idx="103">
                  <c:v>0.25461295247077897</c:v>
                </c:pt>
                <c:pt idx="104">
                  <c:v>0.25361943244933999</c:v>
                </c:pt>
                <c:pt idx="105">
                  <c:v>0.25105515122413602</c:v>
                </c:pt>
                <c:pt idx="106">
                  <c:v>0.24723994731903001</c:v>
                </c:pt>
                <c:pt idx="107">
                  <c:v>0.24203473329544001</c:v>
                </c:pt>
                <c:pt idx="108">
                  <c:v>0.23604841530323001</c:v>
                </c:pt>
                <c:pt idx="109">
                  <c:v>0.227052882313728</c:v>
                </c:pt>
                <c:pt idx="110">
                  <c:v>0.216164290904998</c:v>
                </c:pt>
                <c:pt idx="111">
                  <c:v>0.203865766525268</c:v>
                </c:pt>
                <c:pt idx="112">
                  <c:v>0.190646156668663</c:v>
                </c:pt>
                <c:pt idx="113">
                  <c:v>0.17716263234615301</c:v>
                </c:pt>
                <c:pt idx="114">
                  <c:v>0.16412617266178101</c:v>
                </c:pt>
                <c:pt idx="115">
                  <c:v>0.14927077293395899</c:v>
                </c:pt>
                <c:pt idx="116">
                  <c:v>0.13939483463764099</c:v>
                </c:pt>
                <c:pt idx="117">
                  <c:v>0.13136202096939001</c:v>
                </c:pt>
                <c:pt idx="118">
                  <c:v>0.12495965510606701</c:v>
                </c:pt>
                <c:pt idx="119">
                  <c:v>0.117826953530311</c:v>
                </c:pt>
                <c:pt idx="120">
                  <c:v>0.11428085714578599</c:v>
                </c:pt>
                <c:pt idx="121">
                  <c:v>0.111906185746192</c:v>
                </c:pt>
                <c:pt idx="122">
                  <c:v>0.109966218471527</c:v>
                </c:pt>
                <c:pt idx="123">
                  <c:v>0.111100271344184</c:v>
                </c:pt>
                <c:pt idx="124">
                  <c:v>0.11029726266860899</c:v>
                </c:pt>
                <c:pt idx="125">
                  <c:v>0.10912235826253799</c:v>
                </c:pt>
                <c:pt idx="126">
                  <c:v>0.109115652740001</c:v>
                </c:pt>
                <c:pt idx="127">
                  <c:v>0.108981497585773</c:v>
                </c:pt>
                <c:pt idx="128">
                  <c:v>0.108185529708862</c:v>
                </c:pt>
                <c:pt idx="129">
                  <c:v>0.108070731163024</c:v>
                </c:pt>
                <c:pt idx="130">
                  <c:v>0.108830608427524</c:v>
                </c:pt>
                <c:pt idx="131">
                  <c:v>0.107748560607433</c:v>
                </c:pt>
                <c:pt idx="132">
                  <c:v>0.11808481812477099</c:v>
                </c:pt>
                <c:pt idx="133">
                  <c:v>0.117170229554176</c:v>
                </c:pt>
                <c:pt idx="134">
                  <c:v>0.117553614079952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81-471A-B3C5-35C4F5573852}"/>
            </c:ext>
          </c:extLst>
        </c:ser>
        <c:ser>
          <c:idx val="2"/>
          <c:order val="2"/>
          <c:tx>
            <c:strRef>
              <c:f>'May, 2025'!$B$50</c:f>
              <c:strCache>
                <c:ptCount val="1"/>
                <c:pt idx="0">
                  <c:v> 2025-05-20 13:18:41 (cloudy)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'May, 2025'!$D$50:$EH$50</c:f>
              <c:numCache>
                <c:formatCode>General</c:formatCode>
                <c:ptCount val="135"/>
                <c:pt idx="0">
                  <c:v>0.27568095922469998</c:v>
                </c:pt>
                <c:pt idx="1">
                  <c:v>0.25804886221885598</c:v>
                </c:pt>
                <c:pt idx="2">
                  <c:v>0.23889386653900099</c:v>
                </c:pt>
                <c:pt idx="3">
                  <c:v>0.22356566786766</c:v>
                </c:pt>
                <c:pt idx="4">
                  <c:v>0.21653905510902399</c:v>
                </c:pt>
                <c:pt idx="5">
                  <c:v>0.21661537885665799</c:v>
                </c:pt>
                <c:pt idx="6">
                  <c:v>0.22384728491306299</c:v>
                </c:pt>
                <c:pt idx="7">
                  <c:v>0.234623968601226</c:v>
                </c:pt>
                <c:pt idx="8">
                  <c:v>0.24958060681819899</c:v>
                </c:pt>
                <c:pt idx="9">
                  <c:v>0.26795342564582803</c:v>
                </c:pt>
                <c:pt idx="10">
                  <c:v>0.29106521606445301</c:v>
                </c:pt>
                <c:pt idx="11">
                  <c:v>0.317918270826339</c:v>
                </c:pt>
                <c:pt idx="12">
                  <c:v>0.34594389796257002</c:v>
                </c:pt>
                <c:pt idx="13">
                  <c:v>0.37253332138061501</c:v>
                </c:pt>
                <c:pt idx="14">
                  <c:v>0.39415565133094699</c:v>
                </c:pt>
                <c:pt idx="15">
                  <c:v>0.41021281480789101</c:v>
                </c:pt>
                <c:pt idx="16">
                  <c:v>0.42228579521179199</c:v>
                </c:pt>
                <c:pt idx="17">
                  <c:v>0.43386372923851002</c:v>
                </c:pt>
                <c:pt idx="18">
                  <c:v>0.44819414615631098</c:v>
                </c:pt>
                <c:pt idx="19">
                  <c:v>0.467236638069152</c:v>
                </c:pt>
                <c:pt idx="20">
                  <c:v>0.49046099185943598</c:v>
                </c:pt>
                <c:pt idx="21">
                  <c:v>0.51467120647430398</c:v>
                </c:pt>
                <c:pt idx="22">
                  <c:v>0.53637242317199696</c:v>
                </c:pt>
                <c:pt idx="23">
                  <c:v>0.55436611175537098</c:v>
                </c:pt>
                <c:pt idx="24">
                  <c:v>0.56413286924362105</c:v>
                </c:pt>
                <c:pt idx="25">
                  <c:v>0.56748300790786699</c:v>
                </c:pt>
                <c:pt idx="26">
                  <c:v>0.56518876552581698</c:v>
                </c:pt>
                <c:pt idx="27">
                  <c:v>0.56049460172653198</c:v>
                </c:pt>
                <c:pt idx="28">
                  <c:v>0.55574983358383101</c:v>
                </c:pt>
                <c:pt idx="29">
                  <c:v>0.55275565385818404</c:v>
                </c:pt>
                <c:pt idx="30">
                  <c:v>0.55261766910552901</c:v>
                </c:pt>
                <c:pt idx="31">
                  <c:v>0.55479586124420099</c:v>
                </c:pt>
                <c:pt idx="32">
                  <c:v>0.55906099081039395</c:v>
                </c:pt>
                <c:pt idx="33">
                  <c:v>0.56205016374588002</c:v>
                </c:pt>
                <c:pt idx="34">
                  <c:v>0.56309241056442205</c:v>
                </c:pt>
                <c:pt idx="35">
                  <c:v>0.56203746795654297</c:v>
                </c:pt>
                <c:pt idx="36">
                  <c:v>0.56061482429504395</c:v>
                </c:pt>
                <c:pt idx="37">
                  <c:v>0.55795514583587602</c:v>
                </c:pt>
                <c:pt idx="38">
                  <c:v>0.55620288848876898</c:v>
                </c:pt>
                <c:pt idx="39">
                  <c:v>0.55567741394042902</c:v>
                </c:pt>
                <c:pt idx="40">
                  <c:v>0.55449718236923196</c:v>
                </c:pt>
                <c:pt idx="41">
                  <c:v>0.55163508653640703</c:v>
                </c:pt>
                <c:pt idx="42">
                  <c:v>0.54618924856185902</c:v>
                </c:pt>
                <c:pt idx="43">
                  <c:v>0.53732377290725697</c:v>
                </c:pt>
                <c:pt idx="44">
                  <c:v>0.526311755180358</c:v>
                </c:pt>
                <c:pt idx="45">
                  <c:v>0.51398360729217496</c:v>
                </c:pt>
                <c:pt idx="46">
                  <c:v>0.50259518623351995</c:v>
                </c:pt>
                <c:pt idx="47">
                  <c:v>0.49290248751640298</c:v>
                </c:pt>
                <c:pt idx="48">
                  <c:v>0.48610511422157199</c:v>
                </c:pt>
                <c:pt idx="49">
                  <c:v>0.48138627409934998</c:v>
                </c:pt>
                <c:pt idx="50">
                  <c:v>0.47862878441810602</c:v>
                </c:pt>
                <c:pt idx="51">
                  <c:v>0.47846326231956399</c:v>
                </c:pt>
                <c:pt idx="52">
                  <c:v>0.48102945089340199</c:v>
                </c:pt>
                <c:pt idx="53">
                  <c:v>0.48460021615028298</c:v>
                </c:pt>
                <c:pt idx="54">
                  <c:v>0.48624563217163003</c:v>
                </c:pt>
                <c:pt idx="55">
                  <c:v>0.48435056209564198</c:v>
                </c:pt>
                <c:pt idx="56">
                  <c:v>0.479074716567993</c:v>
                </c:pt>
                <c:pt idx="57">
                  <c:v>0.47183179855346602</c:v>
                </c:pt>
                <c:pt idx="58">
                  <c:v>0.46392634510993902</c:v>
                </c:pt>
                <c:pt idx="59">
                  <c:v>0.45642110705375599</c:v>
                </c:pt>
                <c:pt idx="60">
                  <c:v>0.44858732819557101</c:v>
                </c:pt>
                <c:pt idx="61">
                  <c:v>0.44181552529335</c:v>
                </c:pt>
                <c:pt idx="62">
                  <c:v>0.43916273117065402</c:v>
                </c:pt>
                <c:pt idx="63">
                  <c:v>0.44125679135322499</c:v>
                </c:pt>
                <c:pt idx="64">
                  <c:v>0.44710361957549999</c:v>
                </c:pt>
                <c:pt idx="65">
                  <c:v>0.45123755931854198</c:v>
                </c:pt>
                <c:pt idx="66">
                  <c:v>0.44854563474655101</c:v>
                </c:pt>
                <c:pt idx="67">
                  <c:v>0.43786081671714699</c:v>
                </c:pt>
                <c:pt idx="68">
                  <c:v>0.42254427075385997</c:v>
                </c:pt>
                <c:pt idx="69">
                  <c:v>0.40703549981117199</c:v>
                </c:pt>
                <c:pt idx="70">
                  <c:v>0.39421868324279702</c:v>
                </c:pt>
                <c:pt idx="71">
                  <c:v>0.38552913069724998</c:v>
                </c:pt>
                <c:pt idx="72">
                  <c:v>0.38090330362319902</c:v>
                </c:pt>
                <c:pt idx="73">
                  <c:v>0.38208585977554299</c:v>
                </c:pt>
                <c:pt idx="74">
                  <c:v>0.38712802529335</c:v>
                </c:pt>
                <c:pt idx="75">
                  <c:v>0.39187538623809798</c:v>
                </c:pt>
                <c:pt idx="76">
                  <c:v>0.39158836007118197</c:v>
                </c:pt>
                <c:pt idx="77">
                  <c:v>0.385075092315673</c:v>
                </c:pt>
                <c:pt idx="78">
                  <c:v>0.37574803829193099</c:v>
                </c:pt>
                <c:pt idx="79">
                  <c:v>0.369042217731475</c:v>
                </c:pt>
                <c:pt idx="80">
                  <c:v>0.36531183123588501</c:v>
                </c:pt>
                <c:pt idx="81">
                  <c:v>0.36200016736984197</c:v>
                </c:pt>
                <c:pt idx="82">
                  <c:v>0.35623952746391202</c:v>
                </c:pt>
                <c:pt idx="83">
                  <c:v>0.35022869706153797</c:v>
                </c:pt>
                <c:pt idx="84">
                  <c:v>0.345008105039596</c:v>
                </c:pt>
                <c:pt idx="85">
                  <c:v>0.34296056628227201</c:v>
                </c:pt>
                <c:pt idx="86">
                  <c:v>0.34278959035873402</c:v>
                </c:pt>
                <c:pt idx="87">
                  <c:v>0.34184247255325301</c:v>
                </c:pt>
                <c:pt idx="88">
                  <c:v>0.338459461927413</c:v>
                </c:pt>
                <c:pt idx="89">
                  <c:v>0.33141693472862199</c:v>
                </c:pt>
                <c:pt idx="90">
                  <c:v>0.32199195027351302</c:v>
                </c:pt>
                <c:pt idx="91">
                  <c:v>0.31145611405372597</c:v>
                </c:pt>
                <c:pt idx="92">
                  <c:v>0.30175185203552202</c:v>
                </c:pt>
                <c:pt idx="93">
                  <c:v>0.29374769330024703</c:v>
                </c:pt>
                <c:pt idx="94">
                  <c:v>0.28773537278175298</c:v>
                </c:pt>
                <c:pt idx="95">
                  <c:v>0.28238829970359802</c:v>
                </c:pt>
                <c:pt idx="96">
                  <c:v>0.27641326189041099</c:v>
                </c:pt>
                <c:pt idx="97">
                  <c:v>0.27484664320945701</c:v>
                </c:pt>
                <c:pt idx="98">
                  <c:v>0.272054582834243</c:v>
                </c:pt>
                <c:pt idx="99">
                  <c:v>0.2695172727108</c:v>
                </c:pt>
                <c:pt idx="100">
                  <c:v>0.26659408211708002</c:v>
                </c:pt>
                <c:pt idx="101">
                  <c:v>0.26441934704780501</c:v>
                </c:pt>
                <c:pt idx="102">
                  <c:v>0.262114077806472</c:v>
                </c:pt>
                <c:pt idx="103">
                  <c:v>0.258961051702499</c:v>
                </c:pt>
                <c:pt idx="104">
                  <c:v>0.25541985034942599</c:v>
                </c:pt>
                <c:pt idx="105">
                  <c:v>0.25015616416931102</c:v>
                </c:pt>
                <c:pt idx="106">
                  <c:v>0.24467110633850001</c:v>
                </c:pt>
                <c:pt idx="107">
                  <c:v>0.23809289932250899</c:v>
                </c:pt>
                <c:pt idx="108">
                  <c:v>0.230954900383949</c:v>
                </c:pt>
                <c:pt idx="109">
                  <c:v>0.22144095599651301</c:v>
                </c:pt>
                <c:pt idx="110">
                  <c:v>0.21037404239177701</c:v>
                </c:pt>
                <c:pt idx="111">
                  <c:v>0.19804091751575401</c:v>
                </c:pt>
                <c:pt idx="112">
                  <c:v>0.184775665402412</c:v>
                </c:pt>
                <c:pt idx="113">
                  <c:v>0.170672222971916</c:v>
                </c:pt>
                <c:pt idx="114">
                  <c:v>0.15713895857334101</c:v>
                </c:pt>
                <c:pt idx="115">
                  <c:v>0.145194321870803</c:v>
                </c:pt>
                <c:pt idx="116">
                  <c:v>0.13482686877250599</c:v>
                </c:pt>
                <c:pt idx="117">
                  <c:v>0.12605473399162201</c:v>
                </c:pt>
                <c:pt idx="118">
                  <c:v>0.11877082288265201</c:v>
                </c:pt>
                <c:pt idx="119">
                  <c:v>0.11071304231882</c:v>
                </c:pt>
                <c:pt idx="120">
                  <c:v>0.10665561258792799</c:v>
                </c:pt>
                <c:pt idx="121">
                  <c:v>0.104155041277408</c:v>
                </c:pt>
                <c:pt idx="122">
                  <c:v>0.102475002408027</c:v>
                </c:pt>
                <c:pt idx="123">
                  <c:v>0.10400512814521699</c:v>
                </c:pt>
                <c:pt idx="124">
                  <c:v>0.104052521288394</c:v>
                </c:pt>
                <c:pt idx="125">
                  <c:v>0.105288662016391</c:v>
                </c:pt>
                <c:pt idx="126">
                  <c:v>0.106921210885047</c:v>
                </c:pt>
                <c:pt idx="127">
                  <c:v>0.108357764780521</c:v>
                </c:pt>
                <c:pt idx="128">
                  <c:v>0.108315646648406</c:v>
                </c:pt>
                <c:pt idx="129">
                  <c:v>0.10884810984134601</c:v>
                </c:pt>
                <c:pt idx="130">
                  <c:v>0.110292993485927</c:v>
                </c:pt>
                <c:pt idx="131">
                  <c:v>0.10936408489942499</c:v>
                </c:pt>
                <c:pt idx="132">
                  <c:v>0.11721336841583201</c:v>
                </c:pt>
                <c:pt idx="133">
                  <c:v>0.11600133031606601</c:v>
                </c:pt>
                <c:pt idx="134">
                  <c:v>0.116028174757957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81-471A-B3C5-35C4F5573852}"/>
            </c:ext>
          </c:extLst>
        </c:ser>
        <c:ser>
          <c:idx val="3"/>
          <c:order val="3"/>
          <c:tx>
            <c:strRef>
              <c:f>'May, 2025'!$B$52</c:f>
              <c:strCache>
                <c:ptCount val="1"/>
                <c:pt idx="0">
                  <c:v> 2025-05-28 13:15:04 (cloudy)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'May, 2025'!$D$52:$EH$52</c:f>
              <c:numCache>
                <c:formatCode>General</c:formatCode>
                <c:ptCount val="135"/>
                <c:pt idx="0">
                  <c:v>0.20396684110164601</c:v>
                </c:pt>
                <c:pt idx="1">
                  <c:v>0.189584165811538</c:v>
                </c:pt>
                <c:pt idx="2">
                  <c:v>0.174830242991447</c:v>
                </c:pt>
                <c:pt idx="3">
                  <c:v>0.16336797177791501</c:v>
                </c:pt>
                <c:pt idx="4">
                  <c:v>0.158053234219551</c:v>
                </c:pt>
                <c:pt idx="5">
                  <c:v>0.156649425625801</c:v>
                </c:pt>
                <c:pt idx="6">
                  <c:v>0.15987905859947199</c:v>
                </c:pt>
                <c:pt idx="7">
                  <c:v>0.16535970568656899</c:v>
                </c:pt>
                <c:pt idx="8">
                  <c:v>0.17485895752906799</c:v>
                </c:pt>
                <c:pt idx="9">
                  <c:v>0.188009858131408</c:v>
                </c:pt>
                <c:pt idx="10">
                  <c:v>0.205634400248527</c:v>
                </c:pt>
                <c:pt idx="11">
                  <c:v>0.22619308531284299</c:v>
                </c:pt>
                <c:pt idx="12">
                  <c:v>0.246857479214668</c:v>
                </c:pt>
                <c:pt idx="13">
                  <c:v>0.26515507698058999</c:v>
                </c:pt>
                <c:pt idx="14">
                  <c:v>0.27883943915367099</c:v>
                </c:pt>
                <c:pt idx="15">
                  <c:v>0.28814512491226102</c:v>
                </c:pt>
                <c:pt idx="16">
                  <c:v>0.29495453834533603</c:v>
                </c:pt>
                <c:pt idx="17">
                  <c:v>0.30249541997909501</c:v>
                </c:pt>
                <c:pt idx="18">
                  <c:v>0.31321388483047402</c:v>
                </c:pt>
                <c:pt idx="19">
                  <c:v>0.32776638865470797</c:v>
                </c:pt>
                <c:pt idx="20">
                  <c:v>0.34541821479797302</c:v>
                </c:pt>
                <c:pt idx="21">
                  <c:v>0.36317822337150502</c:v>
                </c:pt>
                <c:pt idx="22">
                  <c:v>0.37819543480873102</c:v>
                </c:pt>
                <c:pt idx="23">
                  <c:v>0.390203207731246</c:v>
                </c:pt>
                <c:pt idx="24">
                  <c:v>0.39594420790672302</c:v>
                </c:pt>
                <c:pt idx="25">
                  <c:v>0.39777779579162598</c:v>
                </c:pt>
                <c:pt idx="26">
                  <c:v>0.39631983637809698</c:v>
                </c:pt>
                <c:pt idx="27">
                  <c:v>0.39326497912406899</c:v>
                </c:pt>
                <c:pt idx="28">
                  <c:v>0.39008331298828097</c:v>
                </c:pt>
                <c:pt idx="29">
                  <c:v>0.38753694295883101</c:v>
                </c:pt>
                <c:pt idx="30">
                  <c:v>0.38676646351814198</c:v>
                </c:pt>
                <c:pt idx="31">
                  <c:v>0.38695123791694602</c:v>
                </c:pt>
                <c:pt idx="32">
                  <c:v>0.38839077949523898</c:v>
                </c:pt>
                <c:pt idx="33">
                  <c:v>0.38892671465873702</c:v>
                </c:pt>
                <c:pt idx="34">
                  <c:v>0.387947797775268</c:v>
                </c:pt>
                <c:pt idx="35">
                  <c:v>0.385607719421386</c:v>
                </c:pt>
                <c:pt idx="36">
                  <c:v>0.38333377242088301</c:v>
                </c:pt>
                <c:pt idx="37">
                  <c:v>0.38077670335769598</c:v>
                </c:pt>
                <c:pt idx="38">
                  <c:v>0.379547238349914</c:v>
                </c:pt>
                <c:pt idx="39">
                  <c:v>0.37997418642044001</c:v>
                </c:pt>
                <c:pt idx="40">
                  <c:v>0.38104900717735202</c:v>
                </c:pt>
                <c:pt idx="41">
                  <c:v>0.38120371103286699</c:v>
                </c:pt>
                <c:pt idx="42">
                  <c:v>0.379207253456115</c:v>
                </c:pt>
                <c:pt idx="43">
                  <c:v>0.37373155355453402</c:v>
                </c:pt>
                <c:pt idx="44">
                  <c:v>0.36565989255905101</c:v>
                </c:pt>
                <c:pt idx="45">
                  <c:v>0.356054067611694</c:v>
                </c:pt>
                <c:pt idx="46">
                  <c:v>0.346975237131118</c:v>
                </c:pt>
                <c:pt idx="47">
                  <c:v>0.33930876851081798</c:v>
                </c:pt>
                <c:pt idx="48">
                  <c:v>0.33390083909034701</c:v>
                </c:pt>
                <c:pt idx="49">
                  <c:v>0.32975977659225397</c:v>
                </c:pt>
                <c:pt idx="50">
                  <c:v>0.32651022076606701</c:v>
                </c:pt>
                <c:pt idx="51">
                  <c:v>0.32507935166358898</c:v>
                </c:pt>
                <c:pt idx="52">
                  <c:v>0.32592108845710699</c:v>
                </c:pt>
                <c:pt idx="53">
                  <c:v>0.32828351855277998</c:v>
                </c:pt>
                <c:pt idx="54">
                  <c:v>0.33000394701957703</c:v>
                </c:pt>
                <c:pt idx="55">
                  <c:v>0.32991605997085499</c:v>
                </c:pt>
                <c:pt idx="56">
                  <c:v>0.32748475670814498</c:v>
                </c:pt>
                <c:pt idx="57">
                  <c:v>0.32300022244453402</c:v>
                </c:pt>
                <c:pt idx="58">
                  <c:v>0.31668692827224698</c:v>
                </c:pt>
                <c:pt idx="59">
                  <c:v>0.30902099609375</c:v>
                </c:pt>
                <c:pt idx="60">
                  <c:v>0.30028003454208302</c:v>
                </c:pt>
                <c:pt idx="61">
                  <c:v>0.29284051060676503</c:v>
                </c:pt>
                <c:pt idx="62">
                  <c:v>0.28985390067100503</c:v>
                </c:pt>
                <c:pt idx="63">
                  <c:v>0.29221928119659402</c:v>
                </c:pt>
                <c:pt idx="64">
                  <c:v>0.29820159077644298</c:v>
                </c:pt>
                <c:pt idx="65">
                  <c:v>0.30293038487434298</c:v>
                </c:pt>
                <c:pt idx="66">
                  <c:v>0.30215096473693798</c:v>
                </c:pt>
                <c:pt idx="67">
                  <c:v>0.29503723978996199</c:v>
                </c:pt>
                <c:pt idx="68">
                  <c:v>0.28418207168579102</c:v>
                </c:pt>
                <c:pt idx="69">
                  <c:v>0.27251249551772999</c:v>
                </c:pt>
                <c:pt idx="70">
                  <c:v>0.26178234815597501</c:v>
                </c:pt>
                <c:pt idx="71">
                  <c:v>0.253338813781738</c:v>
                </c:pt>
                <c:pt idx="72">
                  <c:v>0.248123914003372</c:v>
                </c:pt>
                <c:pt idx="73">
                  <c:v>0.24870802462100899</c:v>
                </c:pt>
                <c:pt idx="74">
                  <c:v>0.25383946299552901</c:v>
                </c:pt>
                <c:pt idx="75">
                  <c:v>0.25932556390762301</c:v>
                </c:pt>
                <c:pt idx="76">
                  <c:v>0.26033374667167603</c:v>
                </c:pt>
                <c:pt idx="77">
                  <c:v>0.25566947460174499</c:v>
                </c:pt>
                <c:pt idx="78">
                  <c:v>0.24867561459541301</c:v>
                </c:pt>
                <c:pt idx="79">
                  <c:v>0.24487335979938499</c:v>
                </c:pt>
                <c:pt idx="80">
                  <c:v>0.24508704245090401</c:v>
                </c:pt>
                <c:pt idx="81">
                  <c:v>0.24661482870578699</c:v>
                </c:pt>
                <c:pt idx="82">
                  <c:v>0.24618503451347301</c:v>
                </c:pt>
                <c:pt idx="83">
                  <c:v>0.24495127797126701</c:v>
                </c:pt>
                <c:pt idx="84">
                  <c:v>0.242874205112457</c:v>
                </c:pt>
                <c:pt idx="85">
                  <c:v>0.242301970720291</c:v>
                </c:pt>
                <c:pt idx="86">
                  <c:v>0.24328385293483701</c:v>
                </c:pt>
                <c:pt idx="87">
                  <c:v>0.243646875023841</c:v>
                </c:pt>
                <c:pt idx="88">
                  <c:v>0.24186868965625699</c:v>
                </c:pt>
                <c:pt idx="89">
                  <c:v>0.236736759543418</c:v>
                </c:pt>
                <c:pt idx="90">
                  <c:v>0.22898006439208901</c:v>
                </c:pt>
                <c:pt idx="91">
                  <c:v>0.21971075236797299</c:v>
                </c:pt>
                <c:pt idx="92">
                  <c:v>0.210614219307899</c:v>
                </c:pt>
                <c:pt idx="93">
                  <c:v>0.20279608666896801</c:v>
                </c:pt>
                <c:pt idx="94">
                  <c:v>0.196653127670288</c:v>
                </c:pt>
                <c:pt idx="95">
                  <c:v>0.19119915366172699</c:v>
                </c:pt>
                <c:pt idx="96">
                  <c:v>0.18526490032672799</c:v>
                </c:pt>
                <c:pt idx="97">
                  <c:v>0.18342749774455999</c:v>
                </c:pt>
                <c:pt idx="98">
                  <c:v>0.18053677678108199</c:v>
                </c:pt>
                <c:pt idx="99">
                  <c:v>0.17805427312850899</c:v>
                </c:pt>
                <c:pt idx="100">
                  <c:v>0.17579215764999301</c:v>
                </c:pt>
                <c:pt idx="101">
                  <c:v>0.17455881834030099</c:v>
                </c:pt>
                <c:pt idx="102">
                  <c:v>0.173885092139244</c:v>
                </c:pt>
                <c:pt idx="103">
                  <c:v>0.172850772738456</c:v>
                </c:pt>
                <c:pt idx="104">
                  <c:v>0.171180143952369</c:v>
                </c:pt>
                <c:pt idx="105">
                  <c:v>0.168708026409149</c:v>
                </c:pt>
                <c:pt idx="106">
                  <c:v>0.16624154150485901</c:v>
                </c:pt>
                <c:pt idx="107">
                  <c:v>0.162604629993438</c:v>
                </c:pt>
                <c:pt idx="108">
                  <c:v>0.15810969471931399</c:v>
                </c:pt>
                <c:pt idx="109">
                  <c:v>0.151625797152519</c:v>
                </c:pt>
                <c:pt idx="110">
                  <c:v>0.14356525242328599</c:v>
                </c:pt>
                <c:pt idx="111">
                  <c:v>0.1342164427042</c:v>
                </c:pt>
                <c:pt idx="112">
                  <c:v>0.123893044888973</c:v>
                </c:pt>
                <c:pt idx="113">
                  <c:v>0.11295475065708099</c:v>
                </c:pt>
                <c:pt idx="114">
                  <c:v>0.10229305177927001</c:v>
                </c:pt>
                <c:pt idx="115">
                  <c:v>8.9396201074123299E-2</c:v>
                </c:pt>
                <c:pt idx="116">
                  <c:v>8.0460555851459503E-2</c:v>
                </c:pt>
                <c:pt idx="117">
                  <c:v>7.2909079492092105E-2</c:v>
                </c:pt>
                <c:pt idx="118">
                  <c:v>6.6683605313301003E-2</c:v>
                </c:pt>
                <c:pt idx="119">
                  <c:v>6.0601789504289599E-2</c:v>
                </c:pt>
                <c:pt idx="120">
                  <c:v>5.7631727308034897E-2</c:v>
                </c:pt>
                <c:pt idx="121">
                  <c:v>5.5767584592103903E-2</c:v>
                </c:pt>
                <c:pt idx="122">
                  <c:v>5.4926656186580602E-2</c:v>
                </c:pt>
                <c:pt idx="123">
                  <c:v>5.6712694466114003E-2</c:v>
                </c:pt>
                <c:pt idx="124">
                  <c:v>5.7360719889402299E-2</c:v>
                </c:pt>
                <c:pt idx="125">
                  <c:v>5.8184642344713197E-2</c:v>
                </c:pt>
                <c:pt idx="126">
                  <c:v>5.9709455817937802E-2</c:v>
                </c:pt>
                <c:pt idx="127">
                  <c:v>6.1081841588020297E-2</c:v>
                </c:pt>
                <c:pt idx="128">
                  <c:v>6.20876029133796E-2</c:v>
                </c:pt>
                <c:pt idx="129">
                  <c:v>6.3198633491992895E-2</c:v>
                </c:pt>
                <c:pt idx="130">
                  <c:v>6.54928013682365E-2</c:v>
                </c:pt>
                <c:pt idx="131">
                  <c:v>6.6608928143978105E-2</c:v>
                </c:pt>
                <c:pt idx="132">
                  <c:v>7.3910653591156006E-2</c:v>
                </c:pt>
                <c:pt idx="133">
                  <c:v>7.4957467615604401E-2</c:v>
                </c:pt>
                <c:pt idx="134">
                  <c:v>7.6449558138847296E-2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381-471A-B3C5-35C4F5573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'May, 2025'!$B$46</c:f>
              <c:strCache>
                <c:ptCount val="1"/>
                <c:pt idx="0">
                  <c:v> 2025-05-02 12:05:08 (cloudy)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'May,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'May, 2025'!$P$47:$BX$47</c:f>
              <c:numCache>
                <c:formatCode>General</c:formatCode>
                <c:ptCount val="61"/>
                <c:pt idx="0">
                  <c:v>0.494642883539199</c:v>
                </c:pt>
                <c:pt idx="1">
                  <c:v>0.54359805583953802</c:v>
                </c:pt>
                <c:pt idx="2">
                  <c:v>0.588520348072052</c:v>
                </c:pt>
                <c:pt idx="3">
                  <c:v>0.62588161230087203</c:v>
                </c:pt>
                <c:pt idx="4">
                  <c:v>0.655132055282592</c:v>
                </c:pt>
                <c:pt idx="5">
                  <c:v>0.68153774738311701</c:v>
                </c:pt>
                <c:pt idx="6">
                  <c:v>0.71031165122985795</c:v>
                </c:pt>
                <c:pt idx="7">
                  <c:v>0.74573886394500699</c:v>
                </c:pt>
                <c:pt idx="8">
                  <c:v>0.78872734308242798</c:v>
                </c:pt>
                <c:pt idx="9">
                  <c:v>0.83465611934661799</c:v>
                </c:pt>
                <c:pt idx="10">
                  <c:v>0.87826234102249101</c:v>
                </c:pt>
                <c:pt idx="11">
                  <c:v>0.91723823547363204</c:v>
                </c:pt>
                <c:pt idx="12">
                  <c:v>0.94438475370407104</c:v>
                </c:pt>
                <c:pt idx="13">
                  <c:v>0.96101593971252397</c:v>
                </c:pt>
                <c:pt idx="14">
                  <c:v>0.96742135286331099</c:v>
                </c:pt>
                <c:pt idx="15">
                  <c:v>0.96898972988128595</c:v>
                </c:pt>
                <c:pt idx="16">
                  <c:v>0.97075527906417802</c:v>
                </c:pt>
                <c:pt idx="17">
                  <c:v>0.97634744644164995</c:v>
                </c:pt>
                <c:pt idx="18">
                  <c:v>0.98628503084182695</c:v>
                </c:pt>
                <c:pt idx="19">
                  <c:v>0.99847835302352905</c:v>
                </c:pt>
                <c:pt idx="20">
                  <c:v>1.01155769824981</c:v>
                </c:pt>
                <c:pt idx="21">
                  <c:v>1.0207504034042301</c:v>
                </c:pt>
                <c:pt idx="22">
                  <c:v>1.02625000476837</c:v>
                </c:pt>
                <c:pt idx="23">
                  <c:v>1.03041219711303</c:v>
                </c:pt>
                <c:pt idx="24">
                  <c:v>1.03529000282287</c:v>
                </c:pt>
                <c:pt idx="25">
                  <c:v>1.0381107330322199</c:v>
                </c:pt>
                <c:pt idx="26">
                  <c:v>1.04092752933502</c:v>
                </c:pt>
                <c:pt idx="27">
                  <c:v>1.0449470281600901</c:v>
                </c:pt>
                <c:pt idx="28">
                  <c:v>1.0510488748550399</c:v>
                </c:pt>
                <c:pt idx="29">
                  <c:v>1.05823922157287</c:v>
                </c:pt>
                <c:pt idx="30">
                  <c:v>1.06510305404663</c:v>
                </c:pt>
                <c:pt idx="31">
                  <c:v>1.0664299726486199</c:v>
                </c:pt>
                <c:pt idx="32">
                  <c:v>1.0599946975707999</c:v>
                </c:pt>
                <c:pt idx="33">
                  <c:v>1.0440654754638601</c:v>
                </c:pt>
                <c:pt idx="34">
                  <c:v>1.0234056711196899</c:v>
                </c:pt>
                <c:pt idx="35">
                  <c:v>1.0013229846954299</c:v>
                </c:pt>
                <c:pt idx="36">
                  <c:v>0.984630227088928</c:v>
                </c:pt>
                <c:pt idx="37">
                  <c:v>0.97417241334915095</c:v>
                </c:pt>
                <c:pt idx="38">
                  <c:v>0.97063118219375599</c:v>
                </c:pt>
                <c:pt idx="39">
                  <c:v>0.97583347558975198</c:v>
                </c:pt>
                <c:pt idx="40">
                  <c:v>0.99112588167190496</c:v>
                </c:pt>
                <c:pt idx="41">
                  <c:v>1.01283466815948</c:v>
                </c:pt>
                <c:pt idx="42">
                  <c:v>1.03255462646484</c:v>
                </c:pt>
                <c:pt idx="43">
                  <c:v>1.0445924997329701</c:v>
                </c:pt>
                <c:pt idx="44">
                  <c:v>1.04654169082641</c:v>
                </c:pt>
                <c:pt idx="45">
                  <c:v>1.03952777385711</c:v>
                </c:pt>
                <c:pt idx="46">
                  <c:v>1.02507388591766</c:v>
                </c:pt>
                <c:pt idx="47">
                  <c:v>1.00491034984588</c:v>
                </c:pt>
                <c:pt idx="48">
                  <c:v>0.97925895452499301</c:v>
                </c:pt>
                <c:pt idx="49">
                  <c:v>0.95603877305984497</c:v>
                </c:pt>
                <c:pt idx="50">
                  <c:v>0.94724839925765902</c:v>
                </c:pt>
                <c:pt idx="51">
                  <c:v>0.96014583110809304</c:v>
                </c:pt>
                <c:pt idx="52">
                  <c:v>0.99305903911590498</c:v>
                </c:pt>
                <c:pt idx="53">
                  <c:v>1.0300719738006501</c:v>
                </c:pt>
                <c:pt idx="54">
                  <c:v>1.05224692821502</c:v>
                </c:pt>
                <c:pt idx="55">
                  <c:v>1.0500253438949501</c:v>
                </c:pt>
                <c:pt idx="56">
                  <c:v>1.0259804725646899</c:v>
                </c:pt>
                <c:pt idx="57">
                  <c:v>0.98686313629150302</c:v>
                </c:pt>
                <c:pt idx="58">
                  <c:v>0.93875348567962602</c:v>
                </c:pt>
                <c:pt idx="59">
                  <c:v>0.89210450649261397</c:v>
                </c:pt>
                <c:pt idx="60">
                  <c:v>0.85728609561920099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7A-4F43-A531-A1FBB51B86D3}"/>
            </c:ext>
          </c:extLst>
        </c:ser>
        <c:ser>
          <c:idx val="1"/>
          <c:order val="1"/>
          <c:tx>
            <c:strRef>
              <c:f>'May, 2025'!$B$48</c:f>
              <c:strCache>
                <c:ptCount val="1"/>
                <c:pt idx="0">
                  <c:v> 2025-05-05 14:23:18 (cloudy)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'May,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'May, 2025'!$P$49:$BX$49</c:f>
              <c:numCache>
                <c:formatCode>General</c:formatCode>
                <c:ptCount val="61"/>
                <c:pt idx="0">
                  <c:v>1.1790859699249201</c:v>
                </c:pt>
                <c:pt idx="1">
                  <c:v>1.29724037647247</c:v>
                </c:pt>
                <c:pt idx="2">
                  <c:v>1.3968427181243801</c:v>
                </c:pt>
                <c:pt idx="3">
                  <c:v>1.4736293554305999</c:v>
                </c:pt>
                <c:pt idx="4">
                  <c:v>1.5324841737747099</c:v>
                </c:pt>
                <c:pt idx="5">
                  <c:v>1.58922696113586</c:v>
                </c:pt>
                <c:pt idx="6">
                  <c:v>1.6558490991592401</c:v>
                </c:pt>
                <c:pt idx="7">
                  <c:v>1.74084484577178</c:v>
                </c:pt>
                <c:pt idx="8">
                  <c:v>1.84112107753753</c:v>
                </c:pt>
                <c:pt idx="9">
                  <c:v>1.9447110891342101</c:v>
                </c:pt>
                <c:pt idx="10">
                  <c:v>2.0399520397186199</c:v>
                </c:pt>
                <c:pt idx="11">
                  <c:v>2.1228568553924498</c:v>
                </c:pt>
                <c:pt idx="12">
                  <c:v>2.1799440383911102</c:v>
                </c:pt>
                <c:pt idx="13">
                  <c:v>2.2168207168579102</c:v>
                </c:pt>
                <c:pt idx="14">
                  <c:v>2.2345676422119101</c:v>
                </c:pt>
                <c:pt idx="15">
                  <c:v>2.2427179813385001</c:v>
                </c:pt>
                <c:pt idx="16">
                  <c:v>2.2502274513244598</c:v>
                </c:pt>
                <c:pt idx="17">
                  <c:v>2.2647192478179901</c:v>
                </c:pt>
                <c:pt idx="18">
                  <c:v>2.2880792617797798</c:v>
                </c:pt>
                <c:pt idx="19">
                  <c:v>2.3190393447875901</c:v>
                </c:pt>
                <c:pt idx="20">
                  <c:v>2.3552000522613499</c:v>
                </c:pt>
                <c:pt idx="21">
                  <c:v>2.3844683170318599</c:v>
                </c:pt>
                <c:pt idx="22">
                  <c:v>2.4040367603302002</c:v>
                </c:pt>
                <c:pt idx="23">
                  <c:v>2.4154243469238201</c:v>
                </c:pt>
                <c:pt idx="24">
                  <c:v>2.42229723930358</c:v>
                </c:pt>
                <c:pt idx="25">
                  <c:v>2.4225711822509699</c:v>
                </c:pt>
                <c:pt idx="26">
                  <c:v>2.42485046386718</c:v>
                </c:pt>
                <c:pt idx="27">
                  <c:v>2.43376612663269</c:v>
                </c:pt>
                <c:pt idx="28">
                  <c:v>2.4471769332885698</c:v>
                </c:pt>
                <c:pt idx="29">
                  <c:v>2.4587111473083398</c:v>
                </c:pt>
                <c:pt idx="30">
                  <c:v>2.46229672431945</c:v>
                </c:pt>
                <c:pt idx="31">
                  <c:v>2.4511835575103702</c:v>
                </c:pt>
                <c:pt idx="32">
                  <c:v>2.42476081848144</c:v>
                </c:pt>
                <c:pt idx="33">
                  <c:v>2.3856062889099099</c:v>
                </c:pt>
                <c:pt idx="34">
                  <c:v>2.34579300880432</c:v>
                </c:pt>
                <c:pt idx="35">
                  <c:v>2.3149948120117099</c:v>
                </c:pt>
                <c:pt idx="36">
                  <c:v>2.3032991886138898</c:v>
                </c:pt>
                <c:pt idx="37">
                  <c:v>2.3047900199890101</c:v>
                </c:pt>
                <c:pt idx="38">
                  <c:v>2.3148655891418399</c:v>
                </c:pt>
                <c:pt idx="39">
                  <c:v>2.3331007957458398</c:v>
                </c:pt>
                <c:pt idx="40">
                  <c:v>2.35772609710693</c:v>
                </c:pt>
                <c:pt idx="41">
                  <c:v>2.3864099979400599</c:v>
                </c:pt>
                <c:pt idx="42">
                  <c:v>2.4085404872894198</c:v>
                </c:pt>
                <c:pt idx="43">
                  <c:v>2.4197726249694802</c:v>
                </c:pt>
                <c:pt idx="44">
                  <c:v>2.41844487190246</c:v>
                </c:pt>
                <c:pt idx="45">
                  <c:v>2.40594458580017</c:v>
                </c:pt>
                <c:pt idx="46">
                  <c:v>2.3820481300353999</c:v>
                </c:pt>
                <c:pt idx="47">
                  <c:v>2.34914803504943</c:v>
                </c:pt>
                <c:pt idx="48">
                  <c:v>2.3081886768340998</c:v>
                </c:pt>
                <c:pt idx="49">
                  <c:v>2.2748572826385498</c:v>
                </c:pt>
                <c:pt idx="50">
                  <c:v>2.2726917266845699</c:v>
                </c:pt>
                <c:pt idx="51">
                  <c:v>2.30862140655517</c:v>
                </c:pt>
                <c:pt idx="52">
                  <c:v>2.3714036941528298</c:v>
                </c:pt>
                <c:pt idx="53">
                  <c:v>2.4243071079254102</c:v>
                </c:pt>
                <c:pt idx="54">
                  <c:v>2.4344696998596098</c:v>
                </c:pt>
                <c:pt idx="55">
                  <c:v>2.3966379165649401</c:v>
                </c:pt>
                <c:pt idx="56">
                  <c:v>2.3314149379730198</c:v>
                </c:pt>
                <c:pt idx="57">
                  <c:v>2.26200270652771</c:v>
                </c:pt>
                <c:pt idx="58">
                  <c:v>2.2004110813140798</c:v>
                </c:pt>
                <c:pt idx="59">
                  <c:v>2.1531524658203098</c:v>
                </c:pt>
                <c:pt idx="60">
                  <c:v>2.1247982978820801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7A-4F43-A531-A1FBB51B86D3}"/>
            </c:ext>
          </c:extLst>
        </c:ser>
        <c:ser>
          <c:idx val="2"/>
          <c:order val="2"/>
          <c:tx>
            <c:strRef>
              <c:f>'May, 2025'!$B$50</c:f>
              <c:strCache>
                <c:ptCount val="1"/>
                <c:pt idx="0">
                  <c:v> 2025-05-20 13:18:41 (cloudy)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'May,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'May, 2025'!$P$51:$BX$51</c:f>
              <c:numCache>
                <c:formatCode>General</c:formatCode>
                <c:ptCount val="61"/>
                <c:pt idx="0">
                  <c:v>1.1568363904953001</c:v>
                </c:pt>
                <c:pt idx="1">
                  <c:v>1.2613233327865601</c:v>
                </c:pt>
                <c:pt idx="2">
                  <c:v>1.351007938385</c:v>
                </c:pt>
                <c:pt idx="3">
                  <c:v>1.4231923818588199</c:v>
                </c:pt>
                <c:pt idx="4">
                  <c:v>1.4827299118041899</c:v>
                </c:pt>
                <c:pt idx="5">
                  <c:v>1.5415178537368699</c:v>
                </c:pt>
                <c:pt idx="6">
                  <c:v>1.61116826534271</c:v>
                </c:pt>
                <c:pt idx="7">
                  <c:v>1.69915270805358</c:v>
                </c:pt>
                <c:pt idx="8">
                  <c:v>1.80411171913146</c:v>
                </c:pt>
                <c:pt idx="9">
                  <c:v>1.9146797657012899</c:v>
                </c:pt>
                <c:pt idx="10">
                  <c:v>2.0178329944610498</c:v>
                </c:pt>
                <c:pt idx="11">
                  <c:v>2.1086978912353498</c:v>
                </c:pt>
                <c:pt idx="12">
                  <c:v>2.16942930221557</c:v>
                </c:pt>
                <c:pt idx="13">
                  <c:v>2.20603346824646</c:v>
                </c:pt>
                <c:pt idx="14">
                  <c:v>2.2207396030425999</c:v>
                </c:pt>
                <c:pt idx="15">
                  <c:v>2.2257239818572998</c:v>
                </c:pt>
                <c:pt idx="16">
                  <c:v>2.23011302947998</c:v>
                </c:pt>
                <c:pt idx="17">
                  <c:v>2.2412030696868799</c:v>
                </c:pt>
                <c:pt idx="18">
                  <c:v>2.26374292373657</c:v>
                </c:pt>
                <c:pt idx="19">
                  <c:v>2.2958562374114901</c:v>
                </c:pt>
                <c:pt idx="20">
                  <c:v>2.3368749618530198</c:v>
                </c:pt>
                <c:pt idx="21">
                  <c:v>2.37286329269409</c:v>
                </c:pt>
                <c:pt idx="22">
                  <c:v>2.4008007049560498</c:v>
                </c:pt>
                <c:pt idx="23">
                  <c:v>2.4197962284088099</c:v>
                </c:pt>
                <c:pt idx="24">
                  <c:v>2.4371047019958398</c:v>
                </c:pt>
                <c:pt idx="25">
                  <c:v>2.4488651752471902</c:v>
                </c:pt>
                <c:pt idx="26">
                  <c:v>2.4644236564636199</c:v>
                </c:pt>
                <c:pt idx="27">
                  <c:v>2.4853227138519198</c:v>
                </c:pt>
                <c:pt idx="28">
                  <c:v>2.5032219886779701</c:v>
                </c:pt>
                <c:pt idx="29">
                  <c:v>2.5133597850799498</c:v>
                </c:pt>
                <c:pt idx="30">
                  <c:v>2.5113780498504599</c:v>
                </c:pt>
                <c:pt idx="31">
                  <c:v>2.4930748939514098</c:v>
                </c:pt>
                <c:pt idx="32">
                  <c:v>2.4639811515808101</c:v>
                </c:pt>
                <c:pt idx="33">
                  <c:v>2.4277501106262198</c:v>
                </c:pt>
                <c:pt idx="34">
                  <c:v>2.3949666023254301</c:v>
                </c:pt>
                <c:pt idx="35">
                  <c:v>2.3693821430206299</c:v>
                </c:pt>
                <c:pt idx="36">
                  <c:v>2.3570265769958398</c:v>
                </c:pt>
                <c:pt idx="37">
                  <c:v>2.3542675971984801</c:v>
                </c:pt>
                <c:pt idx="38">
                  <c:v>2.3607885837554901</c:v>
                </c:pt>
                <c:pt idx="39">
                  <c:v>2.37997198104858</c:v>
                </c:pt>
                <c:pt idx="40">
                  <c:v>2.4128437042236301</c:v>
                </c:pt>
                <c:pt idx="41">
                  <c:v>2.4510109424590998</c:v>
                </c:pt>
                <c:pt idx="42">
                  <c:v>2.4796581268310498</c:v>
                </c:pt>
                <c:pt idx="43">
                  <c:v>2.49024009704589</c:v>
                </c:pt>
                <c:pt idx="44">
                  <c:v>2.4831399917602499</c:v>
                </c:pt>
                <c:pt idx="45">
                  <c:v>2.46532106399536</c:v>
                </c:pt>
                <c:pt idx="46">
                  <c:v>2.4434072971343901</c:v>
                </c:pt>
                <c:pt idx="47">
                  <c:v>2.4229571819305402</c:v>
                </c:pt>
                <c:pt idx="48">
                  <c:v>2.4001216888427699</c:v>
                </c:pt>
                <c:pt idx="49">
                  <c:v>2.3823575973510698</c:v>
                </c:pt>
                <c:pt idx="50">
                  <c:v>2.3864102363586399</c:v>
                </c:pt>
                <c:pt idx="51">
                  <c:v>2.4162340164184499</c:v>
                </c:pt>
                <c:pt idx="52">
                  <c:v>2.4669389724731401</c:v>
                </c:pt>
                <c:pt idx="53">
                  <c:v>2.5086100101470898</c:v>
                </c:pt>
                <c:pt idx="54">
                  <c:v>2.5123937129974299</c:v>
                </c:pt>
                <c:pt idx="55">
                  <c:v>2.4708485603332502</c:v>
                </c:pt>
                <c:pt idx="56">
                  <c:v>2.4020795822143501</c:v>
                </c:pt>
                <c:pt idx="57">
                  <c:v>2.3309295177459699</c:v>
                </c:pt>
                <c:pt idx="58">
                  <c:v>2.2740111351013099</c:v>
                </c:pt>
                <c:pt idx="59">
                  <c:v>2.2400014400482098</c:v>
                </c:pt>
                <c:pt idx="60">
                  <c:v>2.2290461063385001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7A-4F43-A531-A1FBB51B86D3}"/>
            </c:ext>
          </c:extLst>
        </c:ser>
        <c:ser>
          <c:idx val="3"/>
          <c:order val="3"/>
          <c:tx>
            <c:strRef>
              <c:f>'May, 2025'!$B$52</c:f>
              <c:strCache>
                <c:ptCount val="1"/>
                <c:pt idx="0">
                  <c:v> 2025-05-28 13:15:04 (cloudy)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'May,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'May, 2025'!$P$53:$BX$53</c:f>
              <c:numCache>
                <c:formatCode>General</c:formatCode>
                <c:ptCount val="61"/>
                <c:pt idx="0">
                  <c:v>0.82549142837524403</c:v>
                </c:pt>
                <c:pt idx="1">
                  <c:v>0.89776206016540505</c:v>
                </c:pt>
                <c:pt idx="2">
                  <c:v>0.95575004816055298</c:v>
                </c:pt>
                <c:pt idx="3">
                  <c:v>0.99969071149826005</c:v>
                </c:pt>
                <c:pt idx="4">
                  <c:v>1.03564441204071</c:v>
                </c:pt>
                <c:pt idx="5">
                  <c:v>1.0747662782669001</c:v>
                </c:pt>
                <c:pt idx="6">
                  <c:v>1.1259412765502901</c:v>
                </c:pt>
                <c:pt idx="7">
                  <c:v>1.19195520877838</c:v>
                </c:pt>
                <c:pt idx="8">
                  <c:v>1.27058637142181</c:v>
                </c:pt>
                <c:pt idx="9">
                  <c:v>1.35109567642211</c:v>
                </c:pt>
                <c:pt idx="10">
                  <c:v>1.4227712154388401</c:v>
                </c:pt>
                <c:pt idx="11">
                  <c:v>1.4842549562454199</c:v>
                </c:pt>
                <c:pt idx="12">
                  <c:v>1.52264308929443</c:v>
                </c:pt>
                <c:pt idx="13">
                  <c:v>1.54632139205932</c:v>
                </c:pt>
                <c:pt idx="14">
                  <c:v>1.5572198629379199</c:v>
                </c:pt>
                <c:pt idx="15">
                  <c:v>1.5616552829742401</c:v>
                </c:pt>
                <c:pt idx="16">
                  <c:v>1.5653263330459499</c:v>
                </c:pt>
                <c:pt idx="17">
                  <c:v>1.5713073015212999</c:v>
                </c:pt>
                <c:pt idx="18">
                  <c:v>1.58435010910034</c:v>
                </c:pt>
                <c:pt idx="19">
                  <c:v>1.6012816429138099</c:v>
                </c:pt>
                <c:pt idx="20">
                  <c:v>1.62347340583801</c:v>
                </c:pt>
                <c:pt idx="21">
                  <c:v>1.6419707536697301</c:v>
                </c:pt>
                <c:pt idx="22">
                  <c:v>1.6540542840957599</c:v>
                </c:pt>
                <c:pt idx="23">
                  <c:v>1.66019546985626</c:v>
                </c:pt>
                <c:pt idx="24">
                  <c:v>1.6664285659789999</c:v>
                </c:pt>
                <c:pt idx="25">
                  <c:v>1.6712290048599201</c:v>
                </c:pt>
                <c:pt idx="26">
                  <c:v>1.6816978454589799</c:v>
                </c:pt>
                <c:pt idx="27">
                  <c:v>1.6994725465774501</c:v>
                </c:pt>
                <c:pt idx="28">
                  <c:v>1.7202076911926201</c:v>
                </c:pt>
                <c:pt idx="29">
                  <c:v>1.7368403673171899</c:v>
                </c:pt>
                <c:pt idx="30">
                  <c:v>1.7435950040817201</c:v>
                </c:pt>
                <c:pt idx="31">
                  <c:v>1.7340396642684901</c:v>
                </c:pt>
                <c:pt idx="32">
                  <c:v>1.7118734121322601</c:v>
                </c:pt>
                <c:pt idx="33">
                  <c:v>1.68178582191467</c:v>
                </c:pt>
                <c:pt idx="34">
                  <c:v>1.6534063816070499</c:v>
                </c:pt>
                <c:pt idx="35">
                  <c:v>1.6310572624206501</c:v>
                </c:pt>
                <c:pt idx="36">
                  <c:v>1.61901843547821</c:v>
                </c:pt>
                <c:pt idx="37">
                  <c:v>1.6127231121063199</c:v>
                </c:pt>
                <c:pt idx="38">
                  <c:v>1.61047899723052</c:v>
                </c:pt>
                <c:pt idx="39">
                  <c:v>1.61700975894927</c:v>
                </c:pt>
                <c:pt idx="40">
                  <c:v>1.63482022285461</c:v>
                </c:pt>
                <c:pt idx="41">
                  <c:v>1.6603924036026001</c:v>
                </c:pt>
                <c:pt idx="42">
                  <c:v>1.68288815021514</c:v>
                </c:pt>
                <c:pt idx="43">
                  <c:v>1.6962304115295399</c:v>
                </c:pt>
                <c:pt idx="44">
                  <c:v>1.6974190473556501</c:v>
                </c:pt>
                <c:pt idx="45">
                  <c:v>1.6876761913299501</c:v>
                </c:pt>
                <c:pt idx="46">
                  <c:v>1.6679266691207799</c:v>
                </c:pt>
                <c:pt idx="47">
                  <c:v>1.64046883583068</c:v>
                </c:pt>
                <c:pt idx="48">
                  <c:v>1.60661828517913</c:v>
                </c:pt>
                <c:pt idx="49">
                  <c:v>1.5790545940399101</c:v>
                </c:pt>
                <c:pt idx="50">
                  <c:v>1.5750660896301201</c:v>
                </c:pt>
                <c:pt idx="51">
                  <c:v>1.6001343727111801</c:v>
                </c:pt>
                <c:pt idx="52">
                  <c:v>1.645357131958</c:v>
                </c:pt>
                <c:pt idx="53">
                  <c:v>1.6841112375259399</c:v>
                </c:pt>
                <c:pt idx="54">
                  <c:v>1.6924079656600901</c:v>
                </c:pt>
                <c:pt idx="55">
                  <c:v>1.66489517688751</c:v>
                </c:pt>
                <c:pt idx="56">
                  <c:v>1.61551821231842</c:v>
                </c:pt>
                <c:pt idx="57">
                  <c:v>1.56057000160217</c:v>
                </c:pt>
                <c:pt idx="58">
                  <c:v>1.51006531715393</c:v>
                </c:pt>
                <c:pt idx="59">
                  <c:v>1.4719492197036701</c:v>
                </c:pt>
                <c:pt idx="60">
                  <c:v>1.45202112197875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7A-4F43-A531-A1FBB51B8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'May, 2025'!$C$57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'May, 2025'!$D$55:$G$55</c:f>
              <c:strCache>
                <c:ptCount val="4"/>
                <c:pt idx="0">
                  <c:v> 2025-05-02 12:05:08 (cloudy)</c:v>
                </c:pt>
                <c:pt idx="1">
                  <c:v> 2025-05-05 14:23:18 (cloudy)</c:v>
                </c:pt>
                <c:pt idx="2">
                  <c:v> 2025-05-20 13:18:41 (cloudy)</c:v>
                </c:pt>
                <c:pt idx="3">
                  <c:v> 2025-05-28 13:15:04 (cloudy)</c:v>
                </c:pt>
              </c:strCache>
            </c:strRef>
          </c:cat>
          <c:val>
            <c:numRef>
              <c:f>'May, 2025'!$D$57:$G$57</c:f>
              <c:numCache>
                <c:formatCode>General</c:formatCode>
                <c:ptCount val="4"/>
                <c:pt idx="0">
                  <c:v>104</c:v>
                </c:pt>
                <c:pt idx="1">
                  <c:v>245</c:v>
                </c:pt>
                <c:pt idx="2">
                  <c:v>253</c:v>
                </c:pt>
                <c:pt idx="3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08-4D09-AAEB-C0E9509DB500}"/>
            </c:ext>
          </c:extLst>
        </c:ser>
        <c:ser>
          <c:idx val="1"/>
          <c:order val="1"/>
          <c:tx>
            <c:strRef>
              <c:f>'May, 2025'!$C$58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'May, 2025'!$D$55:$G$55</c:f>
              <c:strCache>
                <c:ptCount val="4"/>
                <c:pt idx="0">
                  <c:v> 2025-05-02 12:05:08 (cloudy)</c:v>
                </c:pt>
                <c:pt idx="1">
                  <c:v> 2025-05-05 14:23:18 (cloudy)</c:v>
                </c:pt>
                <c:pt idx="2">
                  <c:v> 2025-05-20 13:18:41 (cloudy)</c:v>
                </c:pt>
                <c:pt idx="3">
                  <c:v> 2025-05-28 13:15:04 (cloudy)</c:v>
                </c:pt>
              </c:strCache>
            </c:strRef>
          </c:cat>
          <c:val>
            <c:numRef>
              <c:f>'May, 2025'!$D$58:$G$58</c:f>
              <c:numCache>
                <c:formatCode>General</c:formatCode>
                <c:ptCount val="4"/>
                <c:pt idx="0">
                  <c:v>108</c:v>
                </c:pt>
                <c:pt idx="1">
                  <c:v>251</c:v>
                </c:pt>
                <c:pt idx="2">
                  <c:v>255</c:v>
                </c:pt>
                <c:pt idx="3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08-4D09-AAEB-C0E9509DB500}"/>
            </c:ext>
          </c:extLst>
        </c:ser>
        <c:ser>
          <c:idx val="2"/>
          <c:order val="2"/>
          <c:tx>
            <c:strRef>
              <c:f>'May, 2025'!$C$59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'May, 2025'!$D$55:$G$55</c:f>
              <c:strCache>
                <c:ptCount val="4"/>
                <c:pt idx="0">
                  <c:v> 2025-05-02 12:05:08 (cloudy)</c:v>
                </c:pt>
                <c:pt idx="1">
                  <c:v> 2025-05-05 14:23:18 (cloudy)</c:v>
                </c:pt>
                <c:pt idx="2">
                  <c:v> 2025-05-20 13:18:41 (cloudy)</c:v>
                </c:pt>
                <c:pt idx="3">
                  <c:v> 2025-05-28 13:15:04 (cloudy)</c:v>
                </c:pt>
              </c:strCache>
            </c:strRef>
          </c:cat>
          <c:val>
            <c:numRef>
              <c:f>'May, 2025'!$D$59:$G$59</c:f>
              <c:numCache>
                <c:formatCode>General</c:formatCode>
                <c:ptCount val="4"/>
                <c:pt idx="0">
                  <c:v>86</c:v>
                </c:pt>
                <c:pt idx="1">
                  <c:v>201</c:v>
                </c:pt>
                <c:pt idx="2">
                  <c:v>198</c:v>
                </c:pt>
                <c:pt idx="3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08-4D09-AAEB-C0E9509DB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April,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'April, 2025'!$A$6:$A$34</c:f>
              <c:numCache>
                <c:formatCode>d\-mmm\-yy</c:formatCode>
                <c:ptCount val="29"/>
                <c:pt idx="0">
                  <c:v>45749</c:v>
                </c:pt>
                <c:pt idx="1">
                  <c:v>45750</c:v>
                </c:pt>
                <c:pt idx="2">
                  <c:v>45751</c:v>
                </c:pt>
                <c:pt idx="3">
                  <c:v>45752</c:v>
                </c:pt>
                <c:pt idx="4">
                  <c:v>45753</c:v>
                </c:pt>
                <c:pt idx="5">
                  <c:v>45754</c:v>
                </c:pt>
                <c:pt idx="6">
                  <c:v>45755</c:v>
                </c:pt>
                <c:pt idx="7">
                  <c:v>45756</c:v>
                </c:pt>
                <c:pt idx="8">
                  <c:v>45757</c:v>
                </c:pt>
                <c:pt idx="9">
                  <c:v>45758</c:v>
                </c:pt>
                <c:pt idx="10">
                  <c:v>45759</c:v>
                </c:pt>
                <c:pt idx="11">
                  <c:v>45760</c:v>
                </c:pt>
                <c:pt idx="12">
                  <c:v>45761</c:v>
                </c:pt>
                <c:pt idx="13">
                  <c:v>45762</c:v>
                </c:pt>
                <c:pt idx="14">
                  <c:v>45763</c:v>
                </c:pt>
                <c:pt idx="15">
                  <c:v>45764</c:v>
                </c:pt>
                <c:pt idx="16">
                  <c:v>45765</c:v>
                </c:pt>
                <c:pt idx="17">
                  <c:v>45766</c:v>
                </c:pt>
                <c:pt idx="18">
                  <c:v>45767</c:v>
                </c:pt>
                <c:pt idx="19">
                  <c:v>45768</c:v>
                </c:pt>
                <c:pt idx="20">
                  <c:v>45769</c:v>
                </c:pt>
                <c:pt idx="21">
                  <c:v>45770</c:v>
                </c:pt>
                <c:pt idx="22">
                  <c:v>45771</c:v>
                </c:pt>
                <c:pt idx="23">
                  <c:v>45772</c:v>
                </c:pt>
                <c:pt idx="24">
                  <c:v>45773</c:v>
                </c:pt>
                <c:pt idx="25">
                  <c:v>45774</c:v>
                </c:pt>
                <c:pt idx="26">
                  <c:v>45775</c:v>
                </c:pt>
                <c:pt idx="27">
                  <c:v>45776</c:v>
                </c:pt>
                <c:pt idx="28">
                  <c:v>45777</c:v>
                </c:pt>
              </c:numCache>
            </c:numRef>
          </c:cat>
          <c:val>
            <c:numRef>
              <c:f>'April, 2025'!$B$6:$B$34</c:f>
              <c:numCache>
                <c:formatCode>General</c:formatCode>
                <c:ptCount val="29"/>
                <c:pt idx="0">
                  <c:v>6.5</c:v>
                </c:pt>
                <c:pt idx="1">
                  <c:v>40.299999999999997</c:v>
                </c:pt>
                <c:pt idx="2">
                  <c:v>45.1</c:v>
                </c:pt>
                <c:pt idx="3">
                  <c:v>9</c:v>
                </c:pt>
                <c:pt idx="4">
                  <c:v>31.4</c:v>
                </c:pt>
                <c:pt idx="5">
                  <c:v>38.6</c:v>
                </c:pt>
                <c:pt idx="6">
                  <c:v>50.6</c:v>
                </c:pt>
                <c:pt idx="7">
                  <c:v>41.4</c:v>
                </c:pt>
                <c:pt idx="8">
                  <c:v>6.1</c:v>
                </c:pt>
                <c:pt idx="9">
                  <c:v>54.3</c:v>
                </c:pt>
                <c:pt idx="10">
                  <c:v>48</c:v>
                </c:pt>
                <c:pt idx="11">
                  <c:v>43.3</c:v>
                </c:pt>
                <c:pt idx="12">
                  <c:v>40.700000000000003</c:v>
                </c:pt>
                <c:pt idx="13">
                  <c:v>29.3</c:v>
                </c:pt>
                <c:pt idx="14">
                  <c:v>55.8</c:v>
                </c:pt>
                <c:pt idx="15">
                  <c:v>59.1</c:v>
                </c:pt>
                <c:pt idx="16">
                  <c:v>38.9</c:v>
                </c:pt>
                <c:pt idx="17">
                  <c:v>25.2</c:v>
                </c:pt>
                <c:pt idx="18">
                  <c:v>61</c:v>
                </c:pt>
                <c:pt idx="19">
                  <c:v>48.1</c:v>
                </c:pt>
                <c:pt idx="20">
                  <c:v>64.900000000000006</c:v>
                </c:pt>
                <c:pt idx="21">
                  <c:v>58.1</c:v>
                </c:pt>
                <c:pt idx="22">
                  <c:v>60.9</c:v>
                </c:pt>
                <c:pt idx="23">
                  <c:v>45.1</c:v>
                </c:pt>
                <c:pt idx="24">
                  <c:v>23.4</c:v>
                </c:pt>
                <c:pt idx="25">
                  <c:v>67</c:v>
                </c:pt>
                <c:pt idx="26">
                  <c:v>65.8</c:v>
                </c:pt>
                <c:pt idx="27">
                  <c:v>41.4</c:v>
                </c:pt>
                <c:pt idx="2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C4-47FD-BCEC-7AF0A739B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layout>
            <c:manualLayout>
              <c:xMode val="edge"/>
              <c:yMode val="edge"/>
              <c:x val="0.44663625694330955"/>
              <c:y val="0.79337167311074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'April, 2025'!$B$46</c:f>
              <c:strCache>
                <c:ptCount val="1"/>
                <c:pt idx="0">
                  <c:v> 2025-04-01 14:15:03 (partly 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'April,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'April, 2025'!$D$46:$EH$46</c:f>
              <c:numCache>
                <c:formatCode>General</c:formatCode>
                <c:ptCount val="135"/>
                <c:pt idx="0">
                  <c:v>0.25975093245506198</c:v>
                </c:pt>
                <c:pt idx="1">
                  <c:v>0.24680222570896099</c:v>
                </c:pt>
                <c:pt idx="2">
                  <c:v>0.23334449529647799</c:v>
                </c:pt>
                <c:pt idx="3">
                  <c:v>0.22079412639140999</c:v>
                </c:pt>
                <c:pt idx="4">
                  <c:v>0.21373231709003401</c:v>
                </c:pt>
                <c:pt idx="5">
                  <c:v>0.210634395480155</c:v>
                </c:pt>
                <c:pt idx="6">
                  <c:v>0.212593808770179</c:v>
                </c:pt>
                <c:pt idx="7">
                  <c:v>0.21686851978301999</c:v>
                </c:pt>
                <c:pt idx="8">
                  <c:v>0.22502672672271701</c:v>
                </c:pt>
                <c:pt idx="9">
                  <c:v>0.23703177273273399</c:v>
                </c:pt>
                <c:pt idx="10">
                  <c:v>0.25491407513618403</c:v>
                </c:pt>
                <c:pt idx="11">
                  <c:v>0.27826997637748702</c:v>
                </c:pt>
                <c:pt idx="12">
                  <c:v>0.30426201224326999</c:v>
                </c:pt>
                <c:pt idx="13">
                  <c:v>0.32976222038268999</c:v>
                </c:pt>
                <c:pt idx="14">
                  <c:v>0.35003781318664501</c:v>
                </c:pt>
                <c:pt idx="15">
                  <c:v>0.36364647746086098</c:v>
                </c:pt>
                <c:pt idx="16">
                  <c:v>0.37170171737670898</c:v>
                </c:pt>
                <c:pt idx="17">
                  <c:v>0.37788271903991699</c:v>
                </c:pt>
                <c:pt idx="18">
                  <c:v>0.38566231727600098</c:v>
                </c:pt>
                <c:pt idx="19">
                  <c:v>0.39743787050247098</c:v>
                </c:pt>
                <c:pt idx="20">
                  <c:v>0.41363051533699002</c:v>
                </c:pt>
                <c:pt idx="21">
                  <c:v>0.43089696764945901</c:v>
                </c:pt>
                <c:pt idx="22">
                  <c:v>0.44601780176162698</c:v>
                </c:pt>
                <c:pt idx="23">
                  <c:v>0.45835241675376798</c:v>
                </c:pt>
                <c:pt idx="24">
                  <c:v>0.46447795629501298</c:v>
                </c:pt>
                <c:pt idx="25">
                  <c:v>0.46598875522613498</c:v>
                </c:pt>
                <c:pt idx="26">
                  <c:v>0.46337667107581998</c:v>
                </c:pt>
                <c:pt idx="27">
                  <c:v>0.45904368162155101</c:v>
                </c:pt>
                <c:pt idx="28">
                  <c:v>0.45475384593009899</c:v>
                </c:pt>
                <c:pt idx="29">
                  <c:v>0.45198661088943398</c:v>
                </c:pt>
                <c:pt idx="30">
                  <c:v>0.45111316442489602</c:v>
                </c:pt>
                <c:pt idx="31">
                  <c:v>0.45153006911277699</c:v>
                </c:pt>
                <c:pt idx="32">
                  <c:v>0.45235824584960899</c:v>
                </c:pt>
                <c:pt idx="33">
                  <c:v>0.451728045940399</c:v>
                </c:pt>
                <c:pt idx="34">
                  <c:v>0.44922503829002303</c:v>
                </c:pt>
                <c:pt idx="35">
                  <c:v>0.444961637258529</c:v>
                </c:pt>
                <c:pt idx="36">
                  <c:v>0.43967396020889199</c:v>
                </c:pt>
                <c:pt idx="37">
                  <c:v>0.43267035484313898</c:v>
                </c:pt>
                <c:pt idx="38">
                  <c:v>0.42593303322791998</c:v>
                </c:pt>
                <c:pt idx="39">
                  <c:v>0.420854061841964</c:v>
                </c:pt>
                <c:pt idx="40">
                  <c:v>0.41766467690467801</c:v>
                </c:pt>
                <c:pt idx="41">
                  <c:v>0.41540217399597101</c:v>
                </c:pt>
                <c:pt idx="42">
                  <c:v>0.41259089112281799</c:v>
                </c:pt>
                <c:pt idx="43">
                  <c:v>0.40783870220184298</c:v>
                </c:pt>
                <c:pt idx="44">
                  <c:v>0.40050551295280401</c:v>
                </c:pt>
                <c:pt idx="45">
                  <c:v>0.39121642708778298</c:v>
                </c:pt>
                <c:pt idx="46">
                  <c:v>0.38213938474655101</c:v>
                </c:pt>
                <c:pt idx="47">
                  <c:v>0.37447476387023898</c:v>
                </c:pt>
                <c:pt idx="48">
                  <c:v>0.369709432125091</c:v>
                </c:pt>
                <c:pt idx="49">
                  <c:v>0.36664527654647799</c:v>
                </c:pt>
                <c:pt idx="50">
                  <c:v>0.36451777815818698</c:v>
                </c:pt>
                <c:pt idx="51">
                  <c:v>0.36328804492950401</c:v>
                </c:pt>
                <c:pt idx="52">
                  <c:v>0.36341279745101901</c:v>
                </c:pt>
                <c:pt idx="53">
                  <c:v>0.36455088853835999</c:v>
                </c:pt>
                <c:pt idx="54">
                  <c:v>0.36480140686035101</c:v>
                </c:pt>
                <c:pt idx="55">
                  <c:v>0.36291027069091703</c:v>
                </c:pt>
                <c:pt idx="56">
                  <c:v>0.35825857520103399</c:v>
                </c:pt>
                <c:pt idx="57">
                  <c:v>0.35143435001373202</c:v>
                </c:pt>
                <c:pt idx="58">
                  <c:v>0.34362670779228199</c:v>
                </c:pt>
                <c:pt idx="59">
                  <c:v>0.33625227212905801</c:v>
                </c:pt>
                <c:pt idx="60">
                  <c:v>0.32935407757759</c:v>
                </c:pt>
                <c:pt idx="61">
                  <c:v>0.32414343953132602</c:v>
                </c:pt>
                <c:pt idx="62">
                  <c:v>0.32228586077690102</c:v>
                </c:pt>
                <c:pt idx="63">
                  <c:v>0.32473182678222601</c:v>
                </c:pt>
                <c:pt idx="64">
                  <c:v>0.33068615198135298</c:v>
                </c:pt>
                <c:pt idx="65">
                  <c:v>0.33610272407531699</c:v>
                </c:pt>
                <c:pt idx="66">
                  <c:v>0.336576879024505</c:v>
                </c:pt>
                <c:pt idx="67">
                  <c:v>0.33085152506828303</c:v>
                </c:pt>
                <c:pt idx="68">
                  <c:v>0.32093563675880399</c:v>
                </c:pt>
                <c:pt idx="69">
                  <c:v>0.30949777364730802</c:v>
                </c:pt>
                <c:pt idx="70">
                  <c:v>0.29834333062171903</c:v>
                </c:pt>
                <c:pt idx="71">
                  <c:v>0.28943634033203097</c:v>
                </c:pt>
                <c:pt idx="72">
                  <c:v>0.28436604142188998</c:v>
                </c:pt>
                <c:pt idx="73">
                  <c:v>0.286522597074508</c:v>
                </c:pt>
                <c:pt idx="74">
                  <c:v>0.29528892040252602</c:v>
                </c:pt>
                <c:pt idx="75">
                  <c:v>0.30577927827835</c:v>
                </c:pt>
                <c:pt idx="76">
                  <c:v>0.31145241856575001</c:v>
                </c:pt>
                <c:pt idx="77">
                  <c:v>0.30909851193428001</c:v>
                </c:pt>
                <c:pt idx="78">
                  <c:v>0.30007344484329201</c:v>
                </c:pt>
                <c:pt idx="79">
                  <c:v>0.289266467094421</c:v>
                </c:pt>
                <c:pt idx="80">
                  <c:v>0.27898550033569303</c:v>
                </c:pt>
                <c:pt idx="81">
                  <c:v>0.26941594481468201</c:v>
                </c:pt>
                <c:pt idx="82">
                  <c:v>0.25956851243972701</c:v>
                </c:pt>
                <c:pt idx="83">
                  <c:v>0.252128034830093</c:v>
                </c:pt>
                <c:pt idx="84">
                  <c:v>0.24667167663574199</c:v>
                </c:pt>
                <c:pt idx="85">
                  <c:v>0.245352402329444</c:v>
                </c:pt>
                <c:pt idx="86">
                  <c:v>0.24721647799015001</c:v>
                </c:pt>
                <c:pt idx="87">
                  <c:v>0.24920265376567799</c:v>
                </c:pt>
                <c:pt idx="88">
                  <c:v>0.24938383698463401</c:v>
                </c:pt>
                <c:pt idx="89">
                  <c:v>0.24584105610847401</c:v>
                </c:pt>
                <c:pt idx="90">
                  <c:v>0.239064991474151</c:v>
                </c:pt>
                <c:pt idx="91">
                  <c:v>0.22981630265712699</c:v>
                </c:pt>
                <c:pt idx="92">
                  <c:v>0.219729259610176</c:v>
                </c:pt>
                <c:pt idx="93">
                  <c:v>0.210645601153373</c:v>
                </c:pt>
                <c:pt idx="94">
                  <c:v>0.203085586428642</c:v>
                </c:pt>
                <c:pt idx="95">
                  <c:v>0.196345165371894</c:v>
                </c:pt>
                <c:pt idx="96">
                  <c:v>0.18952348828315699</c:v>
                </c:pt>
                <c:pt idx="97">
                  <c:v>0.18753664195537501</c:v>
                </c:pt>
                <c:pt idx="98">
                  <c:v>0.18492655456066101</c:v>
                </c:pt>
                <c:pt idx="99">
                  <c:v>0.18338678777217801</c:v>
                </c:pt>
                <c:pt idx="100">
                  <c:v>0.18284851312637301</c:v>
                </c:pt>
                <c:pt idx="101">
                  <c:v>0.183713674545288</c:v>
                </c:pt>
                <c:pt idx="102">
                  <c:v>0.18508315086364699</c:v>
                </c:pt>
                <c:pt idx="103">
                  <c:v>0.18593338131904599</c:v>
                </c:pt>
                <c:pt idx="104">
                  <c:v>0.186682224273681</c:v>
                </c:pt>
                <c:pt idx="105">
                  <c:v>0.18699805438518499</c:v>
                </c:pt>
                <c:pt idx="106">
                  <c:v>0.185766696929931</c:v>
                </c:pt>
                <c:pt idx="107">
                  <c:v>0.183330118656158</c:v>
                </c:pt>
                <c:pt idx="108">
                  <c:v>0.18030995130538899</c:v>
                </c:pt>
                <c:pt idx="109">
                  <c:v>0.175070270895957</c:v>
                </c:pt>
                <c:pt idx="110">
                  <c:v>0.16851702332496599</c:v>
                </c:pt>
                <c:pt idx="111">
                  <c:v>0.16106814146041801</c:v>
                </c:pt>
                <c:pt idx="112">
                  <c:v>0.15307596325874301</c:v>
                </c:pt>
                <c:pt idx="113">
                  <c:v>0.14507433772087</c:v>
                </c:pt>
                <c:pt idx="114">
                  <c:v>0.137863963842391</c:v>
                </c:pt>
                <c:pt idx="115">
                  <c:v>0.128522053360939</c:v>
                </c:pt>
                <c:pt idx="116">
                  <c:v>0.123785905539989</c:v>
                </c:pt>
                <c:pt idx="117">
                  <c:v>0.120427593588829</c:v>
                </c:pt>
                <c:pt idx="118">
                  <c:v>0.118084542453289</c:v>
                </c:pt>
                <c:pt idx="119">
                  <c:v>0.115537129342556</c:v>
                </c:pt>
                <c:pt idx="120">
                  <c:v>0.114024400711059</c:v>
                </c:pt>
                <c:pt idx="121">
                  <c:v>0.11270523071289</c:v>
                </c:pt>
                <c:pt idx="122">
                  <c:v>0.110830090939998</c:v>
                </c:pt>
                <c:pt idx="123">
                  <c:v>0.110471799969673</c:v>
                </c:pt>
                <c:pt idx="124">
                  <c:v>0.107976496219635</c:v>
                </c:pt>
                <c:pt idx="125">
                  <c:v>0.10354148596525101</c:v>
                </c:pt>
                <c:pt idx="126">
                  <c:v>0.100356340408325</c:v>
                </c:pt>
                <c:pt idx="127">
                  <c:v>9.6545599400997106E-2</c:v>
                </c:pt>
                <c:pt idx="128">
                  <c:v>9.2083431780338204E-2</c:v>
                </c:pt>
                <c:pt idx="129">
                  <c:v>8.7655536830425207E-2</c:v>
                </c:pt>
                <c:pt idx="130">
                  <c:v>8.3395451307296697E-2</c:v>
                </c:pt>
                <c:pt idx="131">
                  <c:v>7.7291987836360904E-2</c:v>
                </c:pt>
                <c:pt idx="132">
                  <c:v>8.0653093755245195E-2</c:v>
                </c:pt>
                <c:pt idx="133">
                  <c:v>7.59015753865242E-2</c:v>
                </c:pt>
                <c:pt idx="134">
                  <c:v>7.2251796722412095E-2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20-4377-A0AC-953610585832}"/>
            </c:ext>
          </c:extLst>
        </c:ser>
        <c:ser>
          <c:idx val="1"/>
          <c:order val="1"/>
          <c:tx>
            <c:strRef>
              <c:f>'April, 2025'!$B$48</c:f>
              <c:strCache>
                <c:ptCount val="1"/>
                <c:pt idx="0">
                  <c:v> 2025-04-15 14:14:35 (cloudy)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'April, 2025'!$D$45:$EH$45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'April, 2025'!$D$48:$EH$48</c:f>
              <c:numCache>
                <c:formatCode>General</c:formatCode>
                <c:ptCount val="135"/>
                <c:pt idx="0">
                  <c:v>0.28762874007224998</c:v>
                </c:pt>
                <c:pt idx="1">
                  <c:v>0.278162270784378</c:v>
                </c:pt>
                <c:pt idx="2">
                  <c:v>0.26794606447219799</c:v>
                </c:pt>
                <c:pt idx="3">
                  <c:v>0.256340771913528</c:v>
                </c:pt>
                <c:pt idx="4">
                  <c:v>0.24703578650951299</c:v>
                </c:pt>
                <c:pt idx="5">
                  <c:v>0.239286348223686</c:v>
                </c:pt>
                <c:pt idx="6">
                  <c:v>0.238267496228218</c:v>
                </c:pt>
                <c:pt idx="7">
                  <c:v>0.24436302483081801</c:v>
                </c:pt>
                <c:pt idx="8">
                  <c:v>0.260749220848083</c:v>
                </c:pt>
                <c:pt idx="9">
                  <c:v>0.28588345646858199</c:v>
                </c:pt>
                <c:pt idx="10">
                  <c:v>0.31902414560317899</c:v>
                </c:pt>
                <c:pt idx="11">
                  <c:v>0.356813043355941</c:v>
                </c:pt>
                <c:pt idx="12">
                  <c:v>0.39379954338073703</c:v>
                </c:pt>
                <c:pt idx="13">
                  <c:v>0.42602074146270702</c:v>
                </c:pt>
                <c:pt idx="14">
                  <c:v>0.44893634319305398</c:v>
                </c:pt>
                <c:pt idx="15">
                  <c:v>0.46372523903846702</c:v>
                </c:pt>
                <c:pt idx="16">
                  <c:v>0.47443571686744601</c:v>
                </c:pt>
                <c:pt idx="17">
                  <c:v>0.48526930809020902</c:v>
                </c:pt>
                <c:pt idx="18">
                  <c:v>0.50079196691512995</c:v>
                </c:pt>
                <c:pt idx="19">
                  <c:v>0.52017265558242798</c:v>
                </c:pt>
                <c:pt idx="20">
                  <c:v>0.54370719194412198</c:v>
                </c:pt>
                <c:pt idx="21">
                  <c:v>0.56825697422027499</c:v>
                </c:pt>
                <c:pt idx="22">
                  <c:v>0.58828359842300404</c:v>
                </c:pt>
                <c:pt idx="23">
                  <c:v>0.60486429929733199</c:v>
                </c:pt>
                <c:pt idx="24">
                  <c:v>0.61574012041091897</c:v>
                </c:pt>
                <c:pt idx="25">
                  <c:v>0.62310534715652399</c:v>
                </c:pt>
                <c:pt idx="26">
                  <c:v>0.62668538093566895</c:v>
                </c:pt>
                <c:pt idx="27">
                  <c:v>0.62795889377593905</c:v>
                </c:pt>
                <c:pt idx="28">
                  <c:v>0.62845295667648304</c:v>
                </c:pt>
                <c:pt idx="29">
                  <c:v>0.62688672542571999</c:v>
                </c:pt>
                <c:pt idx="30">
                  <c:v>0.62559586763381902</c:v>
                </c:pt>
                <c:pt idx="31">
                  <c:v>0.62499594688415505</c:v>
                </c:pt>
                <c:pt idx="32">
                  <c:v>0.62263125181198098</c:v>
                </c:pt>
                <c:pt idx="33">
                  <c:v>0.61823260784149103</c:v>
                </c:pt>
                <c:pt idx="34">
                  <c:v>0.61171317100524902</c:v>
                </c:pt>
                <c:pt idx="35">
                  <c:v>0.60324960947036699</c:v>
                </c:pt>
                <c:pt idx="36">
                  <c:v>0.59444820880889804</c:v>
                </c:pt>
                <c:pt idx="37">
                  <c:v>0.58824628591537398</c:v>
                </c:pt>
                <c:pt idx="38">
                  <c:v>0.583404541015625</c:v>
                </c:pt>
                <c:pt idx="39">
                  <c:v>0.58067756891250599</c:v>
                </c:pt>
                <c:pt idx="40">
                  <c:v>0.580849409103393</c:v>
                </c:pt>
                <c:pt idx="41">
                  <c:v>0.58124196529388406</c:v>
                </c:pt>
                <c:pt idx="42">
                  <c:v>0.58088886737823398</c:v>
                </c:pt>
                <c:pt idx="43">
                  <c:v>0.57782328128814697</c:v>
                </c:pt>
                <c:pt idx="44">
                  <c:v>0.57025396823883001</c:v>
                </c:pt>
                <c:pt idx="45">
                  <c:v>0.55773967504501298</c:v>
                </c:pt>
                <c:pt idx="46">
                  <c:v>0.54196232557296697</c:v>
                </c:pt>
                <c:pt idx="47">
                  <c:v>0.52658933401107699</c:v>
                </c:pt>
                <c:pt idx="48">
                  <c:v>0.51620572805404596</c:v>
                </c:pt>
                <c:pt idx="49">
                  <c:v>0.51038414239883401</c:v>
                </c:pt>
                <c:pt idx="50">
                  <c:v>0.50878745317459095</c:v>
                </c:pt>
                <c:pt idx="51">
                  <c:v>0.51077508926391602</c:v>
                </c:pt>
                <c:pt idx="52">
                  <c:v>0.51484519243240301</c:v>
                </c:pt>
                <c:pt idx="53">
                  <c:v>0.51960402727126997</c:v>
                </c:pt>
                <c:pt idx="54">
                  <c:v>0.52319949865341098</c:v>
                </c:pt>
                <c:pt idx="55">
                  <c:v>0.524167239665985</c:v>
                </c:pt>
                <c:pt idx="56">
                  <c:v>0.52138489484786898</c:v>
                </c:pt>
                <c:pt idx="57">
                  <c:v>0.51421463489532404</c:v>
                </c:pt>
                <c:pt idx="58">
                  <c:v>0.50266200304031305</c:v>
                </c:pt>
                <c:pt idx="59">
                  <c:v>0.48854297399520802</c:v>
                </c:pt>
                <c:pt idx="60">
                  <c:v>0.47375258803367598</c:v>
                </c:pt>
                <c:pt idx="61">
                  <c:v>0.461880713701248</c:v>
                </c:pt>
                <c:pt idx="62">
                  <c:v>0.45756903290748502</c:v>
                </c:pt>
                <c:pt idx="63">
                  <c:v>0.46203300356864901</c:v>
                </c:pt>
                <c:pt idx="64">
                  <c:v>0.47423040866851801</c:v>
                </c:pt>
                <c:pt idx="65">
                  <c:v>0.48793983459472601</c:v>
                </c:pt>
                <c:pt idx="66">
                  <c:v>0.49523046612739502</c:v>
                </c:pt>
                <c:pt idx="67">
                  <c:v>0.49188143014907798</c:v>
                </c:pt>
                <c:pt idx="68">
                  <c:v>0.47795256972312899</c:v>
                </c:pt>
                <c:pt idx="69">
                  <c:v>0.45720389485359098</c:v>
                </c:pt>
                <c:pt idx="70">
                  <c:v>0.43492051959037697</c:v>
                </c:pt>
                <c:pt idx="71">
                  <c:v>0.41563469171523998</c:v>
                </c:pt>
                <c:pt idx="72">
                  <c:v>0.40376681089401201</c:v>
                </c:pt>
                <c:pt idx="73">
                  <c:v>0.40184184908866799</c:v>
                </c:pt>
                <c:pt idx="74">
                  <c:v>0.40810227394103998</c:v>
                </c:pt>
                <c:pt idx="75">
                  <c:v>0.41724771261215199</c:v>
                </c:pt>
                <c:pt idx="76">
                  <c:v>0.42263975739478998</c:v>
                </c:pt>
                <c:pt idx="77">
                  <c:v>0.421103686094284</c:v>
                </c:pt>
                <c:pt idx="78">
                  <c:v>0.4143927693367</c:v>
                </c:pt>
                <c:pt idx="79">
                  <c:v>0.406774252653121</c:v>
                </c:pt>
                <c:pt idx="80">
                  <c:v>0.40065512061119002</c:v>
                </c:pt>
                <c:pt idx="81">
                  <c:v>0.39564037322998002</c:v>
                </c:pt>
                <c:pt idx="82">
                  <c:v>0.38877364993095398</c:v>
                </c:pt>
                <c:pt idx="83">
                  <c:v>0.381318658590316</c:v>
                </c:pt>
                <c:pt idx="84">
                  <c:v>0.37275332212448098</c:v>
                </c:pt>
                <c:pt idx="85">
                  <c:v>0.36634504795074402</c:v>
                </c:pt>
                <c:pt idx="86">
                  <c:v>0.36207261681556702</c:v>
                </c:pt>
                <c:pt idx="87">
                  <c:v>0.358756273984909</c:v>
                </c:pt>
                <c:pt idx="88">
                  <c:v>0.35502934455871499</c:v>
                </c:pt>
                <c:pt idx="89">
                  <c:v>0.34910047054290699</c:v>
                </c:pt>
                <c:pt idx="90">
                  <c:v>0.34029209613799999</c:v>
                </c:pt>
                <c:pt idx="91">
                  <c:v>0.32900682091712902</c:v>
                </c:pt>
                <c:pt idx="92">
                  <c:v>0.31651085615157998</c:v>
                </c:pt>
                <c:pt idx="93">
                  <c:v>0.30428856611251798</c:v>
                </c:pt>
                <c:pt idx="94">
                  <c:v>0.29320520162582397</c:v>
                </c:pt>
                <c:pt idx="95">
                  <c:v>0.28284925222396801</c:v>
                </c:pt>
                <c:pt idx="96">
                  <c:v>0.27350065112113903</c:v>
                </c:pt>
                <c:pt idx="97">
                  <c:v>0.26904866099357599</c:v>
                </c:pt>
                <c:pt idx="98">
                  <c:v>0.26494094729423501</c:v>
                </c:pt>
                <c:pt idx="99">
                  <c:v>0.26272070407867398</c:v>
                </c:pt>
                <c:pt idx="100">
                  <c:v>0.262932449579238</c:v>
                </c:pt>
                <c:pt idx="101">
                  <c:v>0.26521334052085799</c:v>
                </c:pt>
                <c:pt idx="102">
                  <c:v>0.267894327640533</c:v>
                </c:pt>
                <c:pt idx="103">
                  <c:v>0.27042806148528997</c:v>
                </c:pt>
                <c:pt idx="104">
                  <c:v>0.27319389581680298</c:v>
                </c:pt>
                <c:pt idx="105">
                  <c:v>0.27341005206107999</c:v>
                </c:pt>
                <c:pt idx="106">
                  <c:v>0.27293658256530701</c:v>
                </c:pt>
                <c:pt idx="107">
                  <c:v>0.27007865905761702</c:v>
                </c:pt>
                <c:pt idx="108">
                  <c:v>0.26571744680404602</c:v>
                </c:pt>
                <c:pt idx="109">
                  <c:v>0.25778558850288302</c:v>
                </c:pt>
                <c:pt idx="110">
                  <c:v>0.247318044304847</c:v>
                </c:pt>
                <c:pt idx="111">
                  <c:v>0.234761416912078</c:v>
                </c:pt>
                <c:pt idx="112">
                  <c:v>0.22082078456878601</c:v>
                </c:pt>
                <c:pt idx="113">
                  <c:v>0.20694197714328699</c:v>
                </c:pt>
                <c:pt idx="114">
                  <c:v>0.19289660453796301</c:v>
                </c:pt>
                <c:pt idx="115">
                  <c:v>0.17642948031425401</c:v>
                </c:pt>
                <c:pt idx="116">
                  <c:v>0.16569325327873199</c:v>
                </c:pt>
                <c:pt idx="117">
                  <c:v>0.15715827047824801</c:v>
                </c:pt>
                <c:pt idx="118">
                  <c:v>0.150658279657363</c:v>
                </c:pt>
                <c:pt idx="119">
                  <c:v>0.14533123373985199</c:v>
                </c:pt>
                <c:pt idx="120">
                  <c:v>0.141861632466316</c:v>
                </c:pt>
                <c:pt idx="121">
                  <c:v>0.14044040441513</c:v>
                </c:pt>
                <c:pt idx="122">
                  <c:v>0.139124780893325</c:v>
                </c:pt>
                <c:pt idx="123">
                  <c:v>0.13998731970787001</c:v>
                </c:pt>
                <c:pt idx="124">
                  <c:v>0.13956943154335</c:v>
                </c:pt>
                <c:pt idx="125">
                  <c:v>0.13754121959209401</c:v>
                </c:pt>
                <c:pt idx="126">
                  <c:v>0.136159136891365</c:v>
                </c:pt>
                <c:pt idx="127">
                  <c:v>0.13369016349315599</c:v>
                </c:pt>
                <c:pt idx="128">
                  <c:v>0.13020843267440699</c:v>
                </c:pt>
                <c:pt idx="129">
                  <c:v>0.12620419263839699</c:v>
                </c:pt>
                <c:pt idx="130">
                  <c:v>0.120795145630836</c:v>
                </c:pt>
                <c:pt idx="131">
                  <c:v>0.11428396403789499</c:v>
                </c:pt>
                <c:pt idx="132">
                  <c:v>0.118633054196834</c:v>
                </c:pt>
                <c:pt idx="133">
                  <c:v>0.115858510136604</c:v>
                </c:pt>
                <c:pt idx="134">
                  <c:v>0.11276990920305199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20-4377-A0AC-953610585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'April, 2025'!$B$46</c:f>
              <c:strCache>
                <c:ptCount val="1"/>
                <c:pt idx="0">
                  <c:v> 2025-04-01 14:15:03 (partly cloudy)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'April,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'April, 2025'!$P$47:$BX$47</c:f>
              <c:numCache>
                <c:formatCode>General</c:formatCode>
                <c:ptCount val="61"/>
                <c:pt idx="0">
                  <c:v>1.0174521207809399</c:v>
                </c:pt>
                <c:pt idx="1">
                  <c:v>1.1165089607238701</c:v>
                </c:pt>
                <c:pt idx="2">
                  <c:v>1.19978964328765</c:v>
                </c:pt>
                <c:pt idx="3">
                  <c:v>1.26163506507873</c:v>
                </c:pt>
                <c:pt idx="4">
                  <c:v>1.3051190376281701</c:v>
                </c:pt>
                <c:pt idx="5">
                  <c:v>1.34261727333068</c:v>
                </c:pt>
                <c:pt idx="6">
                  <c:v>1.3863788843154901</c:v>
                </c:pt>
                <c:pt idx="7">
                  <c:v>1.44532251358032</c:v>
                </c:pt>
                <c:pt idx="8">
                  <c:v>1.5214984416961601</c:v>
                </c:pt>
                <c:pt idx="9">
                  <c:v>1.60302293300628</c:v>
                </c:pt>
                <c:pt idx="10">
                  <c:v>1.6779189109802199</c:v>
                </c:pt>
                <c:pt idx="11">
                  <c:v>1.74348092079162</c:v>
                </c:pt>
                <c:pt idx="12">
                  <c:v>1.7861964702606199</c:v>
                </c:pt>
                <c:pt idx="13">
                  <c:v>1.81148469448089</c:v>
                </c:pt>
                <c:pt idx="14">
                  <c:v>1.8206995725631701</c:v>
                </c:pt>
                <c:pt idx="15">
                  <c:v>1.8228625059127801</c:v>
                </c:pt>
                <c:pt idx="16">
                  <c:v>1.8248362541198699</c:v>
                </c:pt>
                <c:pt idx="17">
                  <c:v>1.83262491226196</c:v>
                </c:pt>
                <c:pt idx="18">
                  <c:v>1.84793996810913</c:v>
                </c:pt>
                <c:pt idx="19">
                  <c:v>1.8685216903686499</c:v>
                </c:pt>
                <c:pt idx="20">
                  <c:v>1.89085745811462</c:v>
                </c:pt>
                <c:pt idx="21">
                  <c:v>1.90710544586181</c:v>
                </c:pt>
                <c:pt idx="22">
                  <c:v>1.91531586647033</c:v>
                </c:pt>
                <c:pt idx="23">
                  <c:v>1.91573786735534</c:v>
                </c:pt>
                <c:pt idx="24">
                  <c:v>1.911350607872</c:v>
                </c:pt>
                <c:pt idx="25">
                  <c:v>1.8989901542663501</c:v>
                </c:pt>
                <c:pt idx="26">
                  <c:v>1.8872240781784</c:v>
                </c:pt>
                <c:pt idx="27">
                  <c:v>1.8823118209838801</c:v>
                </c:pt>
                <c:pt idx="28">
                  <c:v>1.8855054378509499</c:v>
                </c:pt>
                <c:pt idx="29">
                  <c:v>1.89265537261962</c:v>
                </c:pt>
                <c:pt idx="30">
                  <c:v>1.8970929384231501</c:v>
                </c:pt>
                <c:pt idx="31">
                  <c:v>1.89228999614715</c:v>
                </c:pt>
                <c:pt idx="32">
                  <c:v>1.87500655651092</c:v>
                </c:pt>
                <c:pt idx="33">
                  <c:v>1.84787166118621</c:v>
                </c:pt>
                <c:pt idx="34">
                  <c:v>1.8209706544876001</c:v>
                </c:pt>
                <c:pt idx="35">
                  <c:v>1.8001002073287899</c:v>
                </c:pt>
                <c:pt idx="36">
                  <c:v>1.79264712333679</c:v>
                </c:pt>
                <c:pt idx="37">
                  <c:v>1.7931153774261399</c:v>
                </c:pt>
                <c:pt idx="38">
                  <c:v>1.7979475259780799</c:v>
                </c:pt>
                <c:pt idx="39">
                  <c:v>1.80706739425659</c:v>
                </c:pt>
                <c:pt idx="40">
                  <c:v>1.8228785991668699</c:v>
                </c:pt>
                <c:pt idx="41">
                  <c:v>1.8438254594802801</c:v>
                </c:pt>
                <c:pt idx="42">
                  <c:v>1.86034131050109</c:v>
                </c:pt>
                <c:pt idx="43">
                  <c:v>1.86586689949035</c:v>
                </c:pt>
                <c:pt idx="44">
                  <c:v>1.8569258451461701</c:v>
                </c:pt>
                <c:pt idx="45">
                  <c:v>1.8362444639205899</c:v>
                </c:pt>
                <c:pt idx="46">
                  <c:v>1.8098131418228101</c:v>
                </c:pt>
                <c:pt idx="47">
                  <c:v>1.78502881526947</c:v>
                </c:pt>
                <c:pt idx="48">
                  <c:v>1.7621760368347099</c:v>
                </c:pt>
                <c:pt idx="49">
                  <c:v>1.74784624576568</c:v>
                </c:pt>
                <c:pt idx="50">
                  <c:v>1.7513014078140201</c:v>
                </c:pt>
                <c:pt idx="51">
                  <c:v>1.7781665325164699</c:v>
                </c:pt>
                <c:pt idx="52">
                  <c:v>1.8245939016342101</c:v>
                </c:pt>
                <c:pt idx="53">
                  <c:v>1.86852943897247</c:v>
                </c:pt>
                <c:pt idx="54">
                  <c:v>1.8852343559265099</c:v>
                </c:pt>
                <c:pt idx="55">
                  <c:v>1.8669952154159499</c:v>
                </c:pt>
                <c:pt idx="56">
                  <c:v>1.8244549036026001</c:v>
                </c:pt>
                <c:pt idx="57">
                  <c:v>1.7723699808120701</c:v>
                </c:pt>
                <c:pt idx="58">
                  <c:v>1.72096371650695</c:v>
                </c:pt>
                <c:pt idx="59">
                  <c:v>1.6816830635070801</c:v>
                </c:pt>
                <c:pt idx="60">
                  <c:v>1.6641100645065301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5B-45A0-93A7-7DBAD49CFDFB}"/>
            </c:ext>
          </c:extLst>
        </c:ser>
        <c:ser>
          <c:idx val="1"/>
          <c:order val="1"/>
          <c:tx>
            <c:strRef>
              <c:f>'April, 2025'!$B$48</c:f>
              <c:strCache>
                <c:ptCount val="1"/>
                <c:pt idx="0">
                  <c:v> 2025-04-15 14:14:35 (cloudy)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'April, 2025'!$P$45:$BX$45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'April, 2025'!$P$49:$BX$49</c:f>
              <c:numCache>
                <c:formatCode>General</c:formatCode>
                <c:ptCount val="61"/>
                <c:pt idx="0">
                  <c:v>1.3168656826019201</c:v>
                </c:pt>
                <c:pt idx="1">
                  <c:v>1.44242107868194</c:v>
                </c:pt>
                <c:pt idx="2">
                  <c:v>1.53877425193786</c:v>
                </c:pt>
                <c:pt idx="3">
                  <c:v>1.60884833335876</c:v>
                </c:pt>
                <c:pt idx="4">
                  <c:v>1.6658387184143</c:v>
                </c:pt>
                <c:pt idx="5">
                  <c:v>1.7241618633270199</c:v>
                </c:pt>
                <c:pt idx="6">
                  <c:v>1.8002469539642301</c:v>
                </c:pt>
                <c:pt idx="7">
                  <c:v>1.8916598558425901</c:v>
                </c:pt>
                <c:pt idx="8">
                  <c:v>1.9999725818634</c:v>
                </c:pt>
                <c:pt idx="9">
                  <c:v>2.1140296459197998</c:v>
                </c:pt>
                <c:pt idx="10">
                  <c:v>2.21312284469604</c:v>
                </c:pt>
                <c:pt idx="11">
                  <c:v>2.3007829189300502</c:v>
                </c:pt>
                <c:pt idx="12">
                  <c:v>2.3678901195526101</c:v>
                </c:pt>
                <c:pt idx="13">
                  <c:v>2.4222598075866699</c:v>
                </c:pt>
                <c:pt idx="14">
                  <c:v>2.4623723030090301</c:v>
                </c:pt>
                <c:pt idx="15">
                  <c:v>2.4936246871948198</c:v>
                </c:pt>
                <c:pt idx="16">
                  <c:v>2.52185606956481</c:v>
                </c:pt>
                <c:pt idx="17">
                  <c:v>2.54177498817443</c:v>
                </c:pt>
                <c:pt idx="18">
                  <c:v>2.5626909732818599</c:v>
                </c:pt>
                <c:pt idx="19">
                  <c:v>2.5863583087921098</c:v>
                </c:pt>
                <c:pt idx="20">
                  <c:v>2.6025986671447701</c:v>
                </c:pt>
                <c:pt idx="21">
                  <c:v>2.6100544929504301</c:v>
                </c:pt>
                <c:pt idx="22">
                  <c:v>2.6081001758575399</c:v>
                </c:pt>
                <c:pt idx="23">
                  <c:v>2.5972309112548801</c:v>
                </c:pt>
                <c:pt idx="24">
                  <c:v>2.58418536186218</c:v>
                </c:pt>
                <c:pt idx="25">
                  <c:v>2.5818128585815399</c:v>
                </c:pt>
                <c:pt idx="26">
                  <c:v>2.58494877815246</c:v>
                </c:pt>
                <c:pt idx="27">
                  <c:v>2.5971384048461901</c:v>
                </c:pt>
                <c:pt idx="28">
                  <c:v>2.6221866607665998</c:v>
                </c:pt>
                <c:pt idx="29">
                  <c:v>2.6482546329498202</c:v>
                </c:pt>
                <c:pt idx="30">
                  <c:v>2.67092704772949</c:v>
                </c:pt>
                <c:pt idx="31">
                  <c:v>2.6809844970703098</c:v>
                </c:pt>
                <c:pt idx="32">
                  <c:v>2.6697008609771702</c:v>
                </c:pt>
                <c:pt idx="33">
                  <c:v>2.63442754745483</c:v>
                </c:pt>
                <c:pt idx="34">
                  <c:v>2.58255887031555</c:v>
                </c:pt>
                <c:pt idx="35">
                  <c:v>2.5313148498535099</c:v>
                </c:pt>
                <c:pt idx="36">
                  <c:v>2.5029783248901301</c:v>
                </c:pt>
                <c:pt idx="37">
                  <c:v>2.4960846900939901</c:v>
                </c:pt>
                <c:pt idx="38">
                  <c:v>2.5095431804656898</c:v>
                </c:pt>
                <c:pt idx="39">
                  <c:v>2.5406973361968901</c:v>
                </c:pt>
                <c:pt idx="40">
                  <c:v>2.5824635028839098</c:v>
                </c:pt>
                <c:pt idx="41">
                  <c:v>2.6280531883239702</c:v>
                </c:pt>
                <c:pt idx="42">
                  <c:v>2.66810822486877</c:v>
                </c:pt>
                <c:pt idx="43">
                  <c:v>2.6949534416198699</c:v>
                </c:pt>
                <c:pt idx="44">
                  <c:v>2.70244216918945</c:v>
                </c:pt>
                <c:pt idx="45">
                  <c:v>2.6867713928222599</c:v>
                </c:pt>
                <c:pt idx="46">
                  <c:v>2.6474201679229701</c:v>
                </c:pt>
                <c:pt idx="47">
                  <c:v>2.5934791564941402</c:v>
                </c:pt>
                <c:pt idx="48">
                  <c:v>2.5347659587860099</c:v>
                </c:pt>
                <c:pt idx="49">
                  <c:v>2.4905531406402499</c:v>
                </c:pt>
                <c:pt idx="50">
                  <c:v>2.4864301681518501</c:v>
                </c:pt>
                <c:pt idx="51">
                  <c:v>2.5300002098083398</c:v>
                </c:pt>
                <c:pt idx="52">
                  <c:v>2.6166136264800999</c:v>
                </c:pt>
                <c:pt idx="53">
                  <c:v>2.71265268325805</c:v>
                </c:pt>
                <c:pt idx="54">
                  <c:v>2.7738847732543901</c:v>
                </c:pt>
                <c:pt idx="55">
                  <c:v>2.7756869792938201</c:v>
                </c:pt>
                <c:pt idx="56">
                  <c:v>2.7170648574829102</c:v>
                </c:pt>
                <c:pt idx="57">
                  <c:v>2.6182239055633501</c:v>
                </c:pt>
                <c:pt idx="58">
                  <c:v>2.50879549980163</c:v>
                </c:pt>
                <c:pt idx="59">
                  <c:v>2.4149205684661799</c:v>
                </c:pt>
                <c:pt idx="60">
                  <c:v>2.36284327507019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5B-45A0-93A7-7DBAD49CF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'April, 2025'!$C$55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'April, 2025'!$D$53:$E$53</c15:sqref>
                  </c15:fullRef>
                </c:ext>
              </c:extLst>
              <c:f>'April, 2025'!$D$53:$E$53</c:f>
              <c:strCache>
                <c:ptCount val="2"/>
                <c:pt idx="0">
                  <c:v> 2025-04-01 14:15:03 (partly cloudy)</c:v>
                </c:pt>
                <c:pt idx="1">
                  <c:v> 2025-03-26 11:54:56 (sunny)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'April, 2025'!$D$55:$F$55</c15:sqref>
                  </c15:fullRef>
                </c:ext>
              </c:extLst>
              <c:f>'April, 2025'!$D$55:$E$55</c:f>
              <c:numCache>
                <c:formatCode>General</c:formatCode>
                <c:ptCount val="2"/>
                <c:pt idx="0">
                  <c:v>189</c:v>
                </c:pt>
                <c:pt idx="1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4F-4644-B28C-0CF536847992}"/>
            </c:ext>
          </c:extLst>
        </c:ser>
        <c:ser>
          <c:idx val="1"/>
          <c:order val="1"/>
          <c:tx>
            <c:strRef>
              <c:f>'April, 2025'!$C$56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'April, 2025'!$D$53:$E$53</c15:sqref>
                  </c15:fullRef>
                </c:ext>
              </c:extLst>
              <c:f>'April, 2025'!$D$53:$E$53</c:f>
              <c:strCache>
                <c:ptCount val="2"/>
                <c:pt idx="0">
                  <c:v> 2025-04-01 14:15:03 (partly cloudy)</c:v>
                </c:pt>
                <c:pt idx="1">
                  <c:v> 2025-03-26 11:54:56 (sunny)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'April, 2025'!$D$56:$F$56</c15:sqref>
                  </c15:fullRef>
                </c:ext>
              </c:extLst>
              <c:f>'April, 2025'!$D$56:$E$56</c:f>
              <c:numCache>
                <c:formatCode>General</c:formatCode>
                <c:ptCount val="2"/>
                <c:pt idx="0">
                  <c:v>196</c:v>
                </c:pt>
                <c:pt idx="1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4F-4644-B28C-0CF536847992}"/>
            </c:ext>
          </c:extLst>
        </c:ser>
        <c:ser>
          <c:idx val="2"/>
          <c:order val="2"/>
          <c:tx>
            <c:strRef>
              <c:f>'April, 2025'!$C$57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'April, 2025'!$D$53:$E$53</c15:sqref>
                  </c15:fullRef>
                </c:ext>
              </c:extLst>
              <c:f>'April, 2025'!$D$53:$E$53</c:f>
              <c:strCache>
                <c:ptCount val="2"/>
                <c:pt idx="0">
                  <c:v> 2025-04-01 14:15:03 (partly cloudy)</c:v>
                </c:pt>
                <c:pt idx="1">
                  <c:v> 2025-03-26 11:54:56 (sunny)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'April, 2025'!$D$57:$F$57</c15:sqref>
                  </c15:fullRef>
                </c:ext>
              </c:extLst>
              <c:f>'April, 2025'!$D$57:$E$57</c:f>
              <c:numCache>
                <c:formatCode>General</c:formatCode>
                <c:ptCount val="2"/>
                <c:pt idx="0">
                  <c:v>166</c:v>
                </c:pt>
                <c:pt idx="1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4F-4644-B28C-0CF536847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February, 2025 ePPFD not available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'March, 2025'!$A$41:$A$1524</c:f>
              <c:numCache>
                <c:formatCode>d\-mmm\-yy</c:formatCode>
                <c:ptCount val="1484"/>
              </c:numCache>
            </c:numRef>
          </c:cat>
          <c:val>
            <c:numRef>
              <c:f>'March, 2025'!$B$72:$B$1524</c:f>
              <c:numCache>
                <c:formatCode>General</c:formatCode>
                <c:ptCount val="1453"/>
              </c:numCache>
            </c:numRef>
          </c:val>
          <c:extLst>
            <c:ext xmlns:c16="http://schemas.microsoft.com/office/drawing/2014/chart" uri="{C3380CC4-5D6E-409C-BE32-E72D297353CC}">
              <c16:uniqueId val="{00000000-1696-4A06-873D-C48364D9B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</a:t>
                </a:r>
                <a:r>
                  <a:rPr lang="en-US" sz="1300" b="0" i="0" u="none" strike="noStrike" kern="1200" spc="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March,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'March, 2025'!$A$6:$A$34</c:f>
              <c:numCache>
                <c:formatCode>d\-mmm\-yy</c:formatCode>
                <c:ptCount val="29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45724</c:v>
                </c:pt>
                <c:pt idx="7">
                  <c:v>45725</c:v>
                </c:pt>
                <c:pt idx="8">
                  <c:v>45726</c:v>
                </c:pt>
                <c:pt idx="9">
                  <c:v>45727</c:v>
                </c:pt>
                <c:pt idx="10">
                  <c:v>45728</c:v>
                </c:pt>
                <c:pt idx="11">
                  <c:v>45729</c:v>
                </c:pt>
                <c:pt idx="12">
                  <c:v>45730</c:v>
                </c:pt>
                <c:pt idx="13">
                  <c:v>45731</c:v>
                </c:pt>
                <c:pt idx="14">
                  <c:v>45732</c:v>
                </c:pt>
                <c:pt idx="15">
                  <c:v>45733</c:v>
                </c:pt>
                <c:pt idx="16">
                  <c:v>45734</c:v>
                </c:pt>
                <c:pt idx="17">
                  <c:v>45735</c:v>
                </c:pt>
                <c:pt idx="18">
                  <c:v>45736</c:v>
                </c:pt>
                <c:pt idx="19">
                  <c:v>45737</c:v>
                </c:pt>
                <c:pt idx="20">
                  <c:v>45738</c:v>
                </c:pt>
                <c:pt idx="21">
                  <c:v>45739</c:v>
                </c:pt>
                <c:pt idx="22">
                  <c:v>45740</c:v>
                </c:pt>
                <c:pt idx="23">
                  <c:v>45741</c:v>
                </c:pt>
                <c:pt idx="24">
                  <c:v>45742</c:v>
                </c:pt>
                <c:pt idx="25">
                  <c:v>45743</c:v>
                </c:pt>
                <c:pt idx="26">
                  <c:v>45744</c:v>
                </c:pt>
                <c:pt idx="27">
                  <c:v>45745</c:v>
                </c:pt>
                <c:pt idx="28">
                  <c:v>45746</c:v>
                </c:pt>
              </c:numCache>
            </c:numRef>
          </c:cat>
          <c:val>
            <c:numRef>
              <c:f>'March, 2025'!$B$6:$B$34</c:f>
              <c:numCache>
                <c:formatCode>General</c:formatCode>
                <c:ptCount val="29"/>
                <c:pt idx="0">
                  <c:v>38.1</c:v>
                </c:pt>
                <c:pt idx="1">
                  <c:v>30.6</c:v>
                </c:pt>
                <c:pt idx="2">
                  <c:v>29.4</c:v>
                </c:pt>
                <c:pt idx="3">
                  <c:v>17.600000000000001</c:v>
                </c:pt>
                <c:pt idx="4">
                  <c:v>21.2</c:v>
                </c:pt>
                <c:pt idx="5">
                  <c:v>24.6</c:v>
                </c:pt>
                <c:pt idx="6">
                  <c:v>47.2</c:v>
                </c:pt>
                <c:pt idx="7">
                  <c:v>46.7</c:v>
                </c:pt>
                <c:pt idx="8">
                  <c:v>46.9</c:v>
                </c:pt>
                <c:pt idx="9">
                  <c:v>42.1</c:v>
                </c:pt>
                <c:pt idx="10">
                  <c:v>43.5</c:v>
                </c:pt>
                <c:pt idx="11">
                  <c:v>47.9</c:v>
                </c:pt>
                <c:pt idx="12">
                  <c:v>44.1</c:v>
                </c:pt>
                <c:pt idx="13">
                  <c:v>21.3</c:v>
                </c:pt>
                <c:pt idx="14">
                  <c:v>20.9</c:v>
                </c:pt>
                <c:pt idx="15">
                  <c:v>47</c:v>
                </c:pt>
                <c:pt idx="16">
                  <c:v>39.9</c:v>
                </c:pt>
                <c:pt idx="17">
                  <c:v>40.200000000000003</c:v>
                </c:pt>
                <c:pt idx="18">
                  <c:v>16.600000000000001</c:v>
                </c:pt>
                <c:pt idx="19">
                  <c:v>50.1</c:v>
                </c:pt>
                <c:pt idx="20">
                  <c:v>29.1</c:v>
                </c:pt>
                <c:pt idx="21">
                  <c:v>25.8</c:v>
                </c:pt>
                <c:pt idx="22">
                  <c:v>9.8000000000000007</c:v>
                </c:pt>
                <c:pt idx="23">
                  <c:v>46.3</c:v>
                </c:pt>
                <c:pt idx="24">
                  <c:v>46.2</c:v>
                </c:pt>
                <c:pt idx="25">
                  <c:v>43.6</c:v>
                </c:pt>
                <c:pt idx="26">
                  <c:v>20.100000000000001</c:v>
                </c:pt>
                <c:pt idx="27">
                  <c:v>17.600000000000001</c:v>
                </c:pt>
                <c:pt idx="28">
                  <c:v>17.8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6-4A2D-AF4A-CF219AD98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'March, 2025'!$F$46</c:f>
              <c:strCache>
                <c:ptCount val="1"/>
                <c:pt idx="0">
                  <c:v> 2025-03-07 11:46:08 (hazy 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'March, 2025'!$H$45:$EL$45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'March, 2025'!$H$46:$EL$46</c:f>
              <c:numCache>
                <c:formatCode>General</c:formatCode>
                <c:ptCount val="135"/>
                <c:pt idx="0">
                  <c:v>0.27560824155807401</c:v>
                </c:pt>
                <c:pt idx="1">
                  <c:v>0.26058432459831199</c:v>
                </c:pt>
                <c:pt idx="2">
                  <c:v>0.24815045297145799</c:v>
                </c:pt>
                <c:pt idx="3">
                  <c:v>0.236543253064155</c:v>
                </c:pt>
                <c:pt idx="4">
                  <c:v>0.23095545172691301</c:v>
                </c:pt>
                <c:pt idx="5">
                  <c:v>0.23010803759098</c:v>
                </c:pt>
                <c:pt idx="6">
                  <c:v>0.23504795134067499</c:v>
                </c:pt>
                <c:pt idx="7">
                  <c:v>0.24322198331355999</c:v>
                </c:pt>
                <c:pt idx="8">
                  <c:v>0.25764378905296298</c:v>
                </c:pt>
                <c:pt idx="9">
                  <c:v>0.27768030762672402</c:v>
                </c:pt>
                <c:pt idx="10">
                  <c:v>0.305623739957809</c:v>
                </c:pt>
                <c:pt idx="11">
                  <c:v>0.34081816673278797</c:v>
                </c:pt>
                <c:pt idx="12">
                  <c:v>0.37762415409088101</c:v>
                </c:pt>
                <c:pt idx="13">
                  <c:v>0.41106671094894398</c:v>
                </c:pt>
                <c:pt idx="14">
                  <c:v>0.435564875602722</c:v>
                </c:pt>
                <c:pt idx="15">
                  <c:v>0.451160788536071</c:v>
                </c:pt>
                <c:pt idx="16">
                  <c:v>0.46183928847312899</c:v>
                </c:pt>
                <c:pt idx="17">
                  <c:v>0.47203794121742199</c:v>
                </c:pt>
                <c:pt idx="18">
                  <c:v>0.48713439702987599</c:v>
                </c:pt>
                <c:pt idx="19">
                  <c:v>0.50681692361831598</c:v>
                </c:pt>
                <c:pt idx="20">
                  <c:v>0.52973473072052002</c:v>
                </c:pt>
                <c:pt idx="21">
                  <c:v>0.55261391401290805</c:v>
                </c:pt>
                <c:pt idx="22">
                  <c:v>0.57093495130538896</c:v>
                </c:pt>
                <c:pt idx="23">
                  <c:v>0.58791095018386796</c:v>
                </c:pt>
                <c:pt idx="24">
                  <c:v>0.59909474849700906</c:v>
                </c:pt>
                <c:pt idx="25">
                  <c:v>0.60826343297958296</c:v>
                </c:pt>
                <c:pt idx="26">
                  <c:v>0.61451274156570401</c:v>
                </c:pt>
                <c:pt idx="27">
                  <c:v>0.61912608146667403</c:v>
                </c:pt>
                <c:pt idx="28">
                  <c:v>0.623976171016693</c:v>
                </c:pt>
                <c:pt idx="29">
                  <c:v>0.62970089912414495</c:v>
                </c:pt>
                <c:pt idx="30">
                  <c:v>0.63638967275619496</c:v>
                </c:pt>
                <c:pt idx="31">
                  <c:v>0.64343196153640703</c:v>
                </c:pt>
                <c:pt idx="32">
                  <c:v>0.64462816715240401</c:v>
                </c:pt>
                <c:pt idx="33">
                  <c:v>0.63981074094772294</c:v>
                </c:pt>
                <c:pt idx="34">
                  <c:v>0.62982219457626298</c:v>
                </c:pt>
                <c:pt idx="35">
                  <c:v>0.61652863025665205</c:v>
                </c:pt>
                <c:pt idx="36">
                  <c:v>0.60422354936599698</c:v>
                </c:pt>
                <c:pt idx="37">
                  <c:v>0.59423172473907404</c:v>
                </c:pt>
                <c:pt idx="38">
                  <c:v>0.58811634778976396</c:v>
                </c:pt>
                <c:pt idx="39">
                  <c:v>0.58511006832122803</c:v>
                </c:pt>
                <c:pt idx="40">
                  <c:v>0.58534204959869296</c:v>
                </c:pt>
                <c:pt idx="41">
                  <c:v>0.585626780986785</c:v>
                </c:pt>
                <c:pt idx="42">
                  <c:v>0.58502894639968805</c:v>
                </c:pt>
                <c:pt idx="43">
                  <c:v>0.58323848247527998</c:v>
                </c:pt>
                <c:pt idx="44">
                  <c:v>0.57949215173721302</c:v>
                </c:pt>
                <c:pt idx="45">
                  <c:v>0.57356500625610296</c:v>
                </c:pt>
                <c:pt idx="46">
                  <c:v>0.56656593084335305</c:v>
                </c:pt>
                <c:pt idx="47">
                  <c:v>0.55906200408935502</c:v>
                </c:pt>
                <c:pt idx="48">
                  <c:v>0.55292248725891102</c:v>
                </c:pt>
                <c:pt idx="49">
                  <c:v>0.54675531387329102</c:v>
                </c:pt>
                <c:pt idx="50">
                  <c:v>0.540654897689819</c:v>
                </c:pt>
                <c:pt idx="51">
                  <c:v>0.53532743453979403</c:v>
                </c:pt>
                <c:pt idx="52">
                  <c:v>0.53153103590011597</c:v>
                </c:pt>
                <c:pt idx="53">
                  <c:v>0.530015408992767</c:v>
                </c:pt>
                <c:pt idx="54">
                  <c:v>0.53022134304046598</c:v>
                </c:pt>
                <c:pt idx="55">
                  <c:v>0.53077322244644098</c:v>
                </c:pt>
                <c:pt idx="56">
                  <c:v>0.53071647882461503</c:v>
                </c:pt>
                <c:pt idx="57">
                  <c:v>0.52856808900833097</c:v>
                </c:pt>
                <c:pt idx="58">
                  <c:v>0.52332776784896795</c:v>
                </c:pt>
                <c:pt idx="59">
                  <c:v>0.515200555324554</c:v>
                </c:pt>
                <c:pt idx="60">
                  <c:v>0.50435650348663297</c:v>
                </c:pt>
                <c:pt idx="61">
                  <c:v>0.49291512370109503</c:v>
                </c:pt>
                <c:pt idx="62">
                  <c:v>0.48642838001251198</c:v>
                </c:pt>
                <c:pt idx="63">
                  <c:v>0.48792976140975902</c:v>
                </c:pt>
                <c:pt idx="64">
                  <c:v>0.49885866045951799</c:v>
                </c:pt>
                <c:pt idx="65">
                  <c:v>0.51329684257507302</c:v>
                </c:pt>
                <c:pt idx="66">
                  <c:v>0.52200764417648304</c:v>
                </c:pt>
                <c:pt idx="67">
                  <c:v>0.51837283372878995</c:v>
                </c:pt>
                <c:pt idx="68">
                  <c:v>0.50152772665023804</c:v>
                </c:pt>
                <c:pt idx="69">
                  <c:v>0.47656053304672202</c:v>
                </c:pt>
                <c:pt idx="70">
                  <c:v>0.45172801613807601</c:v>
                </c:pt>
                <c:pt idx="71">
                  <c:v>0.43531453609466497</c:v>
                </c:pt>
                <c:pt idx="72">
                  <c:v>0.43200561404228199</c:v>
                </c:pt>
                <c:pt idx="73">
                  <c:v>0.441536575555801</c:v>
                </c:pt>
                <c:pt idx="74">
                  <c:v>0.45820790529251099</c:v>
                </c:pt>
                <c:pt idx="75">
                  <c:v>0.47251594066619801</c:v>
                </c:pt>
                <c:pt idx="76">
                  <c:v>0.47610145807266202</c:v>
                </c:pt>
                <c:pt idx="77">
                  <c:v>0.46655255556106501</c:v>
                </c:pt>
                <c:pt idx="78">
                  <c:v>0.44797492027282698</c:v>
                </c:pt>
                <c:pt idx="79">
                  <c:v>0.42900723218917802</c:v>
                </c:pt>
                <c:pt idx="80">
                  <c:v>0.41409063339233398</c:v>
                </c:pt>
                <c:pt idx="81">
                  <c:v>0.40330272912979098</c:v>
                </c:pt>
                <c:pt idx="82">
                  <c:v>0.39251321554183899</c:v>
                </c:pt>
                <c:pt idx="83">
                  <c:v>0.38177406787872298</c:v>
                </c:pt>
                <c:pt idx="84">
                  <c:v>0.37129434943199102</c:v>
                </c:pt>
                <c:pt idx="85">
                  <c:v>0.36505034565925598</c:v>
                </c:pt>
                <c:pt idx="86">
                  <c:v>0.36317089200019798</c:v>
                </c:pt>
                <c:pt idx="87">
                  <c:v>0.36442717909812899</c:v>
                </c:pt>
                <c:pt idx="88">
                  <c:v>0.36722603440284701</c:v>
                </c:pt>
                <c:pt idx="89">
                  <c:v>0.36841553449630698</c:v>
                </c:pt>
                <c:pt idx="90">
                  <c:v>0.366875290870666</c:v>
                </c:pt>
                <c:pt idx="91">
                  <c:v>0.36199909448623602</c:v>
                </c:pt>
                <c:pt idx="92">
                  <c:v>0.35383018851280201</c:v>
                </c:pt>
                <c:pt idx="93">
                  <c:v>0.34404245018959001</c:v>
                </c:pt>
                <c:pt idx="94">
                  <c:v>0.33291858434677102</c:v>
                </c:pt>
                <c:pt idx="95">
                  <c:v>0.32042545080184898</c:v>
                </c:pt>
                <c:pt idx="96">
                  <c:v>0.30607220530509899</c:v>
                </c:pt>
                <c:pt idx="97">
                  <c:v>0.29645928740501398</c:v>
                </c:pt>
                <c:pt idx="98">
                  <c:v>0.286217391490936</c:v>
                </c:pt>
                <c:pt idx="99">
                  <c:v>0.27794465422630299</c:v>
                </c:pt>
                <c:pt idx="100">
                  <c:v>0.27265626192092801</c:v>
                </c:pt>
                <c:pt idx="101">
                  <c:v>0.27033522725105202</c:v>
                </c:pt>
                <c:pt idx="102">
                  <c:v>0.27062797546386702</c:v>
                </c:pt>
                <c:pt idx="103">
                  <c:v>0.27146145701408297</c:v>
                </c:pt>
                <c:pt idx="104">
                  <c:v>0.27340894937515198</c:v>
                </c:pt>
                <c:pt idx="105">
                  <c:v>0.27471822500228799</c:v>
                </c:pt>
                <c:pt idx="106">
                  <c:v>0.27705264091491699</c:v>
                </c:pt>
                <c:pt idx="107">
                  <c:v>0.27793261408805803</c:v>
                </c:pt>
                <c:pt idx="108">
                  <c:v>0.27781847119331299</c:v>
                </c:pt>
                <c:pt idx="109">
                  <c:v>0.27478787302970797</c:v>
                </c:pt>
                <c:pt idx="110">
                  <c:v>0.26958444714546198</c:v>
                </c:pt>
                <c:pt idx="111">
                  <c:v>0.26230785250663702</c:v>
                </c:pt>
                <c:pt idx="112">
                  <c:v>0.253545671701431</c:v>
                </c:pt>
                <c:pt idx="113">
                  <c:v>0.24428659677505399</c:v>
                </c:pt>
                <c:pt idx="114">
                  <c:v>0.23428846895694699</c:v>
                </c:pt>
                <c:pt idx="115">
                  <c:v>0.217639595270156</c:v>
                </c:pt>
                <c:pt idx="116">
                  <c:v>0.20837163925170801</c:v>
                </c:pt>
                <c:pt idx="117">
                  <c:v>0.200439542531967</c:v>
                </c:pt>
                <c:pt idx="118">
                  <c:v>0.19367197155952401</c:v>
                </c:pt>
                <c:pt idx="119">
                  <c:v>0.186252951622009</c:v>
                </c:pt>
                <c:pt idx="120">
                  <c:v>0.181635841727256</c:v>
                </c:pt>
                <c:pt idx="121">
                  <c:v>0.17806550860404899</c:v>
                </c:pt>
                <c:pt idx="122">
                  <c:v>0.17452485859394001</c:v>
                </c:pt>
                <c:pt idx="123">
                  <c:v>0.17487595975399001</c:v>
                </c:pt>
                <c:pt idx="124">
                  <c:v>0.17206625640392301</c:v>
                </c:pt>
                <c:pt idx="125">
                  <c:v>0.165329083800315</c:v>
                </c:pt>
                <c:pt idx="126">
                  <c:v>0.16102495789527799</c:v>
                </c:pt>
                <c:pt idx="127">
                  <c:v>0.156564846634864</c:v>
                </c:pt>
                <c:pt idx="128">
                  <c:v>0.15278197824954901</c:v>
                </c:pt>
                <c:pt idx="129">
                  <c:v>0.14946068823337499</c:v>
                </c:pt>
                <c:pt idx="130">
                  <c:v>0.14706386625766699</c:v>
                </c:pt>
                <c:pt idx="131">
                  <c:v>0.14339266717433899</c:v>
                </c:pt>
                <c:pt idx="132">
                  <c:v>0.14799107611179299</c:v>
                </c:pt>
                <c:pt idx="133">
                  <c:v>0.14611029624938901</c:v>
                </c:pt>
                <c:pt idx="134">
                  <c:v>0.14357183873653401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9D-46B6-9F26-094DBEA9EDD2}"/>
            </c:ext>
          </c:extLst>
        </c:ser>
        <c:ser>
          <c:idx val="1"/>
          <c:order val="1"/>
          <c:tx>
            <c:strRef>
              <c:f>'March, 2025'!$F$48</c:f>
              <c:strCache>
                <c:ptCount val="1"/>
                <c:pt idx="0">
                  <c:v> 2025-03-26 11:54:56 (sunny)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'March, 2025'!$H$45:$EL$45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'March, 2025'!$H$48:$EL$48</c:f>
              <c:numCache>
                <c:formatCode>General</c:formatCode>
                <c:ptCount val="135"/>
                <c:pt idx="0">
                  <c:v>0.503423631191253</c:v>
                </c:pt>
                <c:pt idx="1">
                  <c:v>0.48317623138427701</c:v>
                </c:pt>
                <c:pt idx="2">
                  <c:v>0.47026786208152699</c:v>
                </c:pt>
                <c:pt idx="3">
                  <c:v>0.46579688787460299</c:v>
                </c:pt>
                <c:pt idx="4">
                  <c:v>0.47291499376296903</c:v>
                </c:pt>
                <c:pt idx="5">
                  <c:v>0.48555311560630798</c:v>
                </c:pt>
                <c:pt idx="6">
                  <c:v>0.50356960296630804</c:v>
                </c:pt>
                <c:pt idx="7">
                  <c:v>0.52117025852203303</c:v>
                </c:pt>
                <c:pt idx="8">
                  <c:v>0.54676777124404896</c:v>
                </c:pt>
                <c:pt idx="9">
                  <c:v>0.58301472663879395</c:v>
                </c:pt>
                <c:pt idx="10">
                  <c:v>0.63945949077606201</c:v>
                </c:pt>
                <c:pt idx="11">
                  <c:v>0.71498554944991999</c:v>
                </c:pt>
                <c:pt idx="12">
                  <c:v>0.80040842294692904</c:v>
                </c:pt>
                <c:pt idx="13">
                  <c:v>0.88385117053985596</c:v>
                </c:pt>
                <c:pt idx="14">
                  <c:v>0.95050084590911799</c:v>
                </c:pt>
                <c:pt idx="15">
                  <c:v>0.99570798873901301</c:v>
                </c:pt>
                <c:pt idx="16">
                  <c:v>1.0241334438323899</c:v>
                </c:pt>
                <c:pt idx="17">
                  <c:v>1.04569804668426</c:v>
                </c:pt>
                <c:pt idx="18">
                  <c:v>1.0723470449447601</c:v>
                </c:pt>
                <c:pt idx="19">
                  <c:v>1.11218774318695</c:v>
                </c:pt>
                <c:pt idx="20">
                  <c:v>1.1649041175842201</c:v>
                </c:pt>
                <c:pt idx="21">
                  <c:v>1.22449362277984</c:v>
                </c:pt>
                <c:pt idx="22">
                  <c:v>1.2811470031738199</c:v>
                </c:pt>
                <c:pt idx="23">
                  <c:v>1.3317670822143499</c:v>
                </c:pt>
                <c:pt idx="24">
                  <c:v>1.3651221990585301</c:v>
                </c:pt>
                <c:pt idx="25">
                  <c:v>1.38505351543426</c:v>
                </c:pt>
                <c:pt idx="26">
                  <c:v>1.3926823139190601</c:v>
                </c:pt>
                <c:pt idx="27">
                  <c:v>1.39610612392425</c:v>
                </c:pt>
                <c:pt idx="28">
                  <c:v>1.40044569969177</c:v>
                </c:pt>
                <c:pt idx="29">
                  <c:v>1.40874052047729</c:v>
                </c:pt>
                <c:pt idx="30">
                  <c:v>1.42021524906158</c:v>
                </c:pt>
                <c:pt idx="31">
                  <c:v>1.43482494354248</c:v>
                </c:pt>
                <c:pt idx="32">
                  <c:v>1.4454920291900599</c:v>
                </c:pt>
                <c:pt idx="33">
                  <c:v>1.44950628280639</c:v>
                </c:pt>
                <c:pt idx="34">
                  <c:v>1.4462559223175</c:v>
                </c:pt>
                <c:pt idx="35">
                  <c:v>1.4371412992477399</c:v>
                </c:pt>
                <c:pt idx="36">
                  <c:v>1.42636358737945</c:v>
                </c:pt>
                <c:pt idx="37">
                  <c:v>1.41150414943695</c:v>
                </c:pt>
                <c:pt idx="38">
                  <c:v>1.39725041389465</c:v>
                </c:pt>
                <c:pt idx="39">
                  <c:v>1.38612568378448</c:v>
                </c:pt>
                <c:pt idx="40">
                  <c:v>1.3774095773696899</c:v>
                </c:pt>
                <c:pt idx="41">
                  <c:v>1.3715121746063199</c:v>
                </c:pt>
                <c:pt idx="42">
                  <c:v>1.36617863178253</c:v>
                </c:pt>
                <c:pt idx="43">
                  <c:v>1.3593175411224301</c:v>
                </c:pt>
                <c:pt idx="44">
                  <c:v>1.3480043411254801</c:v>
                </c:pt>
                <c:pt idx="45">
                  <c:v>1.33187711238861</c:v>
                </c:pt>
                <c:pt idx="46">
                  <c:v>1.3140512704849201</c:v>
                </c:pt>
                <c:pt idx="47">
                  <c:v>1.2975481748580899</c:v>
                </c:pt>
                <c:pt idx="48">
                  <c:v>1.2862952947616499</c:v>
                </c:pt>
                <c:pt idx="49">
                  <c:v>1.2769079208373999</c:v>
                </c:pt>
                <c:pt idx="50">
                  <c:v>1.26779520511627</c:v>
                </c:pt>
                <c:pt idx="51">
                  <c:v>1.2608942985534599</c:v>
                </c:pt>
                <c:pt idx="52">
                  <c:v>1.2588137388229299</c:v>
                </c:pt>
                <c:pt idx="53">
                  <c:v>1.2626044750213601</c:v>
                </c:pt>
                <c:pt idx="54">
                  <c:v>1.26879239082336</c:v>
                </c:pt>
                <c:pt idx="55">
                  <c:v>1.27313804626464</c:v>
                </c:pt>
                <c:pt idx="56">
                  <c:v>1.2712874412536599</c:v>
                </c:pt>
                <c:pt idx="57">
                  <c:v>1.26068770885467</c:v>
                </c:pt>
                <c:pt idx="58">
                  <c:v>1.24187684059143</c:v>
                </c:pt>
                <c:pt idx="59">
                  <c:v>1.21967685222625</c:v>
                </c:pt>
                <c:pt idx="60">
                  <c:v>1.19718921184539</c:v>
                </c:pt>
                <c:pt idx="61">
                  <c:v>1.18095266819</c:v>
                </c:pt>
                <c:pt idx="62">
                  <c:v>1.1789356470107999</c:v>
                </c:pt>
                <c:pt idx="63">
                  <c:v>1.19245064258575</c:v>
                </c:pt>
                <c:pt idx="64">
                  <c:v>1.21699154376983</c:v>
                </c:pt>
                <c:pt idx="65">
                  <c:v>1.2381414175033501</c:v>
                </c:pt>
                <c:pt idx="66">
                  <c:v>1.24110984802246</c:v>
                </c:pt>
                <c:pt idx="67">
                  <c:v>1.22091352939605</c:v>
                </c:pt>
                <c:pt idx="68">
                  <c:v>1.1845200061798</c:v>
                </c:pt>
                <c:pt idx="69">
                  <c:v>1.1442685127258301</c:v>
                </c:pt>
                <c:pt idx="70">
                  <c:v>1.1108766794204701</c:v>
                </c:pt>
                <c:pt idx="71">
                  <c:v>1.0903297662734901</c:v>
                </c:pt>
                <c:pt idx="72">
                  <c:v>1.08347856998443</c:v>
                </c:pt>
                <c:pt idx="73">
                  <c:v>1.0927437543869001</c:v>
                </c:pt>
                <c:pt idx="74">
                  <c:v>1.1123741865157999</c:v>
                </c:pt>
                <c:pt idx="75">
                  <c:v>1.1303031444549501</c:v>
                </c:pt>
                <c:pt idx="76">
                  <c:v>1.1335194110870299</c:v>
                </c:pt>
                <c:pt idx="77">
                  <c:v>1.1171417236328101</c:v>
                </c:pt>
                <c:pt idx="78">
                  <c:v>1.08553886413574</c:v>
                </c:pt>
                <c:pt idx="79">
                  <c:v>1.0522588491439799</c:v>
                </c:pt>
                <c:pt idx="80">
                  <c:v>1.02250075340271</c:v>
                </c:pt>
                <c:pt idx="81">
                  <c:v>0.99495488405227595</c:v>
                </c:pt>
                <c:pt idx="82">
                  <c:v>0.96506309509277299</c:v>
                </c:pt>
                <c:pt idx="83">
                  <c:v>0.93642431497573797</c:v>
                </c:pt>
                <c:pt idx="84">
                  <c:v>0.91113692522048895</c:v>
                </c:pt>
                <c:pt idx="85">
                  <c:v>0.89568686485290505</c:v>
                </c:pt>
                <c:pt idx="86">
                  <c:v>0.89007133245468095</c:v>
                </c:pt>
                <c:pt idx="87">
                  <c:v>0.88940858840942305</c:v>
                </c:pt>
                <c:pt idx="88">
                  <c:v>0.88908600807189897</c:v>
                </c:pt>
                <c:pt idx="89">
                  <c:v>0.882721066474914</c:v>
                </c:pt>
                <c:pt idx="90">
                  <c:v>0.86939358711242598</c:v>
                </c:pt>
                <c:pt idx="91">
                  <c:v>0.84964579343795699</c:v>
                </c:pt>
                <c:pt idx="92">
                  <c:v>0.82599049806594804</c:v>
                </c:pt>
                <c:pt idx="93">
                  <c:v>0.80255544185638406</c:v>
                </c:pt>
                <c:pt idx="94">
                  <c:v>0.78073334693908603</c:v>
                </c:pt>
                <c:pt idx="95">
                  <c:v>0.75974106788635198</c:v>
                </c:pt>
                <c:pt idx="96">
                  <c:v>0.73732340335845903</c:v>
                </c:pt>
                <c:pt idx="97">
                  <c:v>0.726987063884735</c:v>
                </c:pt>
                <c:pt idx="98">
                  <c:v>0.71512305736541704</c:v>
                </c:pt>
                <c:pt idx="99">
                  <c:v>0.706617951393127</c:v>
                </c:pt>
                <c:pt idx="100">
                  <c:v>0.70218545198440496</c:v>
                </c:pt>
                <c:pt idx="101">
                  <c:v>0.70165944099426203</c:v>
                </c:pt>
                <c:pt idx="102">
                  <c:v>0.70344793796539296</c:v>
                </c:pt>
                <c:pt idx="103">
                  <c:v>0.70388436317443803</c:v>
                </c:pt>
                <c:pt idx="104">
                  <c:v>0.704823017120361</c:v>
                </c:pt>
                <c:pt idx="105">
                  <c:v>0.70370662212371804</c:v>
                </c:pt>
                <c:pt idx="106">
                  <c:v>0.70012980699539096</c:v>
                </c:pt>
                <c:pt idx="107">
                  <c:v>0.69273424148559504</c:v>
                </c:pt>
                <c:pt idx="108">
                  <c:v>0.68225812911987305</c:v>
                </c:pt>
                <c:pt idx="109">
                  <c:v>0.66688823699951105</c:v>
                </c:pt>
                <c:pt idx="110">
                  <c:v>0.64699965715408303</c:v>
                </c:pt>
                <c:pt idx="111">
                  <c:v>0.62377709150314298</c:v>
                </c:pt>
                <c:pt idx="112">
                  <c:v>0.59841811656951904</c:v>
                </c:pt>
                <c:pt idx="113">
                  <c:v>0.57338422536849898</c:v>
                </c:pt>
                <c:pt idx="114">
                  <c:v>0.54784101247787398</c:v>
                </c:pt>
                <c:pt idx="115">
                  <c:v>0.515356004238128</c:v>
                </c:pt>
                <c:pt idx="116">
                  <c:v>0.49670213460922202</c:v>
                </c:pt>
                <c:pt idx="117">
                  <c:v>0.48177763819694502</c:v>
                </c:pt>
                <c:pt idx="118">
                  <c:v>0.46980237960815402</c:v>
                </c:pt>
                <c:pt idx="119">
                  <c:v>0.45781448483467102</c:v>
                </c:pt>
                <c:pt idx="120">
                  <c:v>0.44944369792938199</c:v>
                </c:pt>
                <c:pt idx="121">
                  <c:v>0.44201481342315602</c:v>
                </c:pt>
                <c:pt idx="122">
                  <c:v>0.43376120924949602</c:v>
                </c:pt>
                <c:pt idx="123">
                  <c:v>0.42873212695121699</c:v>
                </c:pt>
                <c:pt idx="124">
                  <c:v>0.41926559805870001</c:v>
                </c:pt>
                <c:pt idx="125">
                  <c:v>0.40490806102752602</c:v>
                </c:pt>
                <c:pt idx="126">
                  <c:v>0.392399102449417</c:v>
                </c:pt>
                <c:pt idx="127">
                  <c:v>0.37845489382743802</c:v>
                </c:pt>
                <c:pt idx="128">
                  <c:v>0.362468391656875</c:v>
                </c:pt>
                <c:pt idx="129">
                  <c:v>0.34879818558692899</c:v>
                </c:pt>
                <c:pt idx="130">
                  <c:v>0.33354300260543801</c:v>
                </c:pt>
                <c:pt idx="131">
                  <c:v>0.317621290683746</c:v>
                </c:pt>
                <c:pt idx="132">
                  <c:v>0.327357798814773</c:v>
                </c:pt>
                <c:pt idx="133">
                  <c:v>0.31452712416648798</c:v>
                </c:pt>
                <c:pt idx="134">
                  <c:v>0.3065185546875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A7-4A14-B742-2682D9E9F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'March, 2025'!$F$46</c:f>
              <c:strCache>
                <c:ptCount val="1"/>
                <c:pt idx="0">
                  <c:v> 2025-03-07 11:46:08 (hazy sunny)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'March, 2025'!$T$45:$CB$45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'March, 2025'!$T$47:$CB$47</c:f>
              <c:numCache>
                <c:formatCode>General</c:formatCode>
                <c:ptCount val="61"/>
                <c:pt idx="0">
                  <c:v>1.2627751827239899</c:v>
                </c:pt>
                <c:pt idx="1">
                  <c:v>1.39178967475891</c:v>
                </c:pt>
                <c:pt idx="2">
                  <c:v>1.49294221401214</c:v>
                </c:pt>
                <c:pt idx="3">
                  <c:v>1.56525719165802</c:v>
                </c:pt>
                <c:pt idx="4">
                  <c:v>1.62161016464233</c:v>
                </c:pt>
                <c:pt idx="5">
                  <c:v>1.67715084552764</c:v>
                </c:pt>
                <c:pt idx="6">
                  <c:v>1.7511507272720299</c:v>
                </c:pt>
                <c:pt idx="7">
                  <c:v>1.84309041500091</c:v>
                </c:pt>
                <c:pt idx="8">
                  <c:v>1.94857621192932</c:v>
                </c:pt>
                <c:pt idx="9">
                  <c:v>2.0558342933654701</c:v>
                </c:pt>
                <c:pt idx="10">
                  <c:v>2.1478571891784601</c:v>
                </c:pt>
                <c:pt idx="11">
                  <c:v>2.23629570007324</c:v>
                </c:pt>
                <c:pt idx="12">
                  <c:v>2.30387878417968</c:v>
                </c:pt>
                <c:pt idx="13">
                  <c:v>2.3645632266998202</c:v>
                </c:pt>
                <c:pt idx="14">
                  <c:v>2.4145433902740399</c:v>
                </c:pt>
                <c:pt idx="15">
                  <c:v>2.4585497379302899</c:v>
                </c:pt>
                <c:pt idx="16">
                  <c:v>2.5038914680480899</c:v>
                </c:pt>
                <c:pt idx="17">
                  <c:v>2.5531852245330802</c:v>
                </c:pt>
                <c:pt idx="18">
                  <c:v>2.6069066524505602</c:v>
                </c:pt>
                <c:pt idx="19">
                  <c:v>2.6626501083374001</c:v>
                </c:pt>
                <c:pt idx="20">
                  <c:v>2.6945457458496</c:v>
                </c:pt>
                <c:pt idx="21">
                  <c:v>2.7011530399322501</c:v>
                </c:pt>
                <c:pt idx="22">
                  <c:v>2.6853098869323699</c:v>
                </c:pt>
                <c:pt idx="23">
                  <c:v>2.6544022560119598</c:v>
                </c:pt>
                <c:pt idx="24">
                  <c:v>2.6266806125640798</c:v>
                </c:pt>
                <c:pt idx="25">
                  <c:v>2.6080830097198402</c:v>
                </c:pt>
                <c:pt idx="26">
                  <c:v>2.6058259010314901</c:v>
                </c:pt>
                <c:pt idx="27">
                  <c:v>2.6169633865356401</c:v>
                </c:pt>
                <c:pt idx="28">
                  <c:v>2.6424682140350302</c:v>
                </c:pt>
                <c:pt idx="29">
                  <c:v>2.6682326793670601</c:v>
                </c:pt>
                <c:pt idx="30">
                  <c:v>2.6899631023406898</c:v>
                </c:pt>
                <c:pt idx="31">
                  <c:v>2.7061100006103498</c:v>
                </c:pt>
                <c:pt idx="32">
                  <c:v>2.7129504680633501</c:v>
                </c:pt>
                <c:pt idx="33">
                  <c:v>2.7091770172119101</c:v>
                </c:pt>
                <c:pt idx="34">
                  <c:v>2.6998000144958398</c:v>
                </c:pt>
                <c:pt idx="35">
                  <c:v>2.6874110698699898</c:v>
                </c:pt>
                <c:pt idx="36">
                  <c:v>2.6810104846954301</c:v>
                </c:pt>
                <c:pt idx="37">
                  <c:v>2.6739616394042902</c:v>
                </c:pt>
                <c:pt idx="38">
                  <c:v>2.66672611236572</c:v>
                </c:pt>
                <c:pt idx="39">
                  <c:v>2.6628258228302002</c:v>
                </c:pt>
                <c:pt idx="40">
                  <c:v>2.6661596298217698</c:v>
                </c:pt>
                <c:pt idx="41">
                  <c:v>2.6807119846343901</c:v>
                </c:pt>
                <c:pt idx="42">
                  <c:v>2.7039167881011901</c:v>
                </c:pt>
                <c:pt idx="43">
                  <c:v>2.7289173603057799</c:v>
                </c:pt>
                <c:pt idx="44">
                  <c:v>2.75080966949462</c:v>
                </c:pt>
                <c:pt idx="45">
                  <c:v>2.76176834106445</c:v>
                </c:pt>
                <c:pt idx="46">
                  <c:v>2.7562627792358398</c:v>
                </c:pt>
                <c:pt idx="47">
                  <c:v>2.7349936962127601</c:v>
                </c:pt>
                <c:pt idx="48">
                  <c:v>2.6985089778900102</c:v>
                </c:pt>
                <c:pt idx="49">
                  <c:v>2.65789699554443</c:v>
                </c:pt>
                <c:pt idx="50">
                  <c:v>2.6432518959045401</c:v>
                </c:pt>
                <c:pt idx="51">
                  <c:v>2.6718058586120601</c:v>
                </c:pt>
                <c:pt idx="52">
                  <c:v>2.75250244140625</c:v>
                </c:pt>
                <c:pt idx="53">
                  <c:v>2.85362243652343</c:v>
                </c:pt>
                <c:pt idx="54">
                  <c:v>2.9238691329956001</c:v>
                </c:pt>
                <c:pt idx="55">
                  <c:v>2.9251778125762899</c:v>
                </c:pt>
                <c:pt idx="56">
                  <c:v>2.85108470916748</c:v>
                </c:pt>
                <c:pt idx="57">
                  <c:v>2.72907161712646</c:v>
                </c:pt>
                <c:pt idx="58">
                  <c:v>2.6057479381561199</c:v>
                </c:pt>
                <c:pt idx="59">
                  <c:v>2.52926445007324</c:v>
                </c:pt>
                <c:pt idx="60">
                  <c:v>2.5280969142913801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C0-4BE8-9725-1DA9B5EA34FD}"/>
            </c:ext>
          </c:extLst>
        </c:ser>
        <c:ser>
          <c:idx val="1"/>
          <c:order val="1"/>
          <c:tx>
            <c:strRef>
              <c:f>'March, 2025'!$F$48</c:f>
              <c:strCache>
                <c:ptCount val="1"/>
                <c:pt idx="0">
                  <c:v> 2025-03-26 11:54:56 (sunny)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'March, 2025'!$T$45:$CB$45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'March, 2025'!$T$49:$CB$49</c:f>
              <c:numCache>
                <c:formatCode>General</c:formatCode>
                <c:ptCount val="61"/>
                <c:pt idx="0">
                  <c:v>2.6765656471252401</c:v>
                </c:pt>
                <c:pt idx="1">
                  <c:v>2.9925432205200102</c:v>
                </c:pt>
                <c:pt idx="2">
                  <c:v>3.2579367160797101</c:v>
                </c:pt>
                <c:pt idx="3">
                  <c:v>3.4545092582702601</c:v>
                </c:pt>
                <c:pt idx="4">
                  <c:v>3.5959372520446702</c:v>
                </c:pt>
                <c:pt idx="5">
                  <c:v>3.7153651714324898</c:v>
                </c:pt>
                <c:pt idx="6">
                  <c:v>3.8548731803893999</c:v>
                </c:pt>
                <c:pt idx="7">
                  <c:v>4.0445818901062003</c:v>
                </c:pt>
                <c:pt idx="8">
                  <c:v>4.2849831581115696</c:v>
                </c:pt>
                <c:pt idx="9">
                  <c:v>4.5553612709045401</c:v>
                </c:pt>
                <c:pt idx="10">
                  <c:v>4.8196749687194798</c:v>
                </c:pt>
                <c:pt idx="11">
                  <c:v>5.0657753944396902</c:v>
                </c:pt>
                <c:pt idx="12">
                  <c:v>5.2497138977050701</c:v>
                </c:pt>
                <c:pt idx="13">
                  <c:v>5.3842568397521902</c:v>
                </c:pt>
                <c:pt idx="14">
                  <c:v>5.4721274375915501</c:v>
                </c:pt>
                <c:pt idx="15">
                  <c:v>5.5439372062683097</c:v>
                </c:pt>
                <c:pt idx="16">
                  <c:v>5.6197085380554199</c:v>
                </c:pt>
                <c:pt idx="17">
                  <c:v>5.7118792533874503</c:v>
                </c:pt>
                <c:pt idx="18">
                  <c:v>5.8177695274353001</c:v>
                </c:pt>
                <c:pt idx="19">
                  <c:v>5.9375925064086896</c:v>
                </c:pt>
                <c:pt idx="20">
                  <c:v>6.0421566963195801</c:v>
                </c:pt>
                <c:pt idx="21">
                  <c:v>6.1195254325866699</c:v>
                </c:pt>
                <c:pt idx="22">
                  <c:v>6.1662569046020499</c:v>
                </c:pt>
                <c:pt idx="23">
                  <c:v>6.1874680519104004</c:v>
                </c:pt>
                <c:pt idx="24">
                  <c:v>6.2006878852844203</c:v>
                </c:pt>
                <c:pt idx="25">
                  <c:v>6.1950917243957502</c:v>
                </c:pt>
                <c:pt idx="26">
                  <c:v>6.1909370422363201</c:v>
                </c:pt>
                <c:pt idx="27">
                  <c:v>6.1995859146118102</c:v>
                </c:pt>
                <c:pt idx="28">
                  <c:v>6.21817779541015</c:v>
                </c:pt>
                <c:pt idx="29">
                  <c:v>6.2488837242126403</c:v>
                </c:pt>
                <c:pt idx="30">
                  <c:v>6.2816891670226997</c:v>
                </c:pt>
                <c:pt idx="31">
                  <c:v>6.3069615364074698</c:v>
                </c:pt>
                <c:pt idx="32">
                  <c:v>6.3108172416687003</c:v>
                </c:pt>
                <c:pt idx="33">
                  <c:v>6.2909884452819798</c:v>
                </c:pt>
                <c:pt idx="34">
                  <c:v>6.2617173194885201</c:v>
                </c:pt>
                <c:pt idx="35">
                  <c:v>6.2373142242431596</c:v>
                </c:pt>
                <c:pt idx="36">
                  <c:v>6.2369885444641104</c:v>
                </c:pt>
                <c:pt idx="37">
                  <c:v>6.2448458671569798</c:v>
                </c:pt>
                <c:pt idx="38">
                  <c:v>6.2532730102539</c:v>
                </c:pt>
                <c:pt idx="39">
                  <c:v>6.2719402313232404</c:v>
                </c:pt>
                <c:pt idx="40">
                  <c:v>6.3142099380493102</c:v>
                </c:pt>
                <c:pt idx="41">
                  <c:v>6.3860011100768999</c:v>
                </c:pt>
                <c:pt idx="42">
                  <c:v>6.4703335762023899</c:v>
                </c:pt>
                <c:pt idx="43">
                  <c:v>6.5457119941711399</c:v>
                </c:pt>
                <c:pt idx="44">
                  <c:v>6.5893368721008301</c:v>
                </c:pt>
                <c:pt idx="45">
                  <c:v>6.5870933532714799</c:v>
                </c:pt>
                <c:pt idx="46">
                  <c:v>6.5407171249389604</c:v>
                </c:pt>
                <c:pt idx="47">
                  <c:v>6.4747767448425204</c:v>
                </c:pt>
                <c:pt idx="48">
                  <c:v>6.4054412841796804</c:v>
                </c:pt>
                <c:pt idx="49">
                  <c:v>6.3679327964782697</c:v>
                </c:pt>
                <c:pt idx="50">
                  <c:v>6.4063363075256303</c:v>
                </c:pt>
                <c:pt idx="51">
                  <c:v>6.5296211242675701</c:v>
                </c:pt>
                <c:pt idx="52">
                  <c:v>6.7148723602294904</c:v>
                </c:pt>
                <c:pt idx="53">
                  <c:v>6.8833231925964302</c:v>
                </c:pt>
                <c:pt idx="54">
                  <c:v>6.9517045021057102</c:v>
                </c:pt>
                <c:pt idx="55">
                  <c:v>6.8896150588989196</c:v>
                </c:pt>
                <c:pt idx="56">
                  <c:v>6.7337594032287598</c:v>
                </c:pt>
                <c:pt idx="57">
                  <c:v>6.5527682304382298</c:v>
                </c:pt>
                <c:pt idx="58">
                  <c:v>6.4079809188842702</c:v>
                </c:pt>
                <c:pt idx="59">
                  <c:v>6.3350338935851997</c:v>
                </c:pt>
                <c:pt idx="60">
                  <c:v>6.3405165672302202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05-4B35-8FFD-C0AF38B82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'March, 2025'!$G$55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'March, 2025'!$H$53:$I$53</c15:sqref>
                  </c15:fullRef>
                </c:ext>
              </c:extLst>
              <c:f>'March, 2025'!$H$53:$I$53</c:f>
              <c:strCache>
                <c:ptCount val="2"/>
                <c:pt idx="0">
                  <c:v> 2025-03-07 11:46:08 (hazy sunny)</c:v>
                </c:pt>
                <c:pt idx="1">
                  <c:v> 2025-03-26 11:54:56 (sunny)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'March, 2025'!$H$55:$J$55</c15:sqref>
                  </c15:fullRef>
                </c:ext>
              </c:extLst>
              <c:f>'March, 2025'!$H$55:$I$55</c:f>
              <c:numCache>
                <c:formatCode>General</c:formatCode>
                <c:ptCount val="2"/>
                <c:pt idx="0">
                  <c:v>286</c:v>
                </c:pt>
                <c:pt idx="1">
                  <c:v>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90-427A-A3CE-DF2851C640EA}"/>
            </c:ext>
          </c:extLst>
        </c:ser>
        <c:ser>
          <c:idx val="1"/>
          <c:order val="1"/>
          <c:tx>
            <c:strRef>
              <c:f>'March, 2025'!$G$56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'March, 2025'!$H$53:$I$53</c15:sqref>
                  </c15:fullRef>
                </c:ext>
              </c:extLst>
              <c:f>'March, 2025'!$H$53:$I$53</c:f>
              <c:strCache>
                <c:ptCount val="2"/>
                <c:pt idx="0">
                  <c:v> 2025-03-07 11:46:08 (hazy sunny)</c:v>
                </c:pt>
                <c:pt idx="1">
                  <c:v> 2025-03-26 11:54:56 (sunny)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'March, 2025'!$H$56:$J$56</c15:sqref>
                  </c15:fullRef>
                </c:ext>
              </c:extLst>
              <c:f>'March, 2025'!$H$56:$I$56</c:f>
              <c:numCache>
                <c:formatCode>General</c:formatCode>
                <c:ptCount val="2"/>
                <c:pt idx="0">
                  <c:v>280</c:v>
                </c:pt>
                <c:pt idx="1">
                  <c:v>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90-427A-A3CE-DF2851C640EA}"/>
            </c:ext>
          </c:extLst>
        </c:ser>
        <c:ser>
          <c:idx val="2"/>
          <c:order val="2"/>
          <c:tx>
            <c:strRef>
              <c:f>'March, 2025'!$G$57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'March, 2025'!$H$53:$I$53</c15:sqref>
                  </c15:fullRef>
                </c:ext>
              </c:extLst>
              <c:f>'March, 2025'!$H$53:$I$53</c:f>
              <c:strCache>
                <c:ptCount val="2"/>
                <c:pt idx="0">
                  <c:v> 2025-03-07 11:46:08 (hazy sunny)</c:v>
                </c:pt>
                <c:pt idx="1">
                  <c:v> 2025-03-26 11:54:56 (sunny)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'March, 2025'!$H$57:$J$57</c15:sqref>
                  </c15:fullRef>
                </c:ext>
              </c:extLst>
              <c:f>'March, 2025'!$H$57:$I$57</c:f>
              <c:numCache>
                <c:formatCode>General</c:formatCode>
                <c:ptCount val="2"/>
                <c:pt idx="0">
                  <c:v>218</c:v>
                </c:pt>
                <c:pt idx="1">
                  <c:v>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90-427A-A3CE-DF2851C64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February, 2025 ePPFD not available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'February, 2025'!$A$41:$A$1524</c:f>
              <c:numCache>
                <c:formatCode>d\-mmm\-yy</c:formatCode>
                <c:ptCount val="1484"/>
              </c:numCache>
            </c:numRef>
          </c:cat>
          <c:val>
            <c:numRef>
              <c:f>'February, 2025'!$B$72:$B$1524</c:f>
              <c:numCache>
                <c:formatCode>General</c:formatCode>
                <c:ptCount val="1453"/>
              </c:numCache>
            </c:numRef>
          </c:val>
          <c:extLst>
            <c:ext xmlns:c16="http://schemas.microsoft.com/office/drawing/2014/chart" uri="{C3380CC4-5D6E-409C-BE32-E72D297353CC}">
              <c16:uniqueId val="{00000000-BE02-45D8-8CDB-8B8FBC7BC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</a:t>
                </a:r>
                <a:r>
                  <a:rPr lang="en-US" sz="1300" b="0" i="0" u="none" strike="noStrike" kern="1200" spc="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February,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'February, 2025'!$A$6:$A$34</c:f>
              <c:numCache>
                <c:formatCode>d\-mmm\-yy</c:formatCode>
                <c:ptCount val="29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'February, 2025'!$B$6:$B$34</c:f>
              <c:numCache>
                <c:formatCode>General</c:formatCode>
                <c:ptCount val="29"/>
                <c:pt idx="0">
                  <c:v>14.2</c:v>
                </c:pt>
                <c:pt idx="1">
                  <c:v>7.3</c:v>
                </c:pt>
                <c:pt idx="2">
                  <c:v>10.4</c:v>
                </c:pt>
                <c:pt idx="3">
                  <c:v>18.5</c:v>
                </c:pt>
                <c:pt idx="4">
                  <c:v>15</c:v>
                </c:pt>
                <c:pt idx="5">
                  <c:v>5.9</c:v>
                </c:pt>
                <c:pt idx="6">
                  <c:v>27.1</c:v>
                </c:pt>
                <c:pt idx="7">
                  <c:v>6.1</c:v>
                </c:pt>
                <c:pt idx="8">
                  <c:v>19.5</c:v>
                </c:pt>
                <c:pt idx="9">
                  <c:v>28.3</c:v>
                </c:pt>
                <c:pt idx="10">
                  <c:v>24.8</c:v>
                </c:pt>
                <c:pt idx="11">
                  <c:v>8.6</c:v>
                </c:pt>
                <c:pt idx="12">
                  <c:v>23.1</c:v>
                </c:pt>
                <c:pt idx="13">
                  <c:v>27.7</c:v>
                </c:pt>
                <c:pt idx="14">
                  <c:v>7</c:v>
                </c:pt>
                <c:pt idx="15">
                  <c:v>13.4</c:v>
                </c:pt>
                <c:pt idx="16">
                  <c:v>29.7</c:v>
                </c:pt>
                <c:pt idx="17">
                  <c:v>37.799999999999997</c:v>
                </c:pt>
                <c:pt idx="18">
                  <c:v>28.4</c:v>
                </c:pt>
                <c:pt idx="19">
                  <c:v>28.2</c:v>
                </c:pt>
                <c:pt idx="20">
                  <c:v>32.9</c:v>
                </c:pt>
                <c:pt idx="21">
                  <c:v>39.200000000000003</c:v>
                </c:pt>
                <c:pt idx="22">
                  <c:v>26.3</c:v>
                </c:pt>
                <c:pt idx="23">
                  <c:v>32</c:v>
                </c:pt>
                <c:pt idx="24">
                  <c:v>31.2</c:v>
                </c:pt>
                <c:pt idx="25">
                  <c:v>7.6</c:v>
                </c:pt>
                <c:pt idx="26">
                  <c:v>17.5</c:v>
                </c:pt>
                <c:pt idx="27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E-493D-B006-70EF6D3F5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'February, 2025'!$F$46</c:f>
              <c:strCache>
                <c:ptCount val="1"/>
                <c:pt idx="0">
                  <c:v> 2025-02-13 15:53:25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'February, 2025'!$H$45:$EL$45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'February, 2025'!$H$46:$EL$46</c:f>
              <c:numCache>
                <c:formatCode>General</c:formatCode>
                <c:ptCount val="135"/>
                <c:pt idx="0">
                  <c:v>0.147822976112365</c:v>
                </c:pt>
                <c:pt idx="1">
                  <c:v>0.144077658653259</c:v>
                </c:pt>
                <c:pt idx="2">
                  <c:v>0.14197427034377999</c:v>
                </c:pt>
                <c:pt idx="3">
                  <c:v>0.14091745018959001</c:v>
                </c:pt>
                <c:pt idx="4">
                  <c:v>0.14252765476703599</c:v>
                </c:pt>
                <c:pt idx="5">
                  <c:v>0.14539921283721899</c:v>
                </c:pt>
                <c:pt idx="6">
                  <c:v>0.149631187319755</c:v>
                </c:pt>
                <c:pt idx="7">
                  <c:v>0.153513237833976</c:v>
                </c:pt>
                <c:pt idx="8">
                  <c:v>0.15902470052242201</c:v>
                </c:pt>
                <c:pt idx="9">
                  <c:v>0.16710211336612699</c:v>
                </c:pt>
                <c:pt idx="10">
                  <c:v>0.180297210812568</c:v>
                </c:pt>
                <c:pt idx="11">
                  <c:v>0.19857411086559201</c:v>
                </c:pt>
                <c:pt idx="12">
                  <c:v>0.21992264688014901</c:v>
                </c:pt>
                <c:pt idx="13">
                  <c:v>0.241485729813575</c:v>
                </c:pt>
                <c:pt idx="14">
                  <c:v>0.25932419300079301</c:v>
                </c:pt>
                <c:pt idx="15">
                  <c:v>0.27203807234764099</c:v>
                </c:pt>
                <c:pt idx="16">
                  <c:v>0.28022652864456099</c:v>
                </c:pt>
                <c:pt idx="17">
                  <c:v>0.28672578930854797</c:v>
                </c:pt>
                <c:pt idx="18">
                  <c:v>0.29419466853141701</c:v>
                </c:pt>
                <c:pt idx="19">
                  <c:v>0.30461558699607799</c:v>
                </c:pt>
                <c:pt idx="20">
                  <c:v>0.31783938407897899</c:v>
                </c:pt>
                <c:pt idx="21">
                  <c:v>0.33228188753128002</c:v>
                </c:pt>
                <c:pt idx="22">
                  <c:v>0.345375835895538</c:v>
                </c:pt>
                <c:pt idx="23">
                  <c:v>0.35639801621437001</c:v>
                </c:pt>
                <c:pt idx="24">
                  <c:v>0.36323726177215498</c:v>
                </c:pt>
                <c:pt idx="25">
                  <c:v>0.36679455637931802</c:v>
                </c:pt>
                <c:pt idx="26">
                  <c:v>0.36727023124694802</c:v>
                </c:pt>
                <c:pt idx="27">
                  <c:v>0.36645668745040799</c:v>
                </c:pt>
                <c:pt idx="28">
                  <c:v>0.365284383296966</c:v>
                </c:pt>
                <c:pt idx="29">
                  <c:v>0.36495500802993702</c:v>
                </c:pt>
                <c:pt idx="30">
                  <c:v>0.365711480379104</c:v>
                </c:pt>
                <c:pt idx="31">
                  <c:v>0.36752638220786998</c:v>
                </c:pt>
                <c:pt idx="32">
                  <c:v>0.36932268738746599</c:v>
                </c:pt>
                <c:pt idx="33">
                  <c:v>0.36994594335556003</c:v>
                </c:pt>
                <c:pt idx="34">
                  <c:v>0.36876830458641002</c:v>
                </c:pt>
                <c:pt idx="35">
                  <c:v>0.36576133966445901</c:v>
                </c:pt>
                <c:pt idx="36">
                  <c:v>0.36172834038734403</c:v>
                </c:pt>
                <c:pt idx="37">
                  <c:v>0.35657894611358598</c:v>
                </c:pt>
                <c:pt idx="38">
                  <c:v>0.35169032216071999</c:v>
                </c:pt>
                <c:pt idx="39">
                  <c:v>0.34799280762672402</c:v>
                </c:pt>
                <c:pt idx="40">
                  <c:v>0.34569659829139698</c:v>
                </c:pt>
                <c:pt idx="41">
                  <c:v>0.343723773956298</c:v>
                </c:pt>
                <c:pt idx="42">
                  <c:v>0.34100857377052302</c:v>
                </c:pt>
                <c:pt idx="43">
                  <c:v>0.33679777383804299</c:v>
                </c:pt>
                <c:pt idx="44">
                  <c:v>0.33114084601402199</c:v>
                </c:pt>
                <c:pt idx="45">
                  <c:v>0.324600130319595</c:v>
                </c:pt>
                <c:pt idx="46">
                  <c:v>0.31855887174606301</c:v>
                </c:pt>
                <c:pt idx="47">
                  <c:v>0.31383046507835299</c:v>
                </c:pt>
                <c:pt idx="48">
                  <c:v>0.31120383739471402</c:v>
                </c:pt>
                <c:pt idx="49">
                  <c:v>0.30959767103195102</c:v>
                </c:pt>
                <c:pt idx="50">
                  <c:v>0.30832701921463002</c:v>
                </c:pt>
                <c:pt idx="51">
                  <c:v>0.30774652957916199</c:v>
                </c:pt>
                <c:pt idx="52">
                  <c:v>0.308005630970001</c:v>
                </c:pt>
                <c:pt idx="53">
                  <c:v>0.30875587463378901</c:v>
                </c:pt>
                <c:pt idx="54">
                  <c:v>0.30876073241233798</c:v>
                </c:pt>
                <c:pt idx="55">
                  <c:v>0.30745449662208502</c:v>
                </c:pt>
                <c:pt idx="56">
                  <c:v>0.30493336915969799</c:v>
                </c:pt>
                <c:pt idx="57">
                  <c:v>0.301746785640716</c:v>
                </c:pt>
                <c:pt idx="58">
                  <c:v>0.29837661981582603</c:v>
                </c:pt>
                <c:pt idx="59">
                  <c:v>0.29533365368843001</c:v>
                </c:pt>
                <c:pt idx="60">
                  <c:v>0.291917264461517</c:v>
                </c:pt>
                <c:pt idx="61">
                  <c:v>0.288796216249465</c:v>
                </c:pt>
                <c:pt idx="62">
                  <c:v>0.28842481970786998</c:v>
                </c:pt>
                <c:pt idx="63">
                  <c:v>0.29199829697608898</c:v>
                </c:pt>
                <c:pt idx="64">
                  <c:v>0.29932034015655501</c:v>
                </c:pt>
                <c:pt idx="65">
                  <c:v>0.30652996897697399</c:v>
                </c:pt>
                <c:pt idx="66">
                  <c:v>0.30861851572990401</c:v>
                </c:pt>
                <c:pt idx="67">
                  <c:v>0.30317211151123002</c:v>
                </c:pt>
                <c:pt idx="68">
                  <c:v>0.29188087582588101</c:v>
                </c:pt>
                <c:pt idx="69">
                  <c:v>0.278683692216873</c:v>
                </c:pt>
                <c:pt idx="70">
                  <c:v>0.26756688952445901</c:v>
                </c:pt>
                <c:pt idx="71">
                  <c:v>0.261120826005935</c:v>
                </c:pt>
                <c:pt idx="72">
                  <c:v>0.25975281000137301</c:v>
                </c:pt>
                <c:pt idx="73">
                  <c:v>0.26361376047134399</c:v>
                </c:pt>
                <c:pt idx="74">
                  <c:v>0.27055412530898998</c:v>
                </c:pt>
                <c:pt idx="75">
                  <c:v>0.27663519978523199</c:v>
                </c:pt>
                <c:pt idx="76">
                  <c:v>0.27800703048705999</c:v>
                </c:pt>
                <c:pt idx="77">
                  <c:v>0.27349078655242898</c:v>
                </c:pt>
                <c:pt idx="78">
                  <c:v>0.264517933130264</c:v>
                </c:pt>
                <c:pt idx="79">
                  <c:v>0.25531360507011402</c:v>
                </c:pt>
                <c:pt idx="80">
                  <c:v>0.247637555003166</c:v>
                </c:pt>
                <c:pt idx="81">
                  <c:v>0.24123635888099601</c:v>
                </c:pt>
                <c:pt idx="82">
                  <c:v>0.234259247779846</c:v>
                </c:pt>
                <c:pt idx="83">
                  <c:v>0.22727088630199399</c:v>
                </c:pt>
                <c:pt idx="84">
                  <c:v>0.22013808786868999</c:v>
                </c:pt>
                <c:pt idx="85">
                  <c:v>0.21487525105476299</c:v>
                </c:pt>
                <c:pt idx="86">
                  <c:v>0.212031930685043</c:v>
                </c:pt>
                <c:pt idx="87">
                  <c:v>0.210622683167457</c:v>
                </c:pt>
                <c:pt idx="88">
                  <c:v>0.209773793816566</c:v>
                </c:pt>
                <c:pt idx="89">
                  <c:v>0.207930922508239</c:v>
                </c:pt>
                <c:pt idx="90">
                  <c:v>0.204872131347656</c:v>
                </c:pt>
                <c:pt idx="91">
                  <c:v>0.20055435597896501</c:v>
                </c:pt>
                <c:pt idx="92">
                  <c:v>0.19547425210475899</c:v>
                </c:pt>
                <c:pt idx="93">
                  <c:v>0.19080853462219199</c:v>
                </c:pt>
                <c:pt idx="94">
                  <c:v>0.18679845333099299</c:v>
                </c:pt>
                <c:pt idx="95">
                  <c:v>0.18280844390392301</c:v>
                </c:pt>
                <c:pt idx="96">
                  <c:v>0.17807173728942799</c:v>
                </c:pt>
                <c:pt idx="97">
                  <c:v>0.175988659262657</c:v>
                </c:pt>
                <c:pt idx="98">
                  <c:v>0.17306403815746299</c:v>
                </c:pt>
                <c:pt idx="99">
                  <c:v>0.17052897810935899</c:v>
                </c:pt>
                <c:pt idx="100">
                  <c:v>0.16908209025859799</c:v>
                </c:pt>
                <c:pt idx="101">
                  <c:v>0.16840963065624201</c:v>
                </c:pt>
                <c:pt idx="102">
                  <c:v>0.16831994056701599</c:v>
                </c:pt>
                <c:pt idx="103">
                  <c:v>0.167752295732498</c:v>
                </c:pt>
                <c:pt idx="104">
                  <c:v>0.16729822754859899</c:v>
                </c:pt>
                <c:pt idx="105">
                  <c:v>0.16646464169025399</c:v>
                </c:pt>
                <c:pt idx="106">
                  <c:v>0.16484329104423501</c:v>
                </c:pt>
                <c:pt idx="107">
                  <c:v>0.162524238228797</c:v>
                </c:pt>
                <c:pt idx="108">
                  <c:v>0.15961165726184801</c:v>
                </c:pt>
                <c:pt idx="109">
                  <c:v>0.155401021242141</c:v>
                </c:pt>
                <c:pt idx="110">
                  <c:v>0.150188162922859</c:v>
                </c:pt>
                <c:pt idx="111">
                  <c:v>0.144112929701805</c:v>
                </c:pt>
                <c:pt idx="112">
                  <c:v>0.137435123324394</c:v>
                </c:pt>
                <c:pt idx="113">
                  <c:v>0.13081273436546301</c:v>
                </c:pt>
                <c:pt idx="114">
                  <c:v>0.12408971786499</c:v>
                </c:pt>
                <c:pt idx="115">
                  <c:v>0.11513051390647799</c:v>
                </c:pt>
                <c:pt idx="116">
                  <c:v>0.109849154949188</c:v>
                </c:pt>
                <c:pt idx="117">
                  <c:v>0.105506442487239</c:v>
                </c:pt>
                <c:pt idx="118">
                  <c:v>0.101939052343368</c:v>
                </c:pt>
                <c:pt idx="119">
                  <c:v>9.8022654652595506E-2</c:v>
                </c:pt>
                <c:pt idx="120">
                  <c:v>9.5720387995243003E-2</c:v>
                </c:pt>
                <c:pt idx="121">
                  <c:v>9.3981921672821003E-2</c:v>
                </c:pt>
                <c:pt idx="122">
                  <c:v>9.1962240636348697E-2</c:v>
                </c:pt>
                <c:pt idx="123">
                  <c:v>9.1808311641216195E-2</c:v>
                </c:pt>
                <c:pt idx="124">
                  <c:v>9.0357139706611606E-2</c:v>
                </c:pt>
                <c:pt idx="125">
                  <c:v>8.7468005716800606E-2</c:v>
                </c:pt>
                <c:pt idx="126">
                  <c:v>8.5627220571041093E-2</c:v>
                </c:pt>
                <c:pt idx="127">
                  <c:v>8.3412982523441301E-2</c:v>
                </c:pt>
                <c:pt idx="128">
                  <c:v>8.0749452114105197E-2</c:v>
                </c:pt>
                <c:pt idx="129">
                  <c:v>7.8659355640411294E-2</c:v>
                </c:pt>
                <c:pt idx="130">
                  <c:v>7.6420851051807404E-2</c:v>
                </c:pt>
                <c:pt idx="131">
                  <c:v>7.3169969022274003E-2</c:v>
                </c:pt>
                <c:pt idx="132">
                  <c:v>7.7179737389087594E-2</c:v>
                </c:pt>
                <c:pt idx="133">
                  <c:v>7.4456155300140298E-2</c:v>
                </c:pt>
                <c:pt idx="134">
                  <c:v>7.2462640702724401E-2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ED-4EE2-B386-411DB0DAD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'February, 2025'!$F$46</c:f>
              <c:strCache>
                <c:ptCount val="1"/>
                <c:pt idx="0">
                  <c:v> 2025-02-13 15:53:25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'February, 2025'!$T$45:$CB$45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'February, 2025'!$T$47:$CB$47</c:f>
              <c:numCache>
                <c:formatCode>General</c:formatCode>
                <c:ptCount val="61"/>
                <c:pt idx="0">
                  <c:v>0.73542135953903198</c:v>
                </c:pt>
                <c:pt idx="1">
                  <c:v>0.81762236356735196</c:v>
                </c:pt>
                <c:pt idx="2">
                  <c:v>0.88885962963104204</c:v>
                </c:pt>
                <c:pt idx="3">
                  <c:v>0.943808913230896</c:v>
                </c:pt>
                <c:pt idx="4">
                  <c:v>0.98393136262893599</c:v>
                </c:pt>
                <c:pt idx="5">
                  <c:v>1.01873672008514</c:v>
                </c:pt>
                <c:pt idx="6">
                  <c:v>1.0575710535049401</c:v>
                </c:pt>
                <c:pt idx="7">
                  <c:v>1.10776507854461</c:v>
                </c:pt>
                <c:pt idx="8">
                  <c:v>1.1691403388977</c:v>
                </c:pt>
                <c:pt idx="9">
                  <c:v>1.23615503311157</c:v>
                </c:pt>
                <c:pt idx="10">
                  <c:v>1.2993038892745901</c:v>
                </c:pt>
                <c:pt idx="11">
                  <c:v>1.3556667566299401</c:v>
                </c:pt>
                <c:pt idx="12">
                  <c:v>1.3968652486801101</c:v>
                </c:pt>
                <c:pt idx="13">
                  <c:v>1.4258772134780799</c:v>
                </c:pt>
                <c:pt idx="14">
                  <c:v>1.4430781602859399</c:v>
                </c:pt>
                <c:pt idx="15">
                  <c:v>1.45519948005676</c:v>
                </c:pt>
                <c:pt idx="16">
                  <c:v>1.4658131599426201</c:v>
                </c:pt>
                <c:pt idx="17">
                  <c:v>1.4797465801239</c:v>
                </c:pt>
                <c:pt idx="18">
                  <c:v>1.4981005191802901</c:v>
                </c:pt>
                <c:pt idx="19">
                  <c:v>1.5208976268768299</c:v>
                </c:pt>
                <c:pt idx="20">
                  <c:v>1.54376888275146</c:v>
                </c:pt>
                <c:pt idx="21">
                  <c:v>1.5618377923965401</c:v>
                </c:pt>
                <c:pt idx="22">
                  <c:v>1.5722805261611901</c:v>
                </c:pt>
                <c:pt idx="23">
                  <c:v>1.5747488737106301</c:v>
                </c:pt>
                <c:pt idx="24">
                  <c:v>1.57250547409057</c:v>
                </c:pt>
                <c:pt idx="25">
                  <c:v>1.56502497196197</c:v>
                </c:pt>
                <c:pt idx="26">
                  <c:v>1.5582695007324201</c:v>
                </c:pt>
                <c:pt idx="27">
                  <c:v>1.5564326047897299</c:v>
                </c:pt>
                <c:pt idx="28">
                  <c:v>1.56061267852783</c:v>
                </c:pt>
                <c:pt idx="29">
                  <c:v>1.5660742521286</c:v>
                </c:pt>
                <c:pt idx="30">
                  <c:v>1.5679574012756301</c:v>
                </c:pt>
                <c:pt idx="31">
                  <c:v>1.5626742839813199</c:v>
                </c:pt>
                <c:pt idx="32">
                  <c:v>1.5502690076828001</c:v>
                </c:pt>
                <c:pt idx="33">
                  <c:v>1.5332162380218499</c:v>
                </c:pt>
                <c:pt idx="34">
                  <c:v>1.5179967880248999</c:v>
                </c:pt>
                <c:pt idx="35">
                  <c:v>1.50858306884765</c:v>
                </c:pt>
                <c:pt idx="36">
                  <c:v>1.5089651346206601</c:v>
                </c:pt>
                <c:pt idx="37">
                  <c:v>1.5141183137893599</c:v>
                </c:pt>
                <c:pt idx="38">
                  <c:v>1.5207922458648599</c:v>
                </c:pt>
                <c:pt idx="39">
                  <c:v>1.5307928323745701</c:v>
                </c:pt>
                <c:pt idx="40">
                  <c:v>1.54495620727539</c:v>
                </c:pt>
                <c:pt idx="41">
                  <c:v>1.5616254806518499</c:v>
                </c:pt>
                <c:pt idx="42">
                  <c:v>1.57455623149871</c:v>
                </c:pt>
                <c:pt idx="43">
                  <c:v>1.5807465314865099</c:v>
                </c:pt>
                <c:pt idx="44">
                  <c:v>1.5805306434631301</c:v>
                </c:pt>
                <c:pt idx="45">
                  <c:v>1.57662689685821</c:v>
                </c:pt>
                <c:pt idx="46">
                  <c:v>1.57148993015289</c:v>
                </c:pt>
                <c:pt idx="47">
                  <c:v>1.5678082704544001</c:v>
                </c:pt>
                <c:pt idx="48">
                  <c:v>1.56187415122985</c:v>
                </c:pt>
                <c:pt idx="49">
                  <c:v>1.5572469234466499</c:v>
                </c:pt>
                <c:pt idx="50">
                  <c:v>1.56730043888092</c:v>
                </c:pt>
                <c:pt idx="51">
                  <c:v>1.5989242792129501</c:v>
                </c:pt>
                <c:pt idx="52">
                  <c:v>1.6515299081802299</c:v>
                </c:pt>
                <c:pt idx="53">
                  <c:v>1.70412266254425</c:v>
                </c:pt>
                <c:pt idx="54">
                  <c:v>1.7286339998245199</c:v>
                </c:pt>
                <c:pt idx="55">
                  <c:v>1.71080017089843</c:v>
                </c:pt>
                <c:pt idx="56">
                  <c:v>1.65928435325622</c:v>
                </c:pt>
                <c:pt idx="57">
                  <c:v>1.5959100723266599</c:v>
                </c:pt>
                <c:pt idx="58">
                  <c:v>1.5434328317642201</c:v>
                </c:pt>
                <c:pt idx="59">
                  <c:v>1.5171642303466699</c:v>
                </c:pt>
                <c:pt idx="60">
                  <c:v>1.5200734138488701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2F-42A8-889E-76830E56A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'February, 2025'!$G$55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'February, 2025'!$H$53</c15:sqref>
                  </c15:fullRef>
                </c:ext>
              </c:extLst>
              <c:f>'February, 2025'!$H$53</c:f>
              <c:strCache>
                <c:ptCount val="1"/>
                <c:pt idx="0">
                  <c:v> 2025-02-13 15:53:25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'February, 2025'!$H$55:$J$55</c15:sqref>
                  </c15:fullRef>
                </c:ext>
              </c:extLst>
              <c:f>'February, 2025'!$H$55</c:f>
              <c:numCache>
                <c:formatCode>General</c:formatCode>
                <c:ptCount val="1"/>
                <c:pt idx="0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2-44E3-8411-05531A83F015}"/>
            </c:ext>
          </c:extLst>
        </c:ser>
        <c:ser>
          <c:idx val="1"/>
          <c:order val="1"/>
          <c:tx>
            <c:strRef>
              <c:f>'February, 2025'!$G$56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'February, 2025'!$H$53</c15:sqref>
                  </c15:fullRef>
                </c:ext>
              </c:extLst>
              <c:f>'February, 2025'!$H$53</c:f>
              <c:strCache>
                <c:ptCount val="1"/>
                <c:pt idx="0">
                  <c:v> 2025-02-13 15:53:25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'February, 2025'!$H$56:$J$56</c15:sqref>
                  </c15:fullRef>
                </c:ext>
              </c:extLst>
              <c:f>'February, 2025'!$H$56</c:f>
              <c:numCache>
                <c:formatCode>General</c:formatCode>
                <c:ptCount val="1"/>
                <c:pt idx="0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42-44E3-8411-05531A83F015}"/>
            </c:ext>
          </c:extLst>
        </c:ser>
        <c:ser>
          <c:idx val="2"/>
          <c:order val="2"/>
          <c:tx>
            <c:strRef>
              <c:f>'February, 2025'!$G$57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'February, 2025'!$H$53</c15:sqref>
                  </c15:fullRef>
                </c:ext>
              </c:extLst>
              <c:f>'February, 2025'!$H$53</c:f>
              <c:strCache>
                <c:ptCount val="1"/>
                <c:pt idx="0">
                  <c:v> 2025-02-13 15:53:25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'February, 2025'!$H$57:$J$57</c15:sqref>
                  </c15:fullRef>
                </c:ext>
              </c:extLst>
              <c:f>'February, 2025'!$H$57</c:f>
              <c:numCache>
                <c:formatCode>General</c:formatCode>
                <c:ptCount val="1"/>
                <c:pt idx="0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42-44E3-8411-05531A83F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Algn val="ctr"/>
        <c:lblOffset val="100"/>
        <c:noMultiLvlLbl val="1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January, 2025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'January, 2025'!$A$41:$A$1524</c:f>
              <c:numCache>
                <c:formatCode>d\-mmm\-yy</c:formatCode>
                <c:ptCount val="1484"/>
              </c:numCache>
            </c:numRef>
          </c:cat>
          <c:val>
            <c:numRef>
              <c:f>'January, 2025'!$B$72:$B$1524</c:f>
              <c:numCache>
                <c:formatCode>General</c:formatCode>
                <c:ptCount val="1453"/>
              </c:numCache>
            </c:numRef>
          </c:val>
          <c:extLst>
            <c:ext xmlns:c16="http://schemas.microsoft.com/office/drawing/2014/chart" uri="{C3380CC4-5D6E-409C-BE32-E72D297353CC}">
              <c16:uniqueId val="{00000000-B772-43F6-9188-572764130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</a:t>
                </a:r>
                <a:r>
                  <a:rPr lang="en-US" sz="1300" b="0" i="0" u="none" strike="noStrike" kern="1200" spc="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January, 2025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'January, 2025'!$A$6:$A$34</c:f>
              <c:numCache>
                <c:formatCode>d\-mmm\-yy</c:formatCode>
                <c:ptCount val="29"/>
                <c:pt idx="0">
                  <c:v>45673</c:v>
                </c:pt>
                <c:pt idx="1">
                  <c:v>45674</c:v>
                </c:pt>
                <c:pt idx="2">
                  <c:v>45675</c:v>
                </c:pt>
                <c:pt idx="3">
                  <c:v>45676</c:v>
                </c:pt>
                <c:pt idx="4">
                  <c:v>45677</c:v>
                </c:pt>
                <c:pt idx="5">
                  <c:v>45678</c:v>
                </c:pt>
                <c:pt idx="6">
                  <c:v>45679</c:v>
                </c:pt>
                <c:pt idx="7">
                  <c:v>45680</c:v>
                </c:pt>
                <c:pt idx="8">
                  <c:v>45681</c:v>
                </c:pt>
                <c:pt idx="9">
                  <c:v>45682</c:v>
                </c:pt>
                <c:pt idx="10">
                  <c:v>45683</c:v>
                </c:pt>
                <c:pt idx="11">
                  <c:v>45684</c:v>
                </c:pt>
                <c:pt idx="12">
                  <c:v>45685</c:v>
                </c:pt>
                <c:pt idx="13">
                  <c:v>45686</c:v>
                </c:pt>
                <c:pt idx="14">
                  <c:v>45687</c:v>
                </c:pt>
              </c:numCache>
            </c:numRef>
          </c:cat>
          <c:val>
            <c:numRef>
              <c:f>'January, 2025'!$B$6:$B$34</c:f>
              <c:numCache>
                <c:formatCode>General</c:formatCode>
                <c:ptCount val="29"/>
                <c:pt idx="0">
                  <c:v>8.9</c:v>
                </c:pt>
                <c:pt idx="1">
                  <c:v>24.4</c:v>
                </c:pt>
                <c:pt idx="2">
                  <c:v>8.6999999999999993</c:v>
                </c:pt>
                <c:pt idx="3">
                  <c:v>15.7</c:v>
                </c:pt>
                <c:pt idx="4">
                  <c:v>22.7</c:v>
                </c:pt>
                <c:pt idx="5">
                  <c:v>20.9</c:v>
                </c:pt>
                <c:pt idx="6">
                  <c:v>16</c:v>
                </c:pt>
                <c:pt idx="7">
                  <c:v>15.8</c:v>
                </c:pt>
                <c:pt idx="8">
                  <c:v>18.399999999999999</c:v>
                </c:pt>
                <c:pt idx="9">
                  <c:v>21.8</c:v>
                </c:pt>
                <c:pt idx="10">
                  <c:v>22.3</c:v>
                </c:pt>
                <c:pt idx="11">
                  <c:v>28.4</c:v>
                </c:pt>
                <c:pt idx="12">
                  <c:v>18.3</c:v>
                </c:pt>
                <c:pt idx="13">
                  <c:v>21</c:v>
                </c:pt>
                <c:pt idx="14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B1-4741-99B9-675EE6F1D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'January, 2025'!$F$76</c:f>
              <c:strCache>
                <c:ptCount val="1"/>
                <c:pt idx="0">
                  <c:v>2025-01-15 12:35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'January, 2025'!$H$75:$EL$75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'January, 2025'!$H$76:$EL$76</c:f>
              <c:numCache>
                <c:formatCode>General</c:formatCode>
                <c:ptCount val="135"/>
                <c:pt idx="0">
                  <c:v>0.252225041389465</c:v>
                </c:pt>
                <c:pt idx="1">
                  <c:v>0.24117867648601499</c:v>
                </c:pt>
                <c:pt idx="2">
                  <c:v>0.23181191086769101</c:v>
                </c:pt>
                <c:pt idx="3">
                  <c:v>0.225961104035377</c:v>
                </c:pt>
                <c:pt idx="4">
                  <c:v>0.226526334881782</c:v>
                </c:pt>
                <c:pt idx="5">
                  <c:v>0.23066212236881201</c:v>
                </c:pt>
                <c:pt idx="6">
                  <c:v>0.23741039633750899</c:v>
                </c:pt>
                <c:pt idx="7">
                  <c:v>0.24420604109764099</c:v>
                </c:pt>
                <c:pt idx="8">
                  <c:v>0.25379425287246699</c:v>
                </c:pt>
                <c:pt idx="9">
                  <c:v>0.26745966076850802</c:v>
                </c:pt>
                <c:pt idx="10">
                  <c:v>0.28861913084983798</c:v>
                </c:pt>
                <c:pt idx="11">
                  <c:v>0.317230194807052</c:v>
                </c:pt>
                <c:pt idx="12">
                  <c:v>0.34971874952316201</c:v>
                </c:pt>
                <c:pt idx="13">
                  <c:v>0.38193112611770602</c:v>
                </c:pt>
                <c:pt idx="14">
                  <c:v>0.40819394588470398</c:v>
                </c:pt>
                <c:pt idx="15">
                  <c:v>0.42646113038062999</c:v>
                </c:pt>
                <c:pt idx="16">
                  <c:v>0.43823048472404402</c:v>
                </c:pt>
                <c:pt idx="17">
                  <c:v>0.44747179746627802</c:v>
                </c:pt>
                <c:pt idx="18">
                  <c:v>0.45815530419349598</c:v>
                </c:pt>
                <c:pt idx="19">
                  <c:v>0.47340917587280201</c:v>
                </c:pt>
                <c:pt idx="20">
                  <c:v>0.49293404817581099</c:v>
                </c:pt>
                <c:pt idx="21">
                  <c:v>0.51400780677795399</c:v>
                </c:pt>
                <c:pt idx="22">
                  <c:v>0.53332102298736495</c:v>
                </c:pt>
                <c:pt idx="23">
                  <c:v>0.55041623115539495</c:v>
                </c:pt>
                <c:pt idx="24">
                  <c:v>0.56169843673705999</c:v>
                </c:pt>
                <c:pt idx="25">
                  <c:v>0.56778758764266901</c:v>
                </c:pt>
                <c:pt idx="26">
                  <c:v>0.56849002838134699</c:v>
                </c:pt>
                <c:pt idx="27">
                  <c:v>0.56667184829711903</c:v>
                </c:pt>
                <c:pt idx="28">
                  <c:v>0.56490612030029297</c:v>
                </c:pt>
                <c:pt idx="29">
                  <c:v>0.56482565402984597</c:v>
                </c:pt>
                <c:pt idx="30">
                  <c:v>0.56637537479400601</c:v>
                </c:pt>
                <c:pt idx="31">
                  <c:v>0.56941550970077504</c:v>
                </c:pt>
                <c:pt idx="32">
                  <c:v>0.57147204875946001</c:v>
                </c:pt>
                <c:pt idx="33">
                  <c:v>0.57063889503479004</c:v>
                </c:pt>
                <c:pt idx="34">
                  <c:v>0.56699907779693604</c:v>
                </c:pt>
                <c:pt idx="35">
                  <c:v>0.56125491857528598</c:v>
                </c:pt>
                <c:pt idx="36">
                  <c:v>0.554568290710449</c:v>
                </c:pt>
                <c:pt idx="37">
                  <c:v>0.54599231481552102</c:v>
                </c:pt>
                <c:pt idx="38">
                  <c:v>0.538366198539733</c:v>
                </c:pt>
                <c:pt idx="39">
                  <c:v>0.53229248523712103</c:v>
                </c:pt>
                <c:pt idx="40">
                  <c:v>0.52789753675460804</c:v>
                </c:pt>
                <c:pt idx="41">
                  <c:v>0.52370715141296298</c:v>
                </c:pt>
                <c:pt idx="42">
                  <c:v>0.51867014169692904</c:v>
                </c:pt>
                <c:pt idx="43">
                  <c:v>0.51155394315719604</c:v>
                </c:pt>
                <c:pt idx="44">
                  <c:v>0.50218713283538796</c:v>
                </c:pt>
                <c:pt idx="45">
                  <c:v>0.491290032863616</c:v>
                </c:pt>
                <c:pt idx="46">
                  <c:v>0.48116719722747803</c:v>
                </c:pt>
                <c:pt idx="47">
                  <c:v>0.47307261824607799</c:v>
                </c:pt>
                <c:pt idx="48">
                  <c:v>0.468795895576477</c:v>
                </c:pt>
                <c:pt idx="49">
                  <c:v>0.46672448515892001</c:v>
                </c:pt>
                <c:pt idx="50">
                  <c:v>0.46581494808196999</c:v>
                </c:pt>
                <c:pt idx="51">
                  <c:v>0.46618631482124301</c:v>
                </c:pt>
                <c:pt idx="52">
                  <c:v>0.46757048368453902</c:v>
                </c:pt>
                <c:pt idx="53">
                  <c:v>0.46919706463813698</c:v>
                </c:pt>
                <c:pt idx="54">
                  <c:v>0.46867161989211997</c:v>
                </c:pt>
                <c:pt idx="55">
                  <c:v>0.46489244699478099</c:v>
                </c:pt>
                <c:pt idx="56">
                  <c:v>0.458229660987854</c:v>
                </c:pt>
                <c:pt idx="57">
                  <c:v>0.450476884841918</c:v>
                </c:pt>
                <c:pt idx="58">
                  <c:v>0.44335168600082397</c:v>
                </c:pt>
                <c:pt idx="59">
                  <c:v>0.437898069620132</c:v>
                </c:pt>
                <c:pt idx="60">
                  <c:v>0.43318238854408198</c:v>
                </c:pt>
                <c:pt idx="61">
                  <c:v>0.429562628269195</c:v>
                </c:pt>
                <c:pt idx="62">
                  <c:v>0.42925596237182601</c:v>
                </c:pt>
                <c:pt idx="63">
                  <c:v>0.43359026312827997</c:v>
                </c:pt>
                <c:pt idx="64">
                  <c:v>0.44208484888076699</c:v>
                </c:pt>
                <c:pt idx="65">
                  <c:v>0.44954234361648499</c:v>
                </c:pt>
                <c:pt idx="66">
                  <c:v>0.44994458556175199</c:v>
                </c:pt>
                <c:pt idx="67">
                  <c:v>0.44124200940132102</c:v>
                </c:pt>
                <c:pt idx="68">
                  <c:v>0.42636004090309099</c:v>
                </c:pt>
                <c:pt idx="69">
                  <c:v>0.409963458776474</c:v>
                </c:pt>
                <c:pt idx="70">
                  <c:v>0.39573216438293402</c:v>
                </c:pt>
                <c:pt idx="71">
                  <c:v>0.38627526164054798</c:v>
                </c:pt>
                <c:pt idx="72">
                  <c:v>0.38250949978828402</c:v>
                </c:pt>
                <c:pt idx="73">
                  <c:v>0.38628432154655401</c:v>
                </c:pt>
                <c:pt idx="74">
                  <c:v>0.39540693163871699</c:v>
                </c:pt>
                <c:pt idx="75">
                  <c:v>0.40453475713729797</c:v>
                </c:pt>
                <c:pt idx="76">
                  <c:v>0.40776973962783802</c:v>
                </c:pt>
                <c:pt idx="77">
                  <c:v>0.40314164757728499</c:v>
                </c:pt>
                <c:pt idx="78">
                  <c:v>0.39252939820289601</c:v>
                </c:pt>
                <c:pt idx="79">
                  <c:v>0.38128751516342102</c:v>
                </c:pt>
                <c:pt idx="80">
                  <c:v>0.37047672271728499</c:v>
                </c:pt>
                <c:pt idx="81">
                  <c:v>0.35912352800369202</c:v>
                </c:pt>
                <c:pt idx="82">
                  <c:v>0.34588247537612898</c:v>
                </c:pt>
                <c:pt idx="83">
                  <c:v>0.33368596434593201</c:v>
                </c:pt>
                <c:pt idx="84">
                  <c:v>0.32296073436736999</c:v>
                </c:pt>
                <c:pt idx="85">
                  <c:v>0.31662973761558499</c:v>
                </c:pt>
                <c:pt idx="86">
                  <c:v>0.31371259689330999</c:v>
                </c:pt>
                <c:pt idx="87">
                  <c:v>0.31151285767555198</c:v>
                </c:pt>
                <c:pt idx="88">
                  <c:v>0.30849146842956499</c:v>
                </c:pt>
                <c:pt idx="89">
                  <c:v>0.30323955416679299</c:v>
                </c:pt>
                <c:pt idx="90">
                  <c:v>0.296492218971252</c:v>
                </c:pt>
                <c:pt idx="91">
                  <c:v>0.28908073902130099</c:v>
                </c:pt>
                <c:pt idx="92">
                  <c:v>0.28222551941871599</c:v>
                </c:pt>
                <c:pt idx="93">
                  <c:v>0.27700003981590199</c:v>
                </c:pt>
                <c:pt idx="94">
                  <c:v>0.27287310361862099</c:v>
                </c:pt>
                <c:pt idx="95">
                  <c:v>0.26837930083274802</c:v>
                </c:pt>
                <c:pt idx="96">
                  <c:v>0.26202985644340498</c:v>
                </c:pt>
                <c:pt idx="97">
                  <c:v>0.25960955023765497</c:v>
                </c:pt>
                <c:pt idx="98">
                  <c:v>0.25513792037963801</c:v>
                </c:pt>
                <c:pt idx="99">
                  <c:v>0.25070351362228299</c:v>
                </c:pt>
                <c:pt idx="100">
                  <c:v>0.247251287102699</c:v>
                </c:pt>
                <c:pt idx="101">
                  <c:v>0.245107471942901</c:v>
                </c:pt>
                <c:pt idx="102">
                  <c:v>0.243694081902503</c:v>
                </c:pt>
                <c:pt idx="103">
                  <c:v>0.24156770110130299</c:v>
                </c:pt>
                <c:pt idx="104">
                  <c:v>0.240062326192855</c:v>
                </c:pt>
                <c:pt idx="105">
                  <c:v>0.238430261611938</c:v>
                </c:pt>
                <c:pt idx="106">
                  <c:v>0.235163733363151</c:v>
                </c:pt>
                <c:pt idx="107">
                  <c:v>0.23119580745696999</c:v>
                </c:pt>
                <c:pt idx="108">
                  <c:v>0.22722914814949</c:v>
                </c:pt>
                <c:pt idx="109">
                  <c:v>0.220828786492347</c:v>
                </c:pt>
                <c:pt idx="110">
                  <c:v>0.21330979466438199</c:v>
                </c:pt>
                <c:pt idx="111">
                  <c:v>0.20492398738861001</c:v>
                </c:pt>
                <c:pt idx="112">
                  <c:v>0.196053251624107</c:v>
                </c:pt>
                <c:pt idx="113">
                  <c:v>0.18706880509853299</c:v>
                </c:pt>
                <c:pt idx="114">
                  <c:v>0.178759410977363</c:v>
                </c:pt>
                <c:pt idx="115">
                  <c:v>0.16995285451412201</c:v>
                </c:pt>
                <c:pt idx="116">
                  <c:v>0.16474041342735199</c:v>
                </c:pt>
                <c:pt idx="117">
                  <c:v>0.160916432738304</c:v>
                </c:pt>
                <c:pt idx="118">
                  <c:v>0.15805697441100999</c:v>
                </c:pt>
                <c:pt idx="119">
                  <c:v>0.154711544513702</c:v>
                </c:pt>
                <c:pt idx="120">
                  <c:v>0.152615770697593</c:v>
                </c:pt>
                <c:pt idx="121">
                  <c:v>0.150799840688705</c:v>
                </c:pt>
                <c:pt idx="122">
                  <c:v>0.14825069904327301</c:v>
                </c:pt>
                <c:pt idx="123">
                  <c:v>0.14774785935878701</c:v>
                </c:pt>
                <c:pt idx="124">
                  <c:v>0.144126996397972</c:v>
                </c:pt>
                <c:pt idx="125">
                  <c:v>0.13789467513561199</c:v>
                </c:pt>
                <c:pt idx="126">
                  <c:v>0.133036598563194</c:v>
                </c:pt>
                <c:pt idx="127">
                  <c:v>0.12765589356422399</c:v>
                </c:pt>
                <c:pt idx="128">
                  <c:v>0.121507532894611</c:v>
                </c:pt>
                <c:pt idx="129">
                  <c:v>0.11619963496923399</c:v>
                </c:pt>
                <c:pt idx="130">
                  <c:v>0.110146693885326</c:v>
                </c:pt>
                <c:pt idx="131">
                  <c:v>0.10221847146749399</c:v>
                </c:pt>
                <c:pt idx="132">
                  <c:v>0.10728246718645</c:v>
                </c:pt>
                <c:pt idx="133">
                  <c:v>0.10141659528017</c:v>
                </c:pt>
                <c:pt idx="134">
                  <c:v>9.7073450684547397E-2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E-4ABD-8501-8C7510B6B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'January, 2025'!$F$76</c:f>
              <c:strCache>
                <c:ptCount val="1"/>
                <c:pt idx="0">
                  <c:v>2025-01-15 12:35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'January, 2025'!$T$75:$CB$75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'January, 2025'!$T$77:$CB$77</c:f>
              <c:numCache>
                <c:formatCode>General</c:formatCode>
                <c:ptCount val="61"/>
                <c:pt idx="0">
                  <c:v>1.1694594621658301</c:v>
                </c:pt>
                <c:pt idx="1">
                  <c:v>1.2931424379348699</c:v>
                </c:pt>
                <c:pt idx="2">
                  <c:v>1.39912557601928</c:v>
                </c:pt>
                <c:pt idx="3">
                  <c:v>1.47956418991088</c:v>
                </c:pt>
                <c:pt idx="4">
                  <c:v>1.5387148857116699</c:v>
                </c:pt>
                <c:pt idx="5">
                  <c:v>1.5898673534393299</c:v>
                </c:pt>
                <c:pt idx="6">
                  <c:v>1.6469767093658401</c:v>
                </c:pt>
                <c:pt idx="7">
                  <c:v>1.7215998172760001</c:v>
                </c:pt>
                <c:pt idx="8">
                  <c:v>1.8132085800170801</c:v>
                </c:pt>
                <c:pt idx="9">
                  <c:v>1.9122118949890099</c:v>
                </c:pt>
                <c:pt idx="10">
                  <c:v>2.00635361671447</c:v>
                </c:pt>
                <c:pt idx="11">
                  <c:v>2.09367322921752</c:v>
                </c:pt>
                <c:pt idx="12">
                  <c:v>2.1600675582885698</c:v>
                </c:pt>
                <c:pt idx="13">
                  <c:v>2.2072174549102699</c:v>
                </c:pt>
                <c:pt idx="14">
                  <c:v>2.2337110042571999</c:v>
                </c:pt>
                <c:pt idx="15">
                  <c:v>2.2502539157867401</c:v>
                </c:pt>
                <c:pt idx="16">
                  <c:v>2.2668552398681601</c:v>
                </c:pt>
                <c:pt idx="17">
                  <c:v>2.2901420593261701</c:v>
                </c:pt>
                <c:pt idx="18">
                  <c:v>2.3201000690460201</c:v>
                </c:pt>
                <c:pt idx="19">
                  <c:v>2.3563551902770898</c:v>
                </c:pt>
                <c:pt idx="20">
                  <c:v>2.3887531757354701</c:v>
                </c:pt>
                <c:pt idx="21">
                  <c:v>2.4091231822967498</c:v>
                </c:pt>
                <c:pt idx="22">
                  <c:v>2.41745734214782</c:v>
                </c:pt>
                <c:pt idx="23">
                  <c:v>2.4164268970489502</c:v>
                </c:pt>
                <c:pt idx="24">
                  <c:v>2.4108192920684801</c:v>
                </c:pt>
                <c:pt idx="25">
                  <c:v>2.3963601589202801</c:v>
                </c:pt>
                <c:pt idx="26">
                  <c:v>2.38539290428161</c:v>
                </c:pt>
                <c:pt idx="27">
                  <c:v>2.3807313442230198</c:v>
                </c:pt>
                <c:pt idx="28">
                  <c:v>2.3831405639648402</c:v>
                </c:pt>
                <c:pt idx="29">
                  <c:v>2.38611459732055</c:v>
                </c:pt>
                <c:pt idx="30">
                  <c:v>2.3848452568054199</c:v>
                </c:pt>
                <c:pt idx="31">
                  <c:v>2.3735079765319802</c:v>
                </c:pt>
                <c:pt idx="32">
                  <c:v>2.3510391712188698</c:v>
                </c:pt>
                <c:pt idx="33">
                  <c:v>2.3205592632293701</c:v>
                </c:pt>
                <c:pt idx="34">
                  <c:v>2.2928578853607098</c:v>
                </c:pt>
                <c:pt idx="35">
                  <c:v>2.2740600109100302</c:v>
                </c:pt>
                <c:pt idx="36">
                  <c:v>2.2730975151061998</c:v>
                </c:pt>
                <c:pt idx="37">
                  <c:v>2.2825627326965301</c:v>
                </c:pt>
                <c:pt idx="38">
                  <c:v>2.2975857257843</c:v>
                </c:pt>
                <c:pt idx="39">
                  <c:v>2.31890392303466</c:v>
                </c:pt>
                <c:pt idx="40">
                  <c:v>2.3453335762023899</c:v>
                </c:pt>
                <c:pt idx="41">
                  <c:v>2.3731048107147199</c:v>
                </c:pt>
                <c:pt idx="42">
                  <c:v>2.3900377750396702</c:v>
                </c:pt>
                <c:pt idx="43">
                  <c:v>2.3901979923248202</c:v>
                </c:pt>
                <c:pt idx="44">
                  <c:v>2.3750960826873699</c:v>
                </c:pt>
                <c:pt idx="45">
                  <c:v>2.3537416458129798</c:v>
                </c:pt>
                <c:pt idx="46">
                  <c:v>2.3350446224212602</c:v>
                </c:pt>
                <c:pt idx="47">
                  <c:v>2.3246257305145201</c:v>
                </c:pt>
                <c:pt idx="48">
                  <c:v>2.3176989555358798</c:v>
                </c:pt>
                <c:pt idx="49">
                  <c:v>2.3162875175475999</c:v>
                </c:pt>
                <c:pt idx="50">
                  <c:v>2.3325769901275599</c:v>
                </c:pt>
                <c:pt idx="51">
                  <c:v>2.3742535114288299</c:v>
                </c:pt>
                <c:pt idx="52">
                  <c:v>2.43924736976623</c:v>
                </c:pt>
                <c:pt idx="53">
                  <c:v>2.4991858005523602</c:v>
                </c:pt>
                <c:pt idx="54">
                  <c:v>2.52022957801818</c:v>
                </c:pt>
                <c:pt idx="55">
                  <c:v>2.48992872238159</c:v>
                </c:pt>
                <c:pt idx="56">
                  <c:v>2.4237716197967498</c:v>
                </c:pt>
                <c:pt idx="57">
                  <c:v>2.3476967811584402</c:v>
                </c:pt>
                <c:pt idx="58">
                  <c:v>2.2827413082122798</c:v>
                </c:pt>
                <c:pt idx="59">
                  <c:v>2.2443366050720202</c:v>
                </c:pt>
                <c:pt idx="60">
                  <c:v>2.2384455204010001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0-40DB-AF40-97E701134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3194807647502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'January, 2025'!$G$85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'January, 2025'!$H$83</c15:sqref>
                  </c15:fullRef>
                </c:ext>
              </c:extLst>
              <c:f>'January, 2025'!$H$83</c:f>
              <c:numCache>
                <c:formatCode>m/d/yyyy\ h:mm</c:formatCode>
                <c:ptCount val="1"/>
                <c:pt idx="0">
                  <c:v>45672.524305555555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'January, 2025'!$H$85:$J$85</c15:sqref>
                  </c15:fullRef>
                </c:ext>
              </c:extLst>
              <c:f>'January, 2025'!$H$85</c:f>
              <c:numCache>
                <c:formatCode>General</c:formatCode>
                <c:ptCount val="1"/>
                <c:pt idx="0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35-412B-B93F-081D943B419B}"/>
            </c:ext>
          </c:extLst>
        </c:ser>
        <c:ser>
          <c:idx val="1"/>
          <c:order val="1"/>
          <c:tx>
            <c:strRef>
              <c:f>'January, 2025'!$G$86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'January, 2025'!$H$83</c15:sqref>
                  </c15:fullRef>
                </c:ext>
              </c:extLst>
              <c:f>'January, 2025'!$H$83</c:f>
              <c:numCache>
                <c:formatCode>m/d/yyyy\ h:mm</c:formatCode>
                <c:ptCount val="1"/>
                <c:pt idx="0">
                  <c:v>45672.524305555555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'January, 2025'!$H$86:$J$86</c15:sqref>
                  </c15:fullRef>
                </c:ext>
              </c:extLst>
              <c:f>'January, 2025'!$H$86</c:f>
              <c:numCache>
                <c:formatCode>General</c:formatCode>
                <c:ptCount val="1"/>
                <c:pt idx="0">
                  <c:v>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35-412B-B93F-081D943B419B}"/>
            </c:ext>
          </c:extLst>
        </c:ser>
        <c:ser>
          <c:idx val="2"/>
          <c:order val="2"/>
          <c:tx>
            <c:strRef>
              <c:f>'January, 2025'!$G$87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'January, 2025'!$H$83</c15:sqref>
                  </c15:fullRef>
                </c:ext>
              </c:extLst>
              <c:f>'January, 2025'!$H$83</c:f>
              <c:numCache>
                <c:formatCode>m/d/yyyy\ h:mm</c:formatCode>
                <c:ptCount val="1"/>
                <c:pt idx="0">
                  <c:v>45672.524305555555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'January, 2025'!$H$87:$J$87</c15:sqref>
                  </c15:fullRef>
                </c:ext>
              </c:extLst>
              <c:f>'January, 2025'!$H$87</c:f>
              <c:numCache>
                <c:formatCode>General</c:formatCode>
                <c:ptCount val="1"/>
                <c:pt idx="0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35-412B-B93F-081D943B4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dateAx>
        <c:axId val="961987840"/>
        <c:scaling>
          <c:orientation val="minMax"/>
        </c:scaling>
        <c:delete val="0"/>
        <c:axPos val="b"/>
        <c:numFmt formatCode="m/d/yyyy\ h: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9640"/>
        <c:crosses val="autoZero"/>
        <c:auto val="1"/>
        <c:lblOffset val="100"/>
        <c:baseTimeUnit val="days"/>
      </c:date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November,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'November, 2024'!$A$41:$A$1524</c:f>
              <c:numCache>
                <c:formatCode>d\-mmm\-yy</c:formatCode>
                <c:ptCount val="1484"/>
                <c:pt idx="0">
                  <c:v>45615</c:v>
                </c:pt>
                <c:pt idx="48">
                  <c:v>45616</c:v>
                </c:pt>
                <c:pt idx="96">
                  <c:v>45617</c:v>
                </c:pt>
                <c:pt idx="144">
                  <c:v>45618</c:v>
                </c:pt>
                <c:pt idx="192">
                  <c:v>45619</c:v>
                </c:pt>
                <c:pt idx="240">
                  <c:v>45620</c:v>
                </c:pt>
                <c:pt idx="288">
                  <c:v>45621</c:v>
                </c:pt>
                <c:pt idx="336">
                  <c:v>45622</c:v>
                </c:pt>
                <c:pt idx="384">
                  <c:v>45623</c:v>
                </c:pt>
                <c:pt idx="432">
                  <c:v>45624</c:v>
                </c:pt>
              </c:numCache>
            </c:numRef>
          </c:cat>
          <c:val>
            <c:numRef>
              <c:f>'November, 2024'!$B$72:$B$1524</c:f>
              <c:numCache>
                <c:formatCode>General</c:formatCode>
                <c:ptCount val="1453"/>
                <c:pt idx="0">
                  <c:v>200.9</c:v>
                </c:pt>
                <c:pt idx="1">
                  <c:v>187.2</c:v>
                </c:pt>
                <c:pt idx="2">
                  <c:v>84.7</c:v>
                </c:pt>
                <c:pt idx="3">
                  <c:v>17.399999999999999</c:v>
                </c:pt>
                <c:pt idx="4">
                  <c:v>1.3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0.3</c:v>
                </c:pt>
                <c:pt idx="32">
                  <c:v>13.2</c:v>
                </c:pt>
                <c:pt idx="33">
                  <c:v>51.5</c:v>
                </c:pt>
                <c:pt idx="34">
                  <c:v>194.6</c:v>
                </c:pt>
                <c:pt idx="35">
                  <c:v>437.8</c:v>
                </c:pt>
                <c:pt idx="36">
                  <c:v>291.7</c:v>
                </c:pt>
                <c:pt idx="37">
                  <c:v>253.7</c:v>
                </c:pt>
                <c:pt idx="38">
                  <c:v>342.8</c:v>
                </c:pt>
                <c:pt idx="39">
                  <c:v>355.5</c:v>
                </c:pt>
                <c:pt idx="40">
                  <c:v>341.8</c:v>
                </c:pt>
                <c:pt idx="41">
                  <c:v>287.3</c:v>
                </c:pt>
                <c:pt idx="42">
                  <c:v>152.9</c:v>
                </c:pt>
                <c:pt idx="43">
                  <c:v>102.9</c:v>
                </c:pt>
                <c:pt idx="44">
                  <c:v>80.900000000000006</c:v>
                </c:pt>
                <c:pt idx="45">
                  <c:v>48.7</c:v>
                </c:pt>
                <c:pt idx="46">
                  <c:v>103.9</c:v>
                </c:pt>
                <c:pt idx="47">
                  <c:v>75</c:v>
                </c:pt>
                <c:pt idx="48">
                  <c:v>76.3</c:v>
                </c:pt>
                <c:pt idx="49">
                  <c:v>35</c:v>
                </c:pt>
                <c:pt idx="50">
                  <c:v>23.8</c:v>
                </c:pt>
                <c:pt idx="51">
                  <c:v>11.3</c:v>
                </c:pt>
                <c:pt idx="52">
                  <c:v>0.6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0.1</c:v>
                </c:pt>
                <c:pt idx="80">
                  <c:v>6.8</c:v>
                </c:pt>
                <c:pt idx="81">
                  <c:v>44.6</c:v>
                </c:pt>
                <c:pt idx="82">
                  <c:v>101.3</c:v>
                </c:pt>
                <c:pt idx="83">
                  <c:v>147.19999999999999</c:v>
                </c:pt>
                <c:pt idx="84">
                  <c:v>241.4</c:v>
                </c:pt>
                <c:pt idx="85">
                  <c:v>323.2</c:v>
                </c:pt>
                <c:pt idx="86">
                  <c:v>381.5</c:v>
                </c:pt>
                <c:pt idx="87">
                  <c:v>461.3</c:v>
                </c:pt>
                <c:pt idx="88">
                  <c:v>663.6</c:v>
                </c:pt>
                <c:pt idx="89">
                  <c:v>599.5</c:v>
                </c:pt>
                <c:pt idx="90">
                  <c:v>461.4</c:v>
                </c:pt>
                <c:pt idx="91">
                  <c:v>437</c:v>
                </c:pt>
                <c:pt idx="92">
                  <c:v>375.6</c:v>
                </c:pt>
                <c:pt idx="93">
                  <c:v>404.4</c:v>
                </c:pt>
                <c:pt idx="94">
                  <c:v>425.3</c:v>
                </c:pt>
                <c:pt idx="95">
                  <c:v>260.7</c:v>
                </c:pt>
                <c:pt idx="96">
                  <c:v>244.3</c:v>
                </c:pt>
                <c:pt idx="97">
                  <c:v>236.9</c:v>
                </c:pt>
                <c:pt idx="98">
                  <c:v>71.7</c:v>
                </c:pt>
                <c:pt idx="99">
                  <c:v>18.2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0.1</c:v>
                </c:pt>
                <c:pt idx="128">
                  <c:v>6.9</c:v>
                </c:pt>
                <c:pt idx="129">
                  <c:v>38.6</c:v>
                </c:pt>
                <c:pt idx="130">
                  <c:v>95.1</c:v>
                </c:pt>
                <c:pt idx="131">
                  <c:v>253</c:v>
                </c:pt>
                <c:pt idx="132">
                  <c:v>227.2</c:v>
                </c:pt>
                <c:pt idx="133">
                  <c:v>239.5</c:v>
                </c:pt>
                <c:pt idx="134">
                  <c:v>403.2</c:v>
                </c:pt>
                <c:pt idx="135">
                  <c:v>408.6</c:v>
                </c:pt>
                <c:pt idx="136">
                  <c:v>371.4</c:v>
                </c:pt>
                <c:pt idx="137">
                  <c:v>283.89999999999998</c:v>
                </c:pt>
                <c:pt idx="138">
                  <c:v>224.4</c:v>
                </c:pt>
                <c:pt idx="139">
                  <c:v>300.39999999999998</c:v>
                </c:pt>
                <c:pt idx="140">
                  <c:v>366.9</c:v>
                </c:pt>
                <c:pt idx="141">
                  <c:v>247.3</c:v>
                </c:pt>
                <c:pt idx="142">
                  <c:v>152.6</c:v>
                </c:pt>
                <c:pt idx="143">
                  <c:v>185.2</c:v>
                </c:pt>
                <c:pt idx="144">
                  <c:v>130.5</c:v>
                </c:pt>
                <c:pt idx="145">
                  <c:v>87.8</c:v>
                </c:pt>
                <c:pt idx="146">
                  <c:v>31.6</c:v>
                </c:pt>
                <c:pt idx="147">
                  <c:v>10.7</c:v>
                </c:pt>
                <c:pt idx="148">
                  <c:v>0.5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6.4</c:v>
                </c:pt>
                <c:pt idx="177">
                  <c:v>43.4</c:v>
                </c:pt>
                <c:pt idx="178">
                  <c:v>155.69999999999999</c:v>
                </c:pt>
                <c:pt idx="179">
                  <c:v>194.8</c:v>
                </c:pt>
                <c:pt idx="180">
                  <c:v>305.7</c:v>
                </c:pt>
                <c:pt idx="181">
                  <c:v>300.7</c:v>
                </c:pt>
                <c:pt idx="182">
                  <c:v>501.8</c:v>
                </c:pt>
                <c:pt idx="183">
                  <c:v>556.4</c:v>
                </c:pt>
                <c:pt idx="184">
                  <c:v>339.9</c:v>
                </c:pt>
                <c:pt idx="185">
                  <c:v>310.89999999999998</c:v>
                </c:pt>
                <c:pt idx="186">
                  <c:v>360.7</c:v>
                </c:pt>
                <c:pt idx="187">
                  <c:v>241.7</c:v>
                </c:pt>
                <c:pt idx="188">
                  <c:v>230.9</c:v>
                </c:pt>
                <c:pt idx="189">
                  <c:v>329.6</c:v>
                </c:pt>
                <c:pt idx="190">
                  <c:v>346.6</c:v>
                </c:pt>
                <c:pt idx="191">
                  <c:v>290.10000000000002</c:v>
                </c:pt>
                <c:pt idx="192">
                  <c:v>139.4</c:v>
                </c:pt>
                <c:pt idx="193">
                  <c:v>121.7</c:v>
                </c:pt>
                <c:pt idx="194">
                  <c:v>46.5</c:v>
                </c:pt>
                <c:pt idx="195">
                  <c:v>11.7</c:v>
                </c:pt>
                <c:pt idx="196">
                  <c:v>0.5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6.2</c:v>
                </c:pt>
                <c:pt idx="225">
                  <c:v>27</c:v>
                </c:pt>
                <c:pt idx="226">
                  <c:v>68.900000000000006</c:v>
                </c:pt>
                <c:pt idx="227">
                  <c:v>152</c:v>
                </c:pt>
                <c:pt idx="228">
                  <c:v>196.5</c:v>
                </c:pt>
                <c:pt idx="229">
                  <c:v>225.1</c:v>
                </c:pt>
                <c:pt idx="230">
                  <c:v>347.8</c:v>
                </c:pt>
                <c:pt idx="231">
                  <c:v>415.6</c:v>
                </c:pt>
                <c:pt idx="232">
                  <c:v>373.6</c:v>
                </c:pt>
                <c:pt idx="233">
                  <c:v>367.4</c:v>
                </c:pt>
                <c:pt idx="234">
                  <c:v>275.89999999999998</c:v>
                </c:pt>
                <c:pt idx="235">
                  <c:v>236.3</c:v>
                </c:pt>
                <c:pt idx="236">
                  <c:v>220.5</c:v>
                </c:pt>
                <c:pt idx="237">
                  <c:v>179.5</c:v>
                </c:pt>
                <c:pt idx="238">
                  <c:v>168.5</c:v>
                </c:pt>
                <c:pt idx="239">
                  <c:v>122.4</c:v>
                </c:pt>
                <c:pt idx="240">
                  <c:v>72.5</c:v>
                </c:pt>
                <c:pt idx="241">
                  <c:v>56.8</c:v>
                </c:pt>
                <c:pt idx="242">
                  <c:v>32</c:v>
                </c:pt>
                <c:pt idx="243">
                  <c:v>6.3</c:v>
                </c:pt>
                <c:pt idx="244">
                  <c:v>0.2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1.4</c:v>
                </c:pt>
                <c:pt idx="273">
                  <c:v>15.7</c:v>
                </c:pt>
                <c:pt idx="274">
                  <c:v>49.1</c:v>
                </c:pt>
                <c:pt idx="275">
                  <c:v>60.4</c:v>
                </c:pt>
                <c:pt idx="276">
                  <c:v>107.4</c:v>
                </c:pt>
                <c:pt idx="277">
                  <c:v>169.6</c:v>
                </c:pt>
                <c:pt idx="278">
                  <c:v>142.19999999999999</c:v>
                </c:pt>
                <c:pt idx="279">
                  <c:v>140.19999999999999</c:v>
                </c:pt>
                <c:pt idx="280">
                  <c:v>317.60000000000002</c:v>
                </c:pt>
                <c:pt idx="281">
                  <c:v>387.2</c:v>
                </c:pt>
                <c:pt idx="282">
                  <c:v>302.8</c:v>
                </c:pt>
                <c:pt idx="283">
                  <c:v>218.7</c:v>
                </c:pt>
                <c:pt idx="284">
                  <c:v>158.80000000000001</c:v>
                </c:pt>
                <c:pt idx="285">
                  <c:v>269.10000000000002</c:v>
                </c:pt>
                <c:pt idx="286">
                  <c:v>189.7</c:v>
                </c:pt>
                <c:pt idx="287">
                  <c:v>142.69999999999999</c:v>
                </c:pt>
                <c:pt idx="288">
                  <c:v>100.6</c:v>
                </c:pt>
                <c:pt idx="289">
                  <c:v>38.1</c:v>
                </c:pt>
                <c:pt idx="290">
                  <c:v>10.4</c:v>
                </c:pt>
                <c:pt idx="291">
                  <c:v>2</c:v>
                </c:pt>
                <c:pt idx="292">
                  <c:v>0.1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3.2</c:v>
                </c:pt>
                <c:pt idx="321">
                  <c:v>33.9</c:v>
                </c:pt>
                <c:pt idx="322">
                  <c:v>167.2</c:v>
                </c:pt>
                <c:pt idx="323">
                  <c:v>189.1</c:v>
                </c:pt>
                <c:pt idx="324">
                  <c:v>286.3</c:v>
                </c:pt>
                <c:pt idx="325">
                  <c:v>819</c:v>
                </c:pt>
                <c:pt idx="326">
                  <c:v>837.7</c:v>
                </c:pt>
                <c:pt idx="327">
                  <c:v>929.5</c:v>
                </c:pt>
                <c:pt idx="328">
                  <c:v>894.6</c:v>
                </c:pt>
                <c:pt idx="329">
                  <c:v>981.2</c:v>
                </c:pt>
                <c:pt idx="330">
                  <c:v>993.9</c:v>
                </c:pt>
                <c:pt idx="331">
                  <c:v>1006.9</c:v>
                </c:pt>
                <c:pt idx="332">
                  <c:v>672.3</c:v>
                </c:pt>
                <c:pt idx="333">
                  <c:v>791.6</c:v>
                </c:pt>
                <c:pt idx="334">
                  <c:v>691.2</c:v>
                </c:pt>
                <c:pt idx="335">
                  <c:v>549.6</c:v>
                </c:pt>
                <c:pt idx="336">
                  <c:v>418.6</c:v>
                </c:pt>
                <c:pt idx="337">
                  <c:v>252.8</c:v>
                </c:pt>
                <c:pt idx="338">
                  <c:v>79.599999999999994</c:v>
                </c:pt>
                <c:pt idx="339">
                  <c:v>25.6</c:v>
                </c:pt>
                <c:pt idx="340">
                  <c:v>0.9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4</c:v>
                </c:pt>
                <c:pt idx="369">
                  <c:v>35.9</c:v>
                </c:pt>
                <c:pt idx="370">
                  <c:v>96.2</c:v>
                </c:pt>
                <c:pt idx="371">
                  <c:v>207.5</c:v>
                </c:pt>
                <c:pt idx="372">
                  <c:v>418.2</c:v>
                </c:pt>
                <c:pt idx="373">
                  <c:v>484.5</c:v>
                </c:pt>
                <c:pt idx="374">
                  <c:v>754.6</c:v>
                </c:pt>
                <c:pt idx="375">
                  <c:v>708</c:v>
                </c:pt>
                <c:pt idx="376">
                  <c:v>945.3</c:v>
                </c:pt>
                <c:pt idx="377">
                  <c:v>1241.5999999999999</c:v>
                </c:pt>
                <c:pt idx="378">
                  <c:v>1037.0999999999999</c:v>
                </c:pt>
                <c:pt idx="379">
                  <c:v>1002.3</c:v>
                </c:pt>
                <c:pt idx="380">
                  <c:v>912.9</c:v>
                </c:pt>
                <c:pt idx="381">
                  <c:v>577.5</c:v>
                </c:pt>
                <c:pt idx="382">
                  <c:v>396.4</c:v>
                </c:pt>
                <c:pt idx="383">
                  <c:v>351.6</c:v>
                </c:pt>
                <c:pt idx="384">
                  <c:v>227.6</c:v>
                </c:pt>
                <c:pt idx="385">
                  <c:v>104.2</c:v>
                </c:pt>
                <c:pt idx="386">
                  <c:v>37.6</c:v>
                </c:pt>
                <c:pt idx="387">
                  <c:v>6.7</c:v>
                </c:pt>
                <c:pt idx="388">
                  <c:v>0.2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1.6</c:v>
                </c:pt>
                <c:pt idx="417">
                  <c:v>11.9</c:v>
                </c:pt>
                <c:pt idx="418">
                  <c:v>40.200000000000003</c:v>
                </c:pt>
                <c:pt idx="419">
                  <c:v>99.5</c:v>
                </c:pt>
                <c:pt idx="420">
                  <c:v>202.4</c:v>
                </c:pt>
                <c:pt idx="421">
                  <c:v>268.3</c:v>
                </c:pt>
                <c:pt idx="422">
                  <c:v>537.70000000000005</c:v>
                </c:pt>
                <c:pt idx="423">
                  <c:v>727.8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1-405A-B3A2-87CB07A53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</a:t>
                </a:r>
                <a:r>
                  <a:rPr lang="en-US" sz="1300" b="0" i="0" u="none" strike="noStrike" kern="1200" spc="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November,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'November, 2024'!$A$6:$A$34</c:f>
              <c:numCache>
                <c:formatCode>d\-mmm\-yy</c:formatCode>
                <c:ptCount val="29"/>
                <c:pt idx="0">
                  <c:v>45616</c:v>
                </c:pt>
                <c:pt idx="1">
                  <c:v>45617</c:v>
                </c:pt>
                <c:pt idx="2">
                  <c:v>45618</c:v>
                </c:pt>
                <c:pt idx="3">
                  <c:v>45619</c:v>
                </c:pt>
                <c:pt idx="4">
                  <c:v>45620</c:v>
                </c:pt>
                <c:pt idx="5">
                  <c:v>45621</c:v>
                </c:pt>
                <c:pt idx="6">
                  <c:v>45622</c:v>
                </c:pt>
                <c:pt idx="7">
                  <c:v>45623</c:v>
                </c:pt>
              </c:numCache>
            </c:numRef>
          </c:cat>
          <c:val>
            <c:numRef>
              <c:f>'November, 2024'!$B$6:$B$34</c:f>
              <c:numCache>
                <c:formatCode>General</c:formatCode>
                <c:ptCount val="29"/>
                <c:pt idx="0">
                  <c:v>5.9</c:v>
                </c:pt>
                <c:pt idx="1">
                  <c:v>10.6</c:v>
                </c:pt>
                <c:pt idx="2">
                  <c:v>7.3</c:v>
                </c:pt>
                <c:pt idx="3">
                  <c:v>8.6999999999999993</c:v>
                </c:pt>
                <c:pt idx="4">
                  <c:v>6.3</c:v>
                </c:pt>
                <c:pt idx="5">
                  <c:v>5</c:v>
                </c:pt>
                <c:pt idx="6">
                  <c:v>19.100000000000001</c:v>
                </c:pt>
                <c:pt idx="7">
                  <c:v>17.100000000000001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C-47B7-8000-0641E65DA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Irradiance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'November, 2024'!$F$76</c:f>
              <c:strCache>
                <c:ptCount val="1"/>
                <c:pt idx="0">
                  <c:v>2024-11-19 15:00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'November, 2024'!$H$75:$EL$75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'November, 2024'!$H$76:$EL$76</c:f>
              <c:numCache>
                <c:formatCode>General</c:formatCode>
                <c:ptCount val="135"/>
                <c:pt idx="0">
                  <c:v>4.8612296581268297E-2</c:v>
                </c:pt>
                <c:pt idx="1">
                  <c:v>4.7250114381313303E-2</c:v>
                </c:pt>
                <c:pt idx="2">
                  <c:v>4.5823708176612798E-2</c:v>
                </c:pt>
                <c:pt idx="3">
                  <c:v>4.4413849711418103E-2</c:v>
                </c:pt>
                <c:pt idx="4">
                  <c:v>4.3914377689361503E-2</c:v>
                </c:pt>
                <c:pt idx="5">
                  <c:v>4.4109020382165902E-2</c:v>
                </c:pt>
                <c:pt idx="6">
                  <c:v>4.5279704034328398E-2</c:v>
                </c:pt>
                <c:pt idx="7">
                  <c:v>4.6979859471321099E-2</c:v>
                </c:pt>
                <c:pt idx="8">
                  <c:v>4.9600556492805398E-2</c:v>
                </c:pt>
                <c:pt idx="9">
                  <c:v>5.3053215146064703E-2</c:v>
                </c:pt>
                <c:pt idx="10">
                  <c:v>5.7701233774423599E-2</c:v>
                </c:pt>
                <c:pt idx="11">
                  <c:v>6.33671283721923E-2</c:v>
                </c:pt>
                <c:pt idx="12">
                  <c:v>6.9331474602222401E-2</c:v>
                </c:pt>
                <c:pt idx="13">
                  <c:v>7.4976161122321999E-2</c:v>
                </c:pt>
                <c:pt idx="14">
                  <c:v>7.9536534845828996E-2</c:v>
                </c:pt>
                <c:pt idx="15">
                  <c:v>8.29014182090759E-2</c:v>
                </c:pt>
                <c:pt idx="16">
                  <c:v>8.5366889834403895E-2</c:v>
                </c:pt>
                <c:pt idx="17">
                  <c:v>8.7725453078746796E-2</c:v>
                </c:pt>
                <c:pt idx="18">
                  <c:v>9.0647809207439395E-2</c:v>
                </c:pt>
                <c:pt idx="19">
                  <c:v>9.4412624835968004E-2</c:v>
                </c:pt>
                <c:pt idx="20">
                  <c:v>9.8977468907833099E-2</c:v>
                </c:pt>
                <c:pt idx="21">
                  <c:v>0.10363756120204901</c:v>
                </c:pt>
                <c:pt idx="22">
                  <c:v>0.107721917331218</c:v>
                </c:pt>
                <c:pt idx="23">
                  <c:v>0.111111156642436</c:v>
                </c:pt>
                <c:pt idx="24">
                  <c:v>0.113067641854286</c:v>
                </c:pt>
                <c:pt idx="25">
                  <c:v>0.114002533257007</c:v>
                </c:pt>
                <c:pt idx="26">
                  <c:v>0.11388102173805199</c:v>
                </c:pt>
                <c:pt idx="27">
                  <c:v>0.113173827528953</c:v>
                </c:pt>
                <c:pt idx="28">
                  <c:v>0.112246088683605</c:v>
                </c:pt>
                <c:pt idx="29">
                  <c:v>0.111616387963294</c:v>
                </c:pt>
                <c:pt idx="30">
                  <c:v>0.111438795924186</c:v>
                </c:pt>
                <c:pt idx="31">
                  <c:v>0.11172192543745001</c:v>
                </c:pt>
                <c:pt idx="32">
                  <c:v>0.112272858619689</c:v>
                </c:pt>
                <c:pt idx="33">
                  <c:v>0.112385720014572</c:v>
                </c:pt>
                <c:pt idx="34">
                  <c:v>0.11190845072269399</c:v>
                </c:pt>
                <c:pt idx="35">
                  <c:v>0.11096240580081899</c:v>
                </c:pt>
                <c:pt idx="36">
                  <c:v>0.109893500804901</c:v>
                </c:pt>
                <c:pt idx="37">
                  <c:v>0.108746387064456</c:v>
                </c:pt>
                <c:pt idx="38">
                  <c:v>0.107867576181888</c:v>
                </c:pt>
                <c:pt idx="39">
                  <c:v>0.107321418821811</c:v>
                </c:pt>
                <c:pt idx="40">
                  <c:v>0.106837630271911</c:v>
                </c:pt>
                <c:pt idx="41">
                  <c:v>0.106072440743446</c:v>
                </c:pt>
                <c:pt idx="42">
                  <c:v>0.10480936616659101</c:v>
                </c:pt>
                <c:pt idx="43">
                  <c:v>0.102945931255817</c:v>
                </c:pt>
                <c:pt idx="44">
                  <c:v>0.100601889193058</c:v>
                </c:pt>
                <c:pt idx="45">
                  <c:v>9.7890168428421007E-2</c:v>
                </c:pt>
                <c:pt idx="46">
                  <c:v>9.5264375209808294E-2</c:v>
                </c:pt>
                <c:pt idx="47">
                  <c:v>9.3010485172271701E-2</c:v>
                </c:pt>
                <c:pt idx="48">
                  <c:v>9.1475531458854606E-2</c:v>
                </c:pt>
                <c:pt idx="49">
                  <c:v>9.0407721698284094E-2</c:v>
                </c:pt>
                <c:pt idx="50">
                  <c:v>8.9680306613445199E-2</c:v>
                </c:pt>
                <c:pt idx="51">
                  <c:v>8.9318707585334695E-2</c:v>
                </c:pt>
                <c:pt idx="52">
                  <c:v>8.9422315359115601E-2</c:v>
                </c:pt>
                <c:pt idx="53">
                  <c:v>8.993910998106E-2</c:v>
                </c:pt>
                <c:pt idx="54">
                  <c:v>9.0408444404601995E-2</c:v>
                </c:pt>
                <c:pt idx="55">
                  <c:v>9.0518437325954396E-2</c:v>
                </c:pt>
                <c:pt idx="56">
                  <c:v>9.0123437345027896E-2</c:v>
                </c:pt>
                <c:pt idx="57">
                  <c:v>8.9233897626399994E-2</c:v>
                </c:pt>
                <c:pt idx="58">
                  <c:v>8.7936691939830697E-2</c:v>
                </c:pt>
                <c:pt idx="59">
                  <c:v>8.6450256407260895E-2</c:v>
                </c:pt>
                <c:pt idx="60">
                  <c:v>8.4735468029975794E-2</c:v>
                </c:pt>
                <c:pt idx="61">
                  <c:v>8.3299405872821794E-2</c:v>
                </c:pt>
                <c:pt idx="62">
                  <c:v>8.2913294434547397E-2</c:v>
                </c:pt>
                <c:pt idx="63">
                  <c:v>8.3855070173740304E-2</c:v>
                </c:pt>
                <c:pt idx="64">
                  <c:v>8.5767365992069203E-2</c:v>
                </c:pt>
                <c:pt idx="65">
                  <c:v>8.7348997592925998E-2</c:v>
                </c:pt>
                <c:pt idx="66">
                  <c:v>8.7357960641384097E-2</c:v>
                </c:pt>
                <c:pt idx="67">
                  <c:v>8.5476174950599601E-2</c:v>
                </c:pt>
                <c:pt idx="68">
                  <c:v>8.2410171627998297E-2</c:v>
                </c:pt>
                <c:pt idx="69">
                  <c:v>7.9057998955249703E-2</c:v>
                </c:pt>
                <c:pt idx="70">
                  <c:v>7.5938314199447604E-2</c:v>
                </c:pt>
                <c:pt idx="71">
                  <c:v>7.34420791268348E-2</c:v>
                </c:pt>
                <c:pt idx="72">
                  <c:v>7.17760324478149E-2</c:v>
                </c:pt>
                <c:pt idx="73">
                  <c:v>7.1632161736488301E-2</c:v>
                </c:pt>
                <c:pt idx="74">
                  <c:v>7.2638563811778994E-2</c:v>
                </c:pt>
                <c:pt idx="75">
                  <c:v>7.3700442910194397E-2</c:v>
                </c:pt>
                <c:pt idx="76">
                  <c:v>7.3553159832954407E-2</c:v>
                </c:pt>
                <c:pt idx="77">
                  <c:v>7.1979597210884094E-2</c:v>
                </c:pt>
                <c:pt idx="78">
                  <c:v>7.0055991411209106E-2</c:v>
                </c:pt>
                <c:pt idx="79">
                  <c:v>6.9142512977123205E-2</c:v>
                </c:pt>
                <c:pt idx="80">
                  <c:v>6.9173373281955705E-2</c:v>
                </c:pt>
                <c:pt idx="81">
                  <c:v>6.9165237247943795E-2</c:v>
                </c:pt>
                <c:pt idx="82">
                  <c:v>6.8234004080295493E-2</c:v>
                </c:pt>
                <c:pt idx="83">
                  <c:v>6.6929891705513E-2</c:v>
                </c:pt>
                <c:pt idx="84">
                  <c:v>6.5508358180522905E-2</c:v>
                </c:pt>
                <c:pt idx="85">
                  <c:v>6.4789682626724202E-2</c:v>
                </c:pt>
                <c:pt idx="86">
                  <c:v>6.4656414091586997E-2</c:v>
                </c:pt>
                <c:pt idx="87">
                  <c:v>6.4495921134948703E-2</c:v>
                </c:pt>
                <c:pt idx="88">
                  <c:v>6.3901603221893297E-2</c:v>
                </c:pt>
                <c:pt idx="89">
                  <c:v>6.2563307583332006E-2</c:v>
                </c:pt>
                <c:pt idx="90">
                  <c:v>6.0744833201169898E-2</c:v>
                </c:pt>
                <c:pt idx="91">
                  <c:v>5.8636687695980003E-2</c:v>
                </c:pt>
                <c:pt idx="92">
                  <c:v>5.6677047163248E-2</c:v>
                </c:pt>
                <c:pt idx="93">
                  <c:v>5.5045872926712001E-2</c:v>
                </c:pt>
                <c:pt idx="94">
                  <c:v>5.3855132311582503E-2</c:v>
                </c:pt>
                <c:pt idx="95">
                  <c:v>5.2783664315938901E-2</c:v>
                </c:pt>
                <c:pt idx="96">
                  <c:v>5.1550533622503197E-2</c:v>
                </c:pt>
                <c:pt idx="97">
                  <c:v>5.1375649869441903E-2</c:v>
                </c:pt>
                <c:pt idx="98">
                  <c:v>5.08483238518238E-2</c:v>
                </c:pt>
                <c:pt idx="99">
                  <c:v>5.0381418317556298E-2</c:v>
                </c:pt>
                <c:pt idx="100">
                  <c:v>4.9851112067699398E-2</c:v>
                </c:pt>
                <c:pt idx="101">
                  <c:v>4.9565102905034998E-2</c:v>
                </c:pt>
                <c:pt idx="102">
                  <c:v>4.9378186464309602E-2</c:v>
                </c:pt>
                <c:pt idx="103">
                  <c:v>4.9113001674413598E-2</c:v>
                </c:pt>
                <c:pt idx="104">
                  <c:v>4.8631452023983002E-2</c:v>
                </c:pt>
                <c:pt idx="105">
                  <c:v>4.7972779721021597E-2</c:v>
                </c:pt>
                <c:pt idx="106">
                  <c:v>4.71756644546985E-2</c:v>
                </c:pt>
                <c:pt idx="107">
                  <c:v>4.61248308420181E-2</c:v>
                </c:pt>
                <c:pt idx="108">
                  <c:v>4.4913735240697798E-2</c:v>
                </c:pt>
                <c:pt idx="109">
                  <c:v>4.3107442557811702E-2</c:v>
                </c:pt>
                <c:pt idx="110">
                  <c:v>4.0879834443330702E-2</c:v>
                </c:pt>
                <c:pt idx="111">
                  <c:v>3.8287796080112402E-2</c:v>
                </c:pt>
                <c:pt idx="112">
                  <c:v>3.53915877640247E-2</c:v>
                </c:pt>
                <c:pt idx="113">
                  <c:v>3.220871463418E-2</c:v>
                </c:pt>
                <c:pt idx="114">
                  <c:v>2.9134022071957501E-2</c:v>
                </c:pt>
                <c:pt idx="115">
                  <c:v>2.6172941550612401E-2</c:v>
                </c:pt>
                <c:pt idx="116">
                  <c:v>2.36502029001712E-2</c:v>
                </c:pt>
                <c:pt idx="117">
                  <c:v>2.1485038101673098E-2</c:v>
                </c:pt>
                <c:pt idx="118">
                  <c:v>1.97099316865205E-2</c:v>
                </c:pt>
                <c:pt idx="119">
                  <c:v>1.7872298136353399E-2</c:v>
                </c:pt>
                <c:pt idx="120">
                  <c:v>1.6969943419098799E-2</c:v>
                </c:pt>
                <c:pt idx="121">
                  <c:v>1.6438577324151899E-2</c:v>
                </c:pt>
                <c:pt idx="122">
                  <c:v>1.62241607904434E-2</c:v>
                </c:pt>
                <c:pt idx="123">
                  <c:v>1.6774658113718002E-2</c:v>
                </c:pt>
                <c:pt idx="124">
                  <c:v>1.7052751034498201E-2</c:v>
                </c:pt>
                <c:pt idx="125">
                  <c:v>1.73645764589309E-2</c:v>
                </c:pt>
                <c:pt idx="126">
                  <c:v>1.7893448472023E-2</c:v>
                </c:pt>
                <c:pt idx="127">
                  <c:v>1.8388645723462101E-2</c:v>
                </c:pt>
                <c:pt idx="128">
                  <c:v>1.8638361245393701E-2</c:v>
                </c:pt>
                <c:pt idx="129">
                  <c:v>1.9083710387349101E-2</c:v>
                </c:pt>
                <c:pt idx="130">
                  <c:v>1.9736208021640701E-2</c:v>
                </c:pt>
                <c:pt idx="131">
                  <c:v>1.97746567428112E-2</c:v>
                </c:pt>
                <c:pt idx="132">
                  <c:v>2.1742774173617301E-2</c:v>
                </c:pt>
                <c:pt idx="133">
                  <c:v>2.1883012726902899E-2</c:v>
                </c:pt>
                <c:pt idx="134">
                  <c:v>2.2171737626194898E-2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4F-44D9-8185-597CA6F50CF2}"/>
            </c:ext>
          </c:extLst>
        </c:ser>
        <c:ser>
          <c:idx val="1"/>
          <c:order val="1"/>
          <c:tx>
            <c:strRef>
              <c:f>'November, 2024'!$F$78</c:f>
              <c:strCache>
                <c:ptCount val="1"/>
                <c:pt idx="0">
                  <c:v>2024-11-28 12:00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'November, 2024'!$H$75:$EL$75</c:f>
              <c:numCache>
                <c:formatCode>General</c:formatCode>
                <c:ptCount val="135"/>
                <c:pt idx="0">
                  <c:v>340</c:v>
                </c:pt>
                <c:pt idx="1">
                  <c:v>345</c:v>
                </c:pt>
                <c:pt idx="2">
                  <c:v>350</c:v>
                </c:pt>
                <c:pt idx="3">
                  <c:v>355</c:v>
                </c:pt>
                <c:pt idx="4">
                  <c:v>360</c:v>
                </c:pt>
                <c:pt idx="5">
                  <c:v>365</c:v>
                </c:pt>
                <c:pt idx="6">
                  <c:v>370</c:v>
                </c:pt>
                <c:pt idx="7">
                  <c:v>375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395</c:v>
                </c:pt>
                <c:pt idx="12">
                  <c:v>400</c:v>
                </c:pt>
                <c:pt idx="13">
                  <c:v>405</c:v>
                </c:pt>
                <c:pt idx="14">
                  <c:v>410</c:v>
                </c:pt>
                <c:pt idx="15">
                  <c:v>415</c:v>
                </c:pt>
                <c:pt idx="16">
                  <c:v>420</c:v>
                </c:pt>
                <c:pt idx="17">
                  <c:v>425</c:v>
                </c:pt>
                <c:pt idx="18">
                  <c:v>430</c:v>
                </c:pt>
                <c:pt idx="19">
                  <c:v>435</c:v>
                </c:pt>
                <c:pt idx="20">
                  <c:v>440</c:v>
                </c:pt>
                <c:pt idx="21">
                  <c:v>445</c:v>
                </c:pt>
                <c:pt idx="22">
                  <c:v>450</c:v>
                </c:pt>
                <c:pt idx="23">
                  <c:v>455</c:v>
                </c:pt>
                <c:pt idx="24">
                  <c:v>460</c:v>
                </c:pt>
                <c:pt idx="25">
                  <c:v>465</c:v>
                </c:pt>
                <c:pt idx="26">
                  <c:v>470</c:v>
                </c:pt>
                <c:pt idx="27">
                  <c:v>475</c:v>
                </c:pt>
                <c:pt idx="28">
                  <c:v>480</c:v>
                </c:pt>
                <c:pt idx="29">
                  <c:v>485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505</c:v>
                </c:pt>
                <c:pt idx="34">
                  <c:v>510</c:v>
                </c:pt>
                <c:pt idx="35">
                  <c:v>515</c:v>
                </c:pt>
                <c:pt idx="36">
                  <c:v>520</c:v>
                </c:pt>
                <c:pt idx="37">
                  <c:v>525</c:v>
                </c:pt>
                <c:pt idx="38">
                  <c:v>530</c:v>
                </c:pt>
                <c:pt idx="39">
                  <c:v>535</c:v>
                </c:pt>
                <c:pt idx="40">
                  <c:v>540</c:v>
                </c:pt>
                <c:pt idx="41">
                  <c:v>545</c:v>
                </c:pt>
                <c:pt idx="42">
                  <c:v>550</c:v>
                </c:pt>
                <c:pt idx="43">
                  <c:v>555</c:v>
                </c:pt>
                <c:pt idx="44">
                  <c:v>560</c:v>
                </c:pt>
                <c:pt idx="45">
                  <c:v>565</c:v>
                </c:pt>
                <c:pt idx="46">
                  <c:v>570</c:v>
                </c:pt>
                <c:pt idx="47">
                  <c:v>575</c:v>
                </c:pt>
                <c:pt idx="48">
                  <c:v>580</c:v>
                </c:pt>
                <c:pt idx="49">
                  <c:v>585</c:v>
                </c:pt>
                <c:pt idx="50">
                  <c:v>590</c:v>
                </c:pt>
                <c:pt idx="51">
                  <c:v>595</c:v>
                </c:pt>
                <c:pt idx="52">
                  <c:v>600</c:v>
                </c:pt>
                <c:pt idx="53">
                  <c:v>605</c:v>
                </c:pt>
                <c:pt idx="54">
                  <c:v>610</c:v>
                </c:pt>
                <c:pt idx="55">
                  <c:v>615</c:v>
                </c:pt>
                <c:pt idx="56">
                  <c:v>620</c:v>
                </c:pt>
                <c:pt idx="57">
                  <c:v>625</c:v>
                </c:pt>
                <c:pt idx="58">
                  <c:v>630</c:v>
                </c:pt>
                <c:pt idx="59">
                  <c:v>635</c:v>
                </c:pt>
                <c:pt idx="60">
                  <c:v>640</c:v>
                </c:pt>
                <c:pt idx="61">
                  <c:v>645</c:v>
                </c:pt>
                <c:pt idx="62">
                  <c:v>650</c:v>
                </c:pt>
                <c:pt idx="63">
                  <c:v>655</c:v>
                </c:pt>
                <c:pt idx="64">
                  <c:v>660</c:v>
                </c:pt>
                <c:pt idx="65">
                  <c:v>665</c:v>
                </c:pt>
                <c:pt idx="66">
                  <c:v>670</c:v>
                </c:pt>
                <c:pt idx="67">
                  <c:v>675</c:v>
                </c:pt>
                <c:pt idx="68">
                  <c:v>680</c:v>
                </c:pt>
                <c:pt idx="69">
                  <c:v>685</c:v>
                </c:pt>
                <c:pt idx="70">
                  <c:v>690</c:v>
                </c:pt>
                <c:pt idx="71">
                  <c:v>695</c:v>
                </c:pt>
                <c:pt idx="72">
                  <c:v>700</c:v>
                </c:pt>
                <c:pt idx="73">
                  <c:v>705</c:v>
                </c:pt>
                <c:pt idx="74">
                  <c:v>710</c:v>
                </c:pt>
                <c:pt idx="75">
                  <c:v>715</c:v>
                </c:pt>
                <c:pt idx="76">
                  <c:v>720</c:v>
                </c:pt>
                <c:pt idx="77">
                  <c:v>725</c:v>
                </c:pt>
                <c:pt idx="78">
                  <c:v>730</c:v>
                </c:pt>
                <c:pt idx="79">
                  <c:v>735</c:v>
                </c:pt>
                <c:pt idx="80">
                  <c:v>740</c:v>
                </c:pt>
                <c:pt idx="81">
                  <c:v>745</c:v>
                </c:pt>
                <c:pt idx="82">
                  <c:v>750</c:v>
                </c:pt>
                <c:pt idx="83">
                  <c:v>755</c:v>
                </c:pt>
                <c:pt idx="84">
                  <c:v>760</c:v>
                </c:pt>
                <c:pt idx="85">
                  <c:v>765</c:v>
                </c:pt>
                <c:pt idx="86">
                  <c:v>770</c:v>
                </c:pt>
                <c:pt idx="87">
                  <c:v>775</c:v>
                </c:pt>
                <c:pt idx="88">
                  <c:v>780</c:v>
                </c:pt>
                <c:pt idx="89">
                  <c:v>785</c:v>
                </c:pt>
                <c:pt idx="90">
                  <c:v>790</c:v>
                </c:pt>
                <c:pt idx="91">
                  <c:v>795</c:v>
                </c:pt>
                <c:pt idx="92">
                  <c:v>800</c:v>
                </c:pt>
                <c:pt idx="93">
                  <c:v>805</c:v>
                </c:pt>
                <c:pt idx="94">
                  <c:v>810</c:v>
                </c:pt>
                <c:pt idx="95">
                  <c:v>815</c:v>
                </c:pt>
                <c:pt idx="96">
                  <c:v>820</c:v>
                </c:pt>
                <c:pt idx="97">
                  <c:v>825</c:v>
                </c:pt>
                <c:pt idx="98">
                  <c:v>830</c:v>
                </c:pt>
                <c:pt idx="99">
                  <c:v>835</c:v>
                </c:pt>
                <c:pt idx="100">
                  <c:v>840</c:v>
                </c:pt>
                <c:pt idx="101">
                  <c:v>845</c:v>
                </c:pt>
                <c:pt idx="102">
                  <c:v>850</c:v>
                </c:pt>
                <c:pt idx="103">
                  <c:v>855</c:v>
                </c:pt>
                <c:pt idx="104">
                  <c:v>860</c:v>
                </c:pt>
                <c:pt idx="105">
                  <c:v>865</c:v>
                </c:pt>
                <c:pt idx="106">
                  <c:v>870</c:v>
                </c:pt>
                <c:pt idx="107">
                  <c:v>875</c:v>
                </c:pt>
                <c:pt idx="108">
                  <c:v>880</c:v>
                </c:pt>
                <c:pt idx="109">
                  <c:v>885</c:v>
                </c:pt>
                <c:pt idx="110">
                  <c:v>890</c:v>
                </c:pt>
                <c:pt idx="111">
                  <c:v>895</c:v>
                </c:pt>
                <c:pt idx="112">
                  <c:v>900</c:v>
                </c:pt>
                <c:pt idx="113">
                  <c:v>905</c:v>
                </c:pt>
                <c:pt idx="114">
                  <c:v>910</c:v>
                </c:pt>
                <c:pt idx="115">
                  <c:v>915</c:v>
                </c:pt>
                <c:pt idx="116">
                  <c:v>920</c:v>
                </c:pt>
                <c:pt idx="117">
                  <c:v>925</c:v>
                </c:pt>
                <c:pt idx="118">
                  <c:v>930</c:v>
                </c:pt>
                <c:pt idx="119">
                  <c:v>935</c:v>
                </c:pt>
                <c:pt idx="120">
                  <c:v>940</c:v>
                </c:pt>
                <c:pt idx="121">
                  <c:v>945</c:v>
                </c:pt>
                <c:pt idx="122">
                  <c:v>950</c:v>
                </c:pt>
                <c:pt idx="123">
                  <c:v>955</c:v>
                </c:pt>
                <c:pt idx="124">
                  <c:v>960</c:v>
                </c:pt>
                <c:pt idx="125">
                  <c:v>965</c:v>
                </c:pt>
                <c:pt idx="126">
                  <c:v>970</c:v>
                </c:pt>
                <c:pt idx="127">
                  <c:v>975</c:v>
                </c:pt>
                <c:pt idx="128">
                  <c:v>980</c:v>
                </c:pt>
                <c:pt idx="129">
                  <c:v>985</c:v>
                </c:pt>
                <c:pt idx="130">
                  <c:v>990</c:v>
                </c:pt>
                <c:pt idx="131">
                  <c:v>995</c:v>
                </c:pt>
                <c:pt idx="132">
                  <c:v>1000</c:v>
                </c:pt>
                <c:pt idx="133">
                  <c:v>1005</c:v>
                </c:pt>
                <c:pt idx="134">
                  <c:v>1010</c:v>
                </c:pt>
              </c:numCache>
            </c:numRef>
          </c:cat>
          <c:val>
            <c:numRef>
              <c:f>'November, 2024'!$H$78:$EL$78</c:f>
              <c:numCache>
                <c:formatCode>General</c:formatCode>
                <c:ptCount val="135"/>
                <c:pt idx="0">
                  <c:v>0.16163799200000001</c:v>
                </c:pt>
                <c:pt idx="1">
                  <c:v>0.153101027</c:v>
                </c:pt>
                <c:pt idx="2">
                  <c:v>0.14491680300000001</c:v>
                </c:pt>
                <c:pt idx="3">
                  <c:v>0.13859927699999999</c:v>
                </c:pt>
                <c:pt idx="4">
                  <c:v>0.13718904600000001</c:v>
                </c:pt>
                <c:pt idx="5">
                  <c:v>0.139281034</c:v>
                </c:pt>
                <c:pt idx="6">
                  <c:v>0.14513190100000001</c:v>
                </c:pt>
                <c:pt idx="7">
                  <c:v>0.15222242499999999</c:v>
                </c:pt>
                <c:pt idx="8">
                  <c:v>0.16130186599999999</c:v>
                </c:pt>
                <c:pt idx="9">
                  <c:v>0.172119409</c:v>
                </c:pt>
                <c:pt idx="10">
                  <c:v>0.18605738899999999</c:v>
                </c:pt>
                <c:pt idx="11">
                  <c:v>0.203018218</c:v>
                </c:pt>
                <c:pt idx="12">
                  <c:v>0.221398398</c:v>
                </c:pt>
                <c:pt idx="13">
                  <c:v>0.23941816399999999</c:v>
                </c:pt>
                <c:pt idx="14">
                  <c:v>0.25434297300000003</c:v>
                </c:pt>
                <c:pt idx="15">
                  <c:v>0.26539653499999999</c:v>
                </c:pt>
                <c:pt idx="16">
                  <c:v>0.27341598299999997</c:v>
                </c:pt>
                <c:pt idx="17">
                  <c:v>0.28069338199999999</c:v>
                </c:pt>
                <c:pt idx="18">
                  <c:v>0.28923761799999997</c:v>
                </c:pt>
                <c:pt idx="19">
                  <c:v>0.30063760299999998</c:v>
                </c:pt>
                <c:pt idx="20">
                  <c:v>0.314813495</c:v>
                </c:pt>
                <c:pt idx="21">
                  <c:v>0.32960686099999997</c:v>
                </c:pt>
                <c:pt idx="22">
                  <c:v>0.34279993199999997</c:v>
                </c:pt>
                <c:pt idx="23">
                  <c:v>0.35407853099999997</c:v>
                </c:pt>
                <c:pt idx="24">
                  <c:v>0.36037835499999998</c:v>
                </c:pt>
                <c:pt idx="25">
                  <c:v>0.36320963499999998</c:v>
                </c:pt>
                <c:pt idx="26">
                  <c:v>0.36274364599999998</c:v>
                </c:pt>
                <c:pt idx="27">
                  <c:v>0.36084505900000002</c:v>
                </c:pt>
                <c:pt idx="28">
                  <c:v>0.35906237400000002</c:v>
                </c:pt>
                <c:pt idx="29">
                  <c:v>0.35805007799999999</c:v>
                </c:pt>
                <c:pt idx="30">
                  <c:v>0.35841894099999999</c:v>
                </c:pt>
                <c:pt idx="31">
                  <c:v>0.35998797399999999</c:v>
                </c:pt>
                <c:pt idx="32">
                  <c:v>0.36214134100000001</c:v>
                </c:pt>
                <c:pt idx="33">
                  <c:v>0.36316365</c:v>
                </c:pt>
                <c:pt idx="34">
                  <c:v>0.36237257699999997</c:v>
                </c:pt>
                <c:pt idx="35">
                  <c:v>0.35983678699999999</c:v>
                </c:pt>
                <c:pt idx="36">
                  <c:v>0.356184214</c:v>
                </c:pt>
                <c:pt idx="37">
                  <c:v>0.351314038</c:v>
                </c:pt>
                <c:pt idx="38">
                  <c:v>0.34663599699999997</c:v>
                </c:pt>
                <c:pt idx="39">
                  <c:v>0.34322583699999998</c:v>
                </c:pt>
                <c:pt idx="40">
                  <c:v>0.34067630799999998</c:v>
                </c:pt>
                <c:pt idx="41">
                  <c:v>0.33863323899999997</c:v>
                </c:pt>
                <c:pt idx="42">
                  <c:v>0.33628544199999999</c:v>
                </c:pt>
                <c:pt idx="43">
                  <c:v>0.33260971299999997</c:v>
                </c:pt>
                <c:pt idx="44">
                  <c:v>0.32709580700000002</c:v>
                </c:pt>
                <c:pt idx="45">
                  <c:v>0.31975138199999997</c:v>
                </c:pt>
                <c:pt idx="46">
                  <c:v>0.31216287599999998</c:v>
                </c:pt>
                <c:pt idx="47">
                  <c:v>0.30590271899999999</c:v>
                </c:pt>
                <c:pt idx="48">
                  <c:v>0.302452624</c:v>
                </c:pt>
                <c:pt idx="49">
                  <c:v>0.30093076800000002</c:v>
                </c:pt>
                <c:pt idx="50">
                  <c:v>0.30009418700000001</c:v>
                </c:pt>
                <c:pt idx="51">
                  <c:v>0.299826443</c:v>
                </c:pt>
                <c:pt idx="52">
                  <c:v>0.30036637199999999</c:v>
                </c:pt>
                <c:pt idx="53">
                  <c:v>0.30170351299999998</c:v>
                </c:pt>
                <c:pt idx="54">
                  <c:v>0.30241689100000002</c:v>
                </c:pt>
                <c:pt idx="55">
                  <c:v>0.301375687</c:v>
                </c:pt>
                <c:pt idx="56">
                  <c:v>0.29813289599999998</c:v>
                </c:pt>
                <c:pt idx="57">
                  <c:v>0.29309022400000001</c:v>
                </c:pt>
                <c:pt idx="58">
                  <c:v>0.28713265100000002</c:v>
                </c:pt>
                <c:pt idx="59">
                  <c:v>0.281409085</c:v>
                </c:pt>
                <c:pt idx="60">
                  <c:v>0.27590510200000001</c:v>
                </c:pt>
                <c:pt idx="61">
                  <c:v>0.271463603</c:v>
                </c:pt>
                <c:pt idx="62">
                  <c:v>0.26996383099999999</c:v>
                </c:pt>
                <c:pt idx="63">
                  <c:v>0.27204805599999998</c:v>
                </c:pt>
                <c:pt idx="64">
                  <c:v>0.27719911899999999</c:v>
                </c:pt>
                <c:pt idx="65">
                  <c:v>0.282137364</c:v>
                </c:pt>
                <c:pt idx="66">
                  <c:v>0.28358778400000001</c:v>
                </c:pt>
                <c:pt idx="67">
                  <c:v>0.28025126500000003</c:v>
                </c:pt>
                <c:pt idx="68">
                  <c:v>0.27354738099999998</c:v>
                </c:pt>
                <c:pt idx="69">
                  <c:v>0.26534181800000001</c:v>
                </c:pt>
                <c:pt idx="70">
                  <c:v>0.25707846899999998</c:v>
                </c:pt>
                <c:pt idx="71">
                  <c:v>0.249937505</c:v>
                </c:pt>
                <c:pt idx="72">
                  <c:v>0.24505344000000001</c:v>
                </c:pt>
                <c:pt idx="73">
                  <c:v>0.244887352</c:v>
                </c:pt>
                <c:pt idx="74">
                  <c:v>0.24901653800000001</c:v>
                </c:pt>
                <c:pt idx="75">
                  <c:v>0.25416827199999997</c:v>
                </c:pt>
                <c:pt idx="76">
                  <c:v>0.25603464199999998</c:v>
                </c:pt>
                <c:pt idx="77">
                  <c:v>0.25257831800000002</c:v>
                </c:pt>
                <c:pt idx="78">
                  <c:v>0.24509523799999999</c:v>
                </c:pt>
                <c:pt idx="79">
                  <c:v>0.23695196199999999</c:v>
                </c:pt>
                <c:pt idx="80">
                  <c:v>0.22915475099999999</c:v>
                </c:pt>
                <c:pt idx="81">
                  <c:v>0.22154948099999999</c:v>
                </c:pt>
                <c:pt idx="82">
                  <c:v>0.21351404500000001</c:v>
                </c:pt>
                <c:pt idx="83">
                  <c:v>0.20762129100000001</c:v>
                </c:pt>
                <c:pt idx="84">
                  <c:v>0.20463000200000001</c:v>
                </c:pt>
                <c:pt idx="85">
                  <c:v>0.20591942999999999</c:v>
                </c:pt>
                <c:pt idx="86">
                  <c:v>0.20951594400000001</c:v>
                </c:pt>
                <c:pt idx="87">
                  <c:v>0.21253179</c:v>
                </c:pt>
                <c:pt idx="88">
                  <c:v>0.213026047</c:v>
                </c:pt>
                <c:pt idx="89">
                  <c:v>0.209733844</c:v>
                </c:pt>
                <c:pt idx="90">
                  <c:v>0.20367242399999999</c:v>
                </c:pt>
                <c:pt idx="91">
                  <c:v>0.19603946799999999</c:v>
                </c:pt>
                <c:pt idx="92">
                  <c:v>0.18835912599999999</c:v>
                </c:pt>
                <c:pt idx="93">
                  <c:v>0.18204389500000001</c:v>
                </c:pt>
                <c:pt idx="94">
                  <c:v>0.17707003700000001</c:v>
                </c:pt>
                <c:pt idx="95">
                  <c:v>0.17246581599999999</c:v>
                </c:pt>
                <c:pt idx="96">
                  <c:v>0.16696564899999999</c:v>
                </c:pt>
                <c:pt idx="97">
                  <c:v>0.16533637000000001</c:v>
                </c:pt>
                <c:pt idx="98">
                  <c:v>0.162438482</c:v>
                </c:pt>
                <c:pt idx="99">
                  <c:v>0.15995094200000001</c:v>
                </c:pt>
                <c:pt idx="100">
                  <c:v>0.157709181</c:v>
                </c:pt>
                <c:pt idx="101">
                  <c:v>0.156621382</c:v>
                </c:pt>
                <c:pt idx="102">
                  <c:v>0.15629831</c:v>
                </c:pt>
                <c:pt idx="103">
                  <c:v>0.15592244299999999</c:v>
                </c:pt>
                <c:pt idx="104">
                  <c:v>0.15588849799999999</c:v>
                </c:pt>
                <c:pt idx="105">
                  <c:v>0.15516331799999999</c:v>
                </c:pt>
                <c:pt idx="106">
                  <c:v>0.15441511599999999</c:v>
                </c:pt>
                <c:pt idx="107">
                  <c:v>0.15303793500000001</c:v>
                </c:pt>
                <c:pt idx="108">
                  <c:v>0.15155825000000001</c:v>
                </c:pt>
                <c:pt idx="109">
                  <c:v>0.14808853</c:v>
                </c:pt>
                <c:pt idx="110">
                  <c:v>0.14333987200000001</c:v>
                </c:pt>
                <c:pt idx="111">
                  <c:v>0.137608007</c:v>
                </c:pt>
                <c:pt idx="112">
                  <c:v>0.130988508</c:v>
                </c:pt>
                <c:pt idx="113">
                  <c:v>0.123650089</c:v>
                </c:pt>
                <c:pt idx="114">
                  <c:v>0.116328448</c:v>
                </c:pt>
                <c:pt idx="115">
                  <c:v>0.10912127000000001</c:v>
                </c:pt>
                <c:pt idx="116">
                  <c:v>0.10340719700000001</c:v>
                </c:pt>
                <c:pt idx="117">
                  <c:v>9.8543562000000001E-2</c:v>
                </c:pt>
                <c:pt idx="118">
                  <c:v>9.4420873000000002E-2</c:v>
                </c:pt>
                <c:pt idx="119">
                  <c:v>8.9997000999999993E-2</c:v>
                </c:pt>
                <c:pt idx="120">
                  <c:v>8.7566234000000007E-2</c:v>
                </c:pt>
                <c:pt idx="121">
                  <c:v>8.5744761000000003E-2</c:v>
                </c:pt>
                <c:pt idx="122">
                  <c:v>8.4374062999999999E-2</c:v>
                </c:pt>
                <c:pt idx="123">
                  <c:v>8.5269839E-2</c:v>
                </c:pt>
                <c:pt idx="124">
                  <c:v>8.4308944999999996E-2</c:v>
                </c:pt>
                <c:pt idx="125">
                  <c:v>8.1721157000000003E-2</c:v>
                </c:pt>
                <c:pt idx="126">
                  <c:v>8.0565824999999994E-2</c:v>
                </c:pt>
                <c:pt idx="127">
                  <c:v>7.9264939000000006E-2</c:v>
                </c:pt>
                <c:pt idx="128">
                  <c:v>7.7258921999999994E-2</c:v>
                </c:pt>
                <c:pt idx="129">
                  <c:v>7.5745955000000004E-2</c:v>
                </c:pt>
                <c:pt idx="130">
                  <c:v>7.4366577000000003E-2</c:v>
                </c:pt>
                <c:pt idx="131">
                  <c:v>7.1847706999999997E-2</c:v>
                </c:pt>
                <c:pt idx="132">
                  <c:v>7.5458989000000004E-2</c:v>
                </c:pt>
                <c:pt idx="133">
                  <c:v>7.2548024000000003E-2</c:v>
                </c:pt>
                <c:pt idx="134">
                  <c:v>7.0552245E-2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4F-44D9-8185-597CA6F50CF2}"/>
            </c:ext>
          </c:extLst>
        </c:ser>
        <c:ser>
          <c:idx val="2"/>
          <c:order val="2"/>
          <c:tx>
            <c:strRef>
              <c:f>'November, 2024'!$F$80</c:f>
              <c:strCache>
                <c:ptCount val="1"/>
                <c:pt idx="0">
                  <c:v>2024-12-18 11:30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'November, 2024'!$H$80:$EL$80</c:f>
              <c:numCache>
                <c:formatCode>General</c:formatCode>
                <c:ptCount val="135"/>
                <c:pt idx="0">
                  <c:v>5.7025458663701997E-2</c:v>
                </c:pt>
                <c:pt idx="1">
                  <c:v>5.5126294493675197E-2</c:v>
                </c:pt>
                <c:pt idx="2">
                  <c:v>5.3351644426584202E-2</c:v>
                </c:pt>
                <c:pt idx="3">
                  <c:v>5.1901746541261597E-2</c:v>
                </c:pt>
                <c:pt idx="4">
                  <c:v>5.1597833633422803E-2</c:v>
                </c:pt>
                <c:pt idx="5">
                  <c:v>5.1691588014364201E-2</c:v>
                </c:pt>
                <c:pt idx="6">
                  <c:v>5.2538510411977699E-2</c:v>
                </c:pt>
                <c:pt idx="7">
                  <c:v>5.3554892539978E-2</c:v>
                </c:pt>
                <c:pt idx="8">
                  <c:v>5.5477783083915697E-2</c:v>
                </c:pt>
                <c:pt idx="9">
                  <c:v>5.8605480939149801E-2</c:v>
                </c:pt>
                <c:pt idx="10">
                  <c:v>6.3534386456012698E-2</c:v>
                </c:pt>
                <c:pt idx="11">
                  <c:v>7.0064678788185106E-2</c:v>
                </c:pt>
                <c:pt idx="12">
                  <c:v>7.7209226787090302E-2</c:v>
                </c:pt>
                <c:pt idx="13">
                  <c:v>8.3977468311786596E-2</c:v>
                </c:pt>
                <c:pt idx="14">
                  <c:v>8.9205004274845096E-2</c:v>
                </c:pt>
                <c:pt idx="15">
                  <c:v>9.2586785554885795E-2</c:v>
                </c:pt>
                <c:pt idx="16">
                  <c:v>9.4518475234508501E-2</c:v>
                </c:pt>
                <c:pt idx="17">
                  <c:v>9.6023797988891602E-2</c:v>
                </c:pt>
                <c:pt idx="18">
                  <c:v>9.80732887983322E-2</c:v>
                </c:pt>
                <c:pt idx="19">
                  <c:v>0.101193122565746</c:v>
                </c:pt>
                <c:pt idx="20">
                  <c:v>0.105579055845737</c:v>
                </c:pt>
                <c:pt idx="21">
                  <c:v>0.110581517219543</c:v>
                </c:pt>
                <c:pt idx="22">
                  <c:v>0.115064568817615</c:v>
                </c:pt>
                <c:pt idx="23">
                  <c:v>0.118927299976348</c:v>
                </c:pt>
                <c:pt idx="24">
                  <c:v>0.121202290058135</c:v>
                </c:pt>
                <c:pt idx="25">
                  <c:v>0.12228999286889999</c:v>
                </c:pt>
                <c:pt idx="26">
                  <c:v>0.122229382395744</c:v>
                </c:pt>
                <c:pt idx="27">
                  <c:v>0.121642783284187</c:v>
                </c:pt>
                <c:pt idx="28">
                  <c:v>0.12075994908809599</c:v>
                </c:pt>
                <c:pt idx="29">
                  <c:v>0.120180286467075</c:v>
                </c:pt>
                <c:pt idx="30">
                  <c:v>0.119887866079807</c:v>
                </c:pt>
                <c:pt idx="31">
                  <c:v>0.119962111115455</c:v>
                </c:pt>
                <c:pt idx="32">
                  <c:v>0.120107851922512</c:v>
                </c:pt>
                <c:pt idx="33">
                  <c:v>0.11977817863225899</c:v>
                </c:pt>
                <c:pt idx="34">
                  <c:v>0.11881650239229199</c:v>
                </c:pt>
                <c:pt idx="35">
                  <c:v>0.11738596111536</c:v>
                </c:pt>
                <c:pt idx="36">
                  <c:v>0.115792073309421</c:v>
                </c:pt>
                <c:pt idx="37">
                  <c:v>0.114179164171218</c:v>
                </c:pt>
                <c:pt idx="38">
                  <c:v>0.112867087125778</c:v>
                </c:pt>
                <c:pt idx="39">
                  <c:v>0.11191122978925699</c:v>
                </c:pt>
                <c:pt idx="40">
                  <c:v>0.111295297741889</c:v>
                </c:pt>
                <c:pt idx="41">
                  <c:v>0.110683359205722</c:v>
                </c:pt>
                <c:pt idx="42">
                  <c:v>0.10986971855163501</c:v>
                </c:pt>
                <c:pt idx="43">
                  <c:v>0.10858100652694699</c:v>
                </c:pt>
                <c:pt idx="44">
                  <c:v>0.10685470700263899</c:v>
                </c:pt>
                <c:pt idx="45">
                  <c:v>0.104619845747947</c:v>
                </c:pt>
                <c:pt idx="46">
                  <c:v>0.102168634533882</c:v>
                </c:pt>
                <c:pt idx="47">
                  <c:v>9.9781297147274003E-2</c:v>
                </c:pt>
                <c:pt idx="48">
                  <c:v>9.7931459546089103E-2</c:v>
                </c:pt>
                <c:pt idx="49">
                  <c:v>9.65601131319999E-2</c:v>
                </c:pt>
                <c:pt idx="50">
                  <c:v>9.5632269978523199E-2</c:v>
                </c:pt>
                <c:pt idx="51">
                  <c:v>9.5162495970725999E-2</c:v>
                </c:pt>
                <c:pt idx="52">
                  <c:v>9.5147900283336598E-2</c:v>
                </c:pt>
                <c:pt idx="53">
                  <c:v>9.5432326197624207E-2</c:v>
                </c:pt>
                <c:pt idx="54">
                  <c:v>9.5663547515869099E-2</c:v>
                </c:pt>
                <c:pt idx="55">
                  <c:v>9.5598295331001198E-2</c:v>
                </c:pt>
                <c:pt idx="56">
                  <c:v>9.5183044672012301E-2</c:v>
                </c:pt>
                <c:pt idx="57">
                  <c:v>9.4338074326515198E-2</c:v>
                </c:pt>
                <c:pt idx="58">
                  <c:v>9.3057811260223305E-2</c:v>
                </c:pt>
                <c:pt idx="59">
                  <c:v>9.1474063694476998E-2</c:v>
                </c:pt>
                <c:pt idx="60">
                  <c:v>8.9603453874587999E-2</c:v>
                </c:pt>
                <c:pt idx="61">
                  <c:v>8.7898090481758104E-2</c:v>
                </c:pt>
                <c:pt idx="62">
                  <c:v>8.73465687036514E-2</c:v>
                </c:pt>
                <c:pt idx="63">
                  <c:v>8.8216654956340707E-2</c:v>
                </c:pt>
                <c:pt idx="64">
                  <c:v>9.0301468968391405E-2</c:v>
                </c:pt>
                <c:pt idx="65">
                  <c:v>9.2298284173011697E-2</c:v>
                </c:pt>
                <c:pt idx="66">
                  <c:v>9.2749349772930104E-2</c:v>
                </c:pt>
                <c:pt idx="67">
                  <c:v>9.1023139655590002E-2</c:v>
                </c:pt>
                <c:pt idx="68">
                  <c:v>8.7610259652137701E-2</c:v>
                </c:pt>
                <c:pt idx="69">
                  <c:v>8.3476297557353904E-2</c:v>
                </c:pt>
                <c:pt idx="70">
                  <c:v>7.9518906772136605E-2</c:v>
                </c:pt>
                <c:pt idx="71">
                  <c:v>7.6549112796783406E-2</c:v>
                </c:pt>
                <c:pt idx="72">
                  <c:v>7.5027219951152802E-2</c:v>
                </c:pt>
                <c:pt idx="73">
                  <c:v>7.5510881841182695E-2</c:v>
                </c:pt>
                <c:pt idx="74">
                  <c:v>7.7521972358226707E-2</c:v>
                </c:pt>
                <c:pt idx="75">
                  <c:v>7.96693935990333E-2</c:v>
                </c:pt>
                <c:pt idx="76">
                  <c:v>8.0391094088554299E-2</c:v>
                </c:pt>
                <c:pt idx="77">
                  <c:v>7.9127527773380196E-2</c:v>
                </c:pt>
                <c:pt idx="78">
                  <c:v>7.6489903032779694E-2</c:v>
                </c:pt>
                <c:pt idx="79">
                  <c:v>7.3906600475311196E-2</c:v>
                </c:pt>
                <c:pt idx="80">
                  <c:v>7.1966804563999107E-2</c:v>
                </c:pt>
                <c:pt idx="81">
                  <c:v>7.05114901065826E-2</c:v>
                </c:pt>
                <c:pt idx="82">
                  <c:v>6.8935722112655598E-2</c:v>
                </c:pt>
                <c:pt idx="83">
                  <c:v>6.7561864852905204E-2</c:v>
                </c:pt>
                <c:pt idx="84">
                  <c:v>6.6294051706790896E-2</c:v>
                </c:pt>
                <c:pt idx="85">
                  <c:v>6.5642938017845098E-2</c:v>
                </c:pt>
                <c:pt idx="86">
                  <c:v>6.5613873302936498E-2</c:v>
                </c:pt>
                <c:pt idx="87">
                  <c:v>6.5642818808555603E-2</c:v>
                </c:pt>
                <c:pt idx="88">
                  <c:v>6.5386794507503496E-2</c:v>
                </c:pt>
                <c:pt idx="89">
                  <c:v>6.4377896487712805E-2</c:v>
                </c:pt>
                <c:pt idx="90">
                  <c:v>6.2732584774494102E-2</c:v>
                </c:pt>
                <c:pt idx="91">
                  <c:v>6.06552809476852E-2</c:v>
                </c:pt>
                <c:pt idx="92">
                  <c:v>5.8527067303657497E-2</c:v>
                </c:pt>
                <c:pt idx="93">
                  <c:v>5.6733701378107002E-2</c:v>
                </c:pt>
                <c:pt idx="94">
                  <c:v>5.5340014398097902E-2</c:v>
                </c:pt>
                <c:pt idx="95">
                  <c:v>5.4069515317678403E-2</c:v>
                </c:pt>
                <c:pt idx="96">
                  <c:v>5.2623227238655E-2</c:v>
                </c:pt>
                <c:pt idx="97">
                  <c:v>5.2258316427469198E-2</c:v>
                </c:pt>
                <c:pt idx="98">
                  <c:v>5.1552686840295701E-2</c:v>
                </c:pt>
                <c:pt idx="99">
                  <c:v>5.0939887762069702E-2</c:v>
                </c:pt>
                <c:pt idx="100">
                  <c:v>5.0467859953641801E-2</c:v>
                </c:pt>
                <c:pt idx="101">
                  <c:v>5.0262860953807803E-2</c:v>
                </c:pt>
                <c:pt idx="102">
                  <c:v>5.0205077975988298E-2</c:v>
                </c:pt>
                <c:pt idx="103">
                  <c:v>5.00233806669712E-2</c:v>
                </c:pt>
                <c:pt idx="104">
                  <c:v>4.9731366336345603E-2</c:v>
                </c:pt>
                <c:pt idx="105">
                  <c:v>4.9213375896215397E-2</c:v>
                </c:pt>
                <c:pt idx="106">
                  <c:v>4.8558872193097999E-2</c:v>
                </c:pt>
                <c:pt idx="107">
                  <c:v>4.7575391829013797E-2</c:v>
                </c:pt>
                <c:pt idx="108">
                  <c:v>4.6377427875995601E-2</c:v>
                </c:pt>
                <c:pt idx="109">
                  <c:v>4.4599857181310598E-2</c:v>
                </c:pt>
                <c:pt idx="110">
                  <c:v>4.2397942394018097E-2</c:v>
                </c:pt>
                <c:pt idx="111">
                  <c:v>3.9849068969488102E-2</c:v>
                </c:pt>
                <c:pt idx="112">
                  <c:v>3.7051588296890203E-2</c:v>
                </c:pt>
                <c:pt idx="113">
                  <c:v>3.4146413207054097E-2</c:v>
                </c:pt>
                <c:pt idx="114">
                  <c:v>3.12916822731494E-2</c:v>
                </c:pt>
                <c:pt idx="115">
                  <c:v>2.7827315032482099E-2</c:v>
                </c:pt>
                <c:pt idx="116">
                  <c:v>2.5581728667020701E-2</c:v>
                </c:pt>
                <c:pt idx="117">
                  <c:v>2.3732431232929199E-2</c:v>
                </c:pt>
                <c:pt idx="118">
                  <c:v>2.2254411131143501E-2</c:v>
                </c:pt>
                <c:pt idx="119">
                  <c:v>2.0815849304199201E-2</c:v>
                </c:pt>
                <c:pt idx="120">
                  <c:v>2.0059682428836802E-2</c:v>
                </c:pt>
                <c:pt idx="121">
                  <c:v>1.96196231991052E-2</c:v>
                </c:pt>
                <c:pt idx="122">
                  <c:v>1.9349414855241699E-2</c:v>
                </c:pt>
                <c:pt idx="123">
                  <c:v>1.9693229347467402E-2</c:v>
                </c:pt>
                <c:pt idx="124">
                  <c:v>1.9704433158040002E-2</c:v>
                </c:pt>
                <c:pt idx="125">
                  <c:v>1.9612021744251199E-2</c:v>
                </c:pt>
                <c:pt idx="126">
                  <c:v>1.9684478640556301E-2</c:v>
                </c:pt>
                <c:pt idx="127">
                  <c:v>1.9656807184219301E-2</c:v>
                </c:pt>
                <c:pt idx="128">
                  <c:v>1.93426571786403E-2</c:v>
                </c:pt>
                <c:pt idx="129">
                  <c:v>1.9178392365574799E-2</c:v>
                </c:pt>
                <c:pt idx="130">
                  <c:v>1.91547311842441E-2</c:v>
                </c:pt>
                <c:pt idx="131">
                  <c:v>1.8793793395161601E-2</c:v>
                </c:pt>
                <c:pt idx="132">
                  <c:v>2.0379109308123498E-2</c:v>
                </c:pt>
                <c:pt idx="133">
                  <c:v>2.0080804824829102E-2</c:v>
                </c:pt>
                <c:pt idx="134">
                  <c:v>2.0127158612012801E-2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2C-4C76-BBF1-FEE79FFF7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Irradiance (W/m</a:t>
                </a:r>
                <a:r>
                  <a:rPr lang="en-CA" baseline="30000"/>
                  <a:t>2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'November, 2024'!$F$76</c:f>
              <c:strCache>
                <c:ptCount val="1"/>
                <c:pt idx="0">
                  <c:v>2024-11-19 15:00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'November, 2024'!$T$75:$CB$75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'November, 2024'!$T$77:$CB$77</c:f>
              <c:numCache>
                <c:formatCode>General</c:formatCode>
                <c:ptCount val="61"/>
                <c:pt idx="0">
                  <c:v>0.23184445500373799</c:v>
                </c:pt>
                <c:pt idx="1">
                  <c:v>0.25385427474975503</c:v>
                </c:pt>
                <c:pt idx="2">
                  <c:v>0.27261942625045699</c:v>
                </c:pt>
                <c:pt idx="3">
                  <c:v>0.28761819005012501</c:v>
                </c:pt>
                <c:pt idx="4">
                  <c:v>0.29974022507667503</c:v>
                </c:pt>
                <c:pt idx="5">
                  <c:v>0.311688542366027</c:v>
                </c:pt>
                <c:pt idx="6">
                  <c:v>0.32586073875427202</c:v>
                </c:pt>
                <c:pt idx="7">
                  <c:v>0.34334096312522799</c:v>
                </c:pt>
                <c:pt idx="8">
                  <c:v>0.36407873034477201</c:v>
                </c:pt>
                <c:pt idx="9">
                  <c:v>0.38555246591567899</c:v>
                </c:pt>
                <c:pt idx="10">
                  <c:v>0.405249863862991</c:v>
                </c:pt>
                <c:pt idx="11">
                  <c:v>0.42264461517333901</c:v>
                </c:pt>
                <c:pt idx="12">
                  <c:v>0.43481293320655801</c:v>
                </c:pt>
                <c:pt idx="13">
                  <c:v>0.443173438310623</c:v>
                </c:pt>
                <c:pt idx="14">
                  <c:v>0.447461307048797</c:v>
                </c:pt>
                <c:pt idx="15">
                  <c:v>0.44941326975822399</c:v>
                </c:pt>
                <c:pt idx="16">
                  <c:v>0.45042109489440901</c:v>
                </c:pt>
                <c:pt idx="17">
                  <c:v>0.45255979895591703</c:v>
                </c:pt>
                <c:pt idx="18">
                  <c:v>0.45649787783622697</c:v>
                </c:pt>
                <c:pt idx="19">
                  <c:v>0.46232765913009599</c:v>
                </c:pt>
                <c:pt idx="20">
                  <c:v>0.46930053830146701</c:v>
                </c:pt>
                <c:pt idx="21">
                  <c:v>0.47447001934051503</c:v>
                </c:pt>
                <c:pt idx="22">
                  <c:v>0.47713285684585499</c:v>
                </c:pt>
                <c:pt idx="23">
                  <c:v>0.477737545967102</c:v>
                </c:pt>
                <c:pt idx="24">
                  <c:v>0.477729022502899</c:v>
                </c:pt>
                <c:pt idx="25">
                  <c:v>0.477287888526916</c:v>
                </c:pt>
                <c:pt idx="26">
                  <c:v>0.47793966531753501</c:v>
                </c:pt>
                <c:pt idx="27">
                  <c:v>0.48000577092170699</c:v>
                </c:pt>
                <c:pt idx="28">
                  <c:v>0.48230779170989901</c:v>
                </c:pt>
                <c:pt idx="29">
                  <c:v>0.48328724503517101</c:v>
                </c:pt>
                <c:pt idx="30">
                  <c:v>0.48191347718238797</c:v>
                </c:pt>
                <c:pt idx="31">
                  <c:v>0.47764852643013</c:v>
                </c:pt>
                <c:pt idx="32">
                  <c:v>0.470977813005447</c:v>
                </c:pt>
                <c:pt idx="33">
                  <c:v>0.46237441897392201</c:v>
                </c:pt>
                <c:pt idx="34">
                  <c:v>0.45395380258560097</c:v>
                </c:pt>
                <c:pt idx="35">
                  <c:v>0.44710141420364302</c:v>
                </c:pt>
                <c:pt idx="36">
                  <c:v>0.443546563386917</c:v>
                </c:pt>
                <c:pt idx="37">
                  <c:v>0.44214800000190702</c:v>
                </c:pt>
                <c:pt idx="38">
                  <c:v>0.44233915209770203</c:v>
                </c:pt>
                <c:pt idx="39">
                  <c:v>0.44428911805152799</c:v>
                </c:pt>
                <c:pt idx="40">
                  <c:v>0.44854232668876598</c:v>
                </c:pt>
                <c:pt idx="41">
                  <c:v>0.45489403605461098</c:v>
                </c:pt>
                <c:pt idx="42">
                  <c:v>0.46104690432548501</c:v>
                </c:pt>
                <c:pt idx="43">
                  <c:v>0.46539148688316301</c:v>
                </c:pt>
                <c:pt idx="44">
                  <c:v>0.46712779998779203</c:v>
                </c:pt>
                <c:pt idx="45">
                  <c:v>0.46624711155891402</c:v>
                </c:pt>
                <c:pt idx="46">
                  <c:v>0.46314495801925598</c:v>
                </c:pt>
                <c:pt idx="47">
                  <c:v>0.45892983675003002</c:v>
                </c:pt>
                <c:pt idx="48">
                  <c:v>0.45336863398551902</c:v>
                </c:pt>
                <c:pt idx="49">
                  <c:v>0.44916704297065702</c:v>
                </c:pt>
                <c:pt idx="50">
                  <c:v>0.45055085420608498</c:v>
                </c:pt>
                <c:pt idx="51">
                  <c:v>0.45917358994483898</c:v>
                </c:pt>
                <c:pt idx="52">
                  <c:v>0.47323000431060702</c:v>
                </c:pt>
                <c:pt idx="53">
                  <c:v>0.48560801148414601</c:v>
                </c:pt>
                <c:pt idx="54">
                  <c:v>0.48930940032005299</c:v>
                </c:pt>
                <c:pt idx="55">
                  <c:v>0.48234206438064497</c:v>
                </c:pt>
                <c:pt idx="56">
                  <c:v>0.46848535537719699</c:v>
                </c:pt>
                <c:pt idx="57">
                  <c:v>0.45273354649543701</c:v>
                </c:pt>
                <c:pt idx="58">
                  <c:v>0.43804258108138999</c:v>
                </c:pt>
                <c:pt idx="59">
                  <c:v>0.42671316862106301</c:v>
                </c:pt>
                <c:pt idx="60">
                  <c:v>0.42003333568572998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5-4E66-99C4-A3DBC85EAAAD}"/>
            </c:ext>
          </c:extLst>
        </c:ser>
        <c:ser>
          <c:idx val="1"/>
          <c:order val="1"/>
          <c:tx>
            <c:strRef>
              <c:f>'November, 2024'!$F$78</c:f>
              <c:strCache>
                <c:ptCount val="1"/>
                <c:pt idx="0">
                  <c:v>2024-11-28 12:00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'November, 2024'!$T$75:$CB$75</c:f>
              <c:numCache>
                <c:formatCode>General</c:formatCode>
                <c:ptCount val="61"/>
                <c:pt idx="0">
                  <c:v>400</c:v>
                </c:pt>
                <c:pt idx="1">
                  <c:v>405</c:v>
                </c:pt>
                <c:pt idx="2">
                  <c:v>410</c:v>
                </c:pt>
                <c:pt idx="3">
                  <c:v>415</c:v>
                </c:pt>
                <c:pt idx="4">
                  <c:v>420</c:v>
                </c:pt>
                <c:pt idx="5">
                  <c:v>425</c:v>
                </c:pt>
                <c:pt idx="6">
                  <c:v>430</c:v>
                </c:pt>
                <c:pt idx="7">
                  <c:v>435</c:v>
                </c:pt>
                <c:pt idx="8">
                  <c:v>440</c:v>
                </c:pt>
                <c:pt idx="9">
                  <c:v>445</c:v>
                </c:pt>
                <c:pt idx="10">
                  <c:v>450</c:v>
                </c:pt>
                <c:pt idx="11">
                  <c:v>455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475</c:v>
                </c:pt>
                <c:pt idx="16">
                  <c:v>480</c:v>
                </c:pt>
                <c:pt idx="17">
                  <c:v>485</c:v>
                </c:pt>
                <c:pt idx="18">
                  <c:v>490</c:v>
                </c:pt>
                <c:pt idx="19">
                  <c:v>495</c:v>
                </c:pt>
                <c:pt idx="20">
                  <c:v>500</c:v>
                </c:pt>
                <c:pt idx="21">
                  <c:v>505</c:v>
                </c:pt>
                <c:pt idx="22">
                  <c:v>510</c:v>
                </c:pt>
                <c:pt idx="23">
                  <c:v>515</c:v>
                </c:pt>
                <c:pt idx="24">
                  <c:v>520</c:v>
                </c:pt>
                <c:pt idx="25">
                  <c:v>525</c:v>
                </c:pt>
                <c:pt idx="26">
                  <c:v>530</c:v>
                </c:pt>
                <c:pt idx="27">
                  <c:v>535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555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575</c:v>
                </c:pt>
                <c:pt idx="36">
                  <c:v>580</c:v>
                </c:pt>
                <c:pt idx="37">
                  <c:v>585</c:v>
                </c:pt>
                <c:pt idx="38">
                  <c:v>590</c:v>
                </c:pt>
                <c:pt idx="39">
                  <c:v>595</c:v>
                </c:pt>
                <c:pt idx="40">
                  <c:v>600</c:v>
                </c:pt>
                <c:pt idx="41">
                  <c:v>605</c:v>
                </c:pt>
                <c:pt idx="42">
                  <c:v>610</c:v>
                </c:pt>
                <c:pt idx="43">
                  <c:v>615</c:v>
                </c:pt>
                <c:pt idx="44">
                  <c:v>620</c:v>
                </c:pt>
                <c:pt idx="45">
                  <c:v>625</c:v>
                </c:pt>
                <c:pt idx="46">
                  <c:v>630</c:v>
                </c:pt>
                <c:pt idx="47">
                  <c:v>635</c:v>
                </c:pt>
                <c:pt idx="48">
                  <c:v>640</c:v>
                </c:pt>
                <c:pt idx="49">
                  <c:v>645</c:v>
                </c:pt>
                <c:pt idx="50">
                  <c:v>650</c:v>
                </c:pt>
                <c:pt idx="51">
                  <c:v>655</c:v>
                </c:pt>
                <c:pt idx="52">
                  <c:v>660</c:v>
                </c:pt>
                <c:pt idx="53">
                  <c:v>665</c:v>
                </c:pt>
                <c:pt idx="54">
                  <c:v>670</c:v>
                </c:pt>
                <c:pt idx="55">
                  <c:v>675</c:v>
                </c:pt>
                <c:pt idx="56">
                  <c:v>680</c:v>
                </c:pt>
                <c:pt idx="57">
                  <c:v>685</c:v>
                </c:pt>
                <c:pt idx="58">
                  <c:v>690</c:v>
                </c:pt>
                <c:pt idx="59">
                  <c:v>695</c:v>
                </c:pt>
                <c:pt idx="60">
                  <c:v>700</c:v>
                </c:pt>
              </c:numCache>
            </c:numRef>
          </c:cat>
          <c:val>
            <c:numRef>
              <c:f>'November, 2024'!$T$79:$CB$79</c:f>
              <c:numCache>
                <c:formatCode>General</c:formatCode>
                <c:ptCount val="61"/>
                <c:pt idx="0">
                  <c:v>0.74035626600000004</c:v>
                </c:pt>
                <c:pt idx="1">
                  <c:v>0.81062203600000005</c:v>
                </c:pt>
                <c:pt idx="2">
                  <c:v>0.87178599800000001</c:v>
                </c:pt>
                <c:pt idx="3">
                  <c:v>0.92076671099999996</c:v>
                </c:pt>
                <c:pt idx="4">
                  <c:v>0.96001821799999998</c:v>
                </c:pt>
                <c:pt idx="5">
                  <c:v>0.99730360500000004</c:v>
                </c:pt>
                <c:pt idx="6">
                  <c:v>1.03975141</c:v>
                </c:pt>
                <c:pt idx="7">
                  <c:v>1.0932986739999999</c:v>
                </c:pt>
                <c:pt idx="8">
                  <c:v>1.158010006</c:v>
                </c:pt>
                <c:pt idx="9">
                  <c:v>1.2262034420000001</c:v>
                </c:pt>
                <c:pt idx="10">
                  <c:v>1.289613366</c:v>
                </c:pt>
                <c:pt idx="11">
                  <c:v>1.346843958</c:v>
                </c:pt>
                <c:pt idx="12">
                  <c:v>1.385871053</c:v>
                </c:pt>
                <c:pt idx="13">
                  <c:v>1.4119411710000001</c:v>
                </c:pt>
                <c:pt idx="14">
                  <c:v>1.425292373</c:v>
                </c:pt>
                <c:pt idx="15">
                  <c:v>1.432915688</c:v>
                </c:pt>
                <c:pt idx="16">
                  <c:v>1.4408454900000001</c:v>
                </c:pt>
                <c:pt idx="17">
                  <c:v>1.4517498019999999</c:v>
                </c:pt>
                <c:pt idx="18">
                  <c:v>1.4682273859999999</c:v>
                </c:pt>
                <c:pt idx="19">
                  <c:v>1.489702225</c:v>
                </c:pt>
                <c:pt idx="20">
                  <c:v>1.513750792</c:v>
                </c:pt>
                <c:pt idx="21">
                  <c:v>1.533204317</c:v>
                </c:pt>
                <c:pt idx="22">
                  <c:v>1.5450117590000001</c:v>
                </c:pt>
                <c:pt idx="23">
                  <c:v>1.5492413039999999</c:v>
                </c:pt>
                <c:pt idx="24">
                  <c:v>1.5484039780000001</c:v>
                </c:pt>
                <c:pt idx="25">
                  <c:v>1.5419173239999999</c:v>
                </c:pt>
                <c:pt idx="26">
                  <c:v>1.5358747239999999</c:v>
                </c:pt>
                <c:pt idx="27">
                  <c:v>1.5351119040000001</c:v>
                </c:pt>
                <c:pt idx="28">
                  <c:v>1.5379490849999999</c:v>
                </c:pt>
                <c:pt idx="29">
                  <c:v>1.5428807739999999</c:v>
                </c:pt>
                <c:pt idx="30">
                  <c:v>1.5462404489999999</c:v>
                </c:pt>
                <c:pt idx="31">
                  <c:v>1.543242574</c:v>
                </c:pt>
                <c:pt idx="32">
                  <c:v>1.531331778</c:v>
                </c:pt>
                <c:pt idx="33">
                  <c:v>1.51031363</c:v>
                </c:pt>
                <c:pt idx="34">
                  <c:v>1.487518549</c:v>
                </c:pt>
                <c:pt idx="35">
                  <c:v>1.470474362</c:v>
                </c:pt>
                <c:pt idx="36">
                  <c:v>1.4665322300000001</c:v>
                </c:pt>
                <c:pt idx="37">
                  <c:v>1.4717320199999999</c:v>
                </c:pt>
                <c:pt idx="38">
                  <c:v>1.4801845549999999</c:v>
                </c:pt>
                <c:pt idx="39">
                  <c:v>1.491396666</c:v>
                </c:pt>
                <c:pt idx="40">
                  <c:v>1.506637692</c:v>
                </c:pt>
                <c:pt idx="41">
                  <c:v>1.5259560350000001</c:v>
                </c:pt>
                <c:pt idx="42">
                  <c:v>1.5422052150000001</c:v>
                </c:pt>
                <c:pt idx="43">
                  <c:v>1.5494929550000001</c:v>
                </c:pt>
                <c:pt idx="44">
                  <c:v>1.545282483</c:v>
                </c:pt>
                <c:pt idx="45">
                  <c:v>1.531396389</c:v>
                </c:pt>
                <c:pt idx="46">
                  <c:v>1.512270212</c:v>
                </c:pt>
                <c:pt idx="47">
                  <c:v>1.493888259</c:v>
                </c:pt>
                <c:pt idx="48">
                  <c:v>1.4762026070000001</c:v>
                </c:pt>
                <c:pt idx="49">
                  <c:v>1.4637860060000001</c:v>
                </c:pt>
                <c:pt idx="50">
                  <c:v>1.466983438</c:v>
                </c:pt>
                <c:pt idx="51">
                  <c:v>1.4896807670000001</c:v>
                </c:pt>
                <c:pt idx="52">
                  <c:v>1.529473901</c:v>
                </c:pt>
                <c:pt idx="53">
                  <c:v>1.5685144660000001</c:v>
                </c:pt>
                <c:pt idx="54">
                  <c:v>1.588431835</c:v>
                </c:pt>
                <c:pt idx="55">
                  <c:v>1.5814578530000001</c:v>
                </c:pt>
                <c:pt idx="56">
                  <c:v>1.555062175</c:v>
                </c:pt>
                <c:pt idx="57">
                  <c:v>1.5195064540000001</c:v>
                </c:pt>
                <c:pt idx="58">
                  <c:v>1.4829314950000001</c:v>
                </c:pt>
                <c:pt idx="59">
                  <c:v>1.452186942</c:v>
                </c:pt>
                <c:pt idx="60">
                  <c:v>1.4340527059999999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25-4E66-99C4-A3DBC85EAAAD}"/>
            </c:ext>
          </c:extLst>
        </c:ser>
        <c:ser>
          <c:idx val="2"/>
          <c:order val="2"/>
          <c:tx>
            <c:strRef>
              <c:f>'November, 2024'!$F$80</c:f>
              <c:strCache>
                <c:ptCount val="1"/>
                <c:pt idx="0">
                  <c:v>2024-12-18 11:30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'November, 2024'!$T$81:$CB$81</c:f>
              <c:numCache>
                <c:formatCode>General</c:formatCode>
                <c:ptCount val="61"/>
                <c:pt idx="0">
                  <c:v>0.25818765163421598</c:v>
                </c:pt>
                <c:pt idx="1">
                  <c:v>0.284330904483795</c:v>
                </c:pt>
                <c:pt idx="2">
                  <c:v>0.30575907230377197</c:v>
                </c:pt>
                <c:pt idx="3">
                  <c:v>0.32122060656547502</c:v>
                </c:pt>
                <c:pt idx="4">
                  <c:v>0.33187326788902199</c:v>
                </c:pt>
                <c:pt idx="5">
                  <c:v>0.3411725461483</c:v>
                </c:pt>
                <c:pt idx="6">
                  <c:v>0.35255384445190402</c:v>
                </c:pt>
                <c:pt idx="7">
                  <c:v>0.367998898029327</c:v>
                </c:pt>
                <c:pt idx="8">
                  <c:v>0.38836199045181202</c:v>
                </c:pt>
                <c:pt idx="9">
                  <c:v>0.411385357379913</c:v>
                </c:pt>
                <c:pt idx="10">
                  <c:v>0.43287292122840798</c:v>
                </c:pt>
                <c:pt idx="11">
                  <c:v>0.45237565040588301</c:v>
                </c:pt>
                <c:pt idx="12">
                  <c:v>0.46609553694724998</c:v>
                </c:pt>
                <c:pt idx="13">
                  <c:v>0.47539010643959001</c:v>
                </c:pt>
                <c:pt idx="14">
                  <c:v>0.48026368021964999</c:v>
                </c:pt>
                <c:pt idx="15">
                  <c:v>0.48304349184036199</c:v>
                </c:pt>
                <c:pt idx="16">
                  <c:v>0.48458552360534601</c:v>
                </c:pt>
                <c:pt idx="17">
                  <c:v>0.48728299140930098</c:v>
                </c:pt>
                <c:pt idx="18">
                  <c:v>0.49110865592956499</c:v>
                </c:pt>
                <c:pt idx="19">
                  <c:v>0.49642720818519498</c:v>
                </c:pt>
                <c:pt idx="20">
                  <c:v>0.50205081701278598</c:v>
                </c:pt>
                <c:pt idx="21">
                  <c:v>0.50567948818206698</c:v>
                </c:pt>
                <c:pt idx="22">
                  <c:v>0.50658601522445601</c:v>
                </c:pt>
                <c:pt idx="23">
                  <c:v>0.50539350509643499</c:v>
                </c:pt>
                <c:pt idx="24">
                  <c:v>0.50337129831313998</c:v>
                </c:pt>
                <c:pt idx="25">
                  <c:v>0.50113236904144198</c:v>
                </c:pt>
                <c:pt idx="26">
                  <c:v>0.50009149312973</c:v>
                </c:pt>
                <c:pt idx="27">
                  <c:v>0.50053417682647705</c:v>
                </c:pt>
                <c:pt idx="28">
                  <c:v>0.50243151187896695</c:v>
                </c:pt>
                <c:pt idx="29">
                  <c:v>0.50429552793502797</c:v>
                </c:pt>
                <c:pt idx="30">
                  <c:v>0.50518095493316595</c:v>
                </c:pt>
                <c:pt idx="31">
                  <c:v>0.50379413366317705</c:v>
                </c:pt>
                <c:pt idx="32">
                  <c:v>0.50025099515914895</c:v>
                </c:pt>
                <c:pt idx="33">
                  <c:v>0.494161367416381</c:v>
                </c:pt>
                <c:pt idx="34">
                  <c:v>0.48685398697853</c:v>
                </c:pt>
                <c:pt idx="35">
                  <c:v>0.47964870929718001</c:v>
                </c:pt>
                <c:pt idx="36">
                  <c:v>0.47485005855560303</c:v>
                </c:pt>
                <c:pt idx="37">
                  <c:v>0.47223690152168202</c:v>
                </c:pt>
                <c:pt idx="38">
                  <c:v>0.47169661521911599</c:v>
                </c:pt>
                <c:pt idx="39">
                  <c:v>0.47335729002952498</c:v>
                </c:pt>
                <c:pt idx="40">
                  <c:v>0.47726187109947199</c:v>
                </c:pt>
                <c:pt idx="41">
                  <c:v>0.48267760872840798</c:v>
                </c:pt>
                <c:pt idx="42">
                  <c:v>0.48784583806991499</c:v>
                </c:pt>
                <c:pt idx="43">
                  <c:v>0.491509079933166</c:v>
                </c:pt>
                <c:pt idx="44">
                  <c:v>0.493352770805358</c:v>
                </c:pt>
                <c:pt idx="45">
                  <c:v>0.49291643500327997</c:v>
                </c:pt>
                <c:pt idx="46">
                  <c:v>0.49011689424514698</c:v>
                </c:pt>
                <c:pt idx="47">
                  <c:v>0.48559921979904103</c:v>
                </c:pt>
                <c:pt idx="48">
                  <c:v>0.47941431403160001</c:v>
                </c:pt>
                <c:pt idx="49">
                  <c:v>0.47396409511566101</c:v>
                </c:pt>
                <c:pt idx="50">
                  <c:v>0.474641263484954</c:v>
                </c:pt>
                <c:pt idx="51">
                  <c:v>0.48305675387382502</c:v>
                </c:pt>
                <c:pt idx="52">
                  <c:v>0.49824738502502403</c:v>
                </c:pt>
                <c:pt idx="53">
                  <c:v>0.51312309503555298</c:v>
                </c:pt>
                <c:pt idx="54">
                  <c:v>0.51950764656066895</c:v>
                </c:pt>
                <c:pt idx="55">
                  <c:v>0.51364356279373102</c:v>
                </c:pt>
                <c:pt idx="56">
                  <c:v>0.498046815395355</c:v>
                </c:pt>
                <c:pt idx="57">
                  <c:v>0.47803536057472201</c:v>
                </c:pt>
                <c:pt idx="58">
                  <c:v>0.45869687199592502</c:v>
                </c:pt>
                <c:pt idx="59">
                  <c:v>0.44476565718650801</c:v>
                </c:pt>
                <c:pt idx="60">
                  <c:v>0.439059287309646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C-4A74-BE46-B22AEFE0A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6227984"/>
        <c:axId val="716228344"/>
      </c:lineChart>
      <c:catAx>
        <c:axId val="716227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Wavelength</a:t>
                </a:r>
                <a:r>
                  <a:rPr lang="en-CA" baseline="0"/>
                  <a:t> (nm)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8344"/>
        <c:crosses val="autoZero"/>
        <c:auto val="1"/>
        <c:lblAlgn val="ctr"/>
        <c:lblOffset val="100"/>
        <c:noMultiLvlLbl val="0"/>
      </c:catAx>
      <c:valAx>
        <c:axId val="71622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622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NanoLambda</a:t>
            </a:r>
            <a:r>
              <a:rPr lang="en-CA" baseline="0"/>
              <a:t> PPFD Data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40906958427688"/>
          <c:y val="0.11133954776633309"/>
          <c:w val="0.60742443883274222"/>
          <c:h val="0.7891986388032777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'November, 2024'!$G$85</c:f>
              <c:strCache>
                <c:ptCount val="1"/>
                <c:pt idx="0">
                  <c:v>PPFD-Red (µmol/m2/s)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numRef>
              <c:f>'November, 2024'!$J$81:$K$81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'November, 2024'!$H$85:$J$85</c:f>
              <c:numCache>
                <c:formatCode>General</c:formatCode>
                <c:ptCount val="3"/>
                <c:pt idx="0">
                  <c:v>48</c:v>
                </c:pt>
                <c:pt idx="1">
                  <c:v>159</c:v>
                </c:pt>
                <c:pt idx="2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E2-4FBA-BBD1-F1F8BF86C627}"/>
            </c:ext>
          </c:extLst>
        </c:ser>
        <c:ser>
          <c:idx val="1"/>
          <c:order val="1"/>
          <c:tx>
            <c:strRef>
              <c:f>'November, 2024'!$G$86</c:f>
              <c:strCache>
                <c:ptCount val="1"/>
                <c:pt idx="0">
                  <c:v>PPFD-Green (µmol/m2/s)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'November, 2024'!$J$81:$K$81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'November, 2024'!$H$86:$J$86</c:f>
              <c:numCache>
                <c:formatCode>General</c:formatCode>
                <c:ptCount val="3"/>
                <c:pt idx="0">
                  <c:v>49</c:v>
                </c:pt>
                <c:pt idx="1">
                  <c:v>159</c:v>
                </c:pt>
                <c:pt idx="2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E2-4FBA-BBD1-F1F8BF86C627}"/>
            </c:ext>
          </c:extLst>
        </c:ser>
        <c:ser>
          <c:idx val="2"/>
          <c:order val="2"/>
          <c:tx>
            <c:strRef>
              <c:f>'November, 2024'!$G$87</c:f>
              <c:strCache>
                <c:ptCount val="1"/>
                <c:pt idx="0">
                  <c:v>PPFD-Blue (µmol/m2/s)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'November, 2024'!$J$81:$K$81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'November, 2024'!$H$87:$J$87</c:f>
              <c:numCache>
                <c:formatCode>General</c:formatCode>
                <c:ptCount val="3"/>
                <c:pt idx="0">
                  <c:v>40</c:v>
                </c:pt>
                <c:pt idx="1">
                  <c:v>127</c:v>
                </c:pt>
                <c:pt idx="2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E2-4FBA-BBD1-F1F8BF86C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1987840"/>
        <c:axId val="961989640"/>
      </c:barChart>
      <c:catAx>
        <c:axId val="961987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1989640"/>
        <c:crosses val="autoZero"/>
        <c:auto val="1"/>
        <c:lblAlgn val="ctr"/>
        <c:lblOffset val="100"/>
        <c:noMultiLvlLbl val="0"/>
      </c:catAx>
      <c:valAx>
        <c:axId val="9619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PPFD (µmol/m</a:t>
                </a:r>
                <a:r>
                  <a:rPr lang="en-CA" baseline="30000"/>
                  <a:t>2</a:t>
                </a:r>
                <a:r>
                  <a:rPr lang="en-CA"/>
                  <a:t>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198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October,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'October, 2024'!$A$41:$A$1524</c:f>
              <c:numCache>
                <c:formatCode>d\-mmm\-yy</c:formatCode>
                <c:ptCount val="1484"/>
                <c:pt idx="0">
                  <c:v>45566</c:v>
                </c:pt>
                <c:pt idx="48">
                  <c:v>45567</c:v>
                </c:pt>
                <c:pt idx="96">
                  <c:v>45568</c:v>
                </c:pt>
                <c:pt idx="144">
                  <c:v>45569</c:v>
                </c:pt>
                <c:pt idx="192">
                  <c:v>45570</c:v>
                </c:pt>
                <c:pt idx="240">
                  <c:v>45571</c:v>
                </c:pt>
                <c:pt idx="288">
                  <c:v>45572</c:v>
                </c:pt>
                <c:pt idx="336">
                  <c:v>45573</c:v>
                </c:pt>
                <c:pt idx="384">
                  <c:v>45574</c:v>
                </c:pt>
                <c:pt idx="432">
                  <c:v>45575</c:v>
                </c:pt>
                <c:pt idx="480">
                  <c:v>45576</c:v>
                </c:pt>
                <c:pt idx="528">
                  <c:v>45577</c:v>
                </c:pt>
                <c:pt idx="576">
                  <c:v>45578</c:v>
                </c:pt>
                <c:pt idx="624">
                  <c:v>45579</c:v>
                </c:pt>
                <c:pt idx="672">
                  <c:v>45580</c:v>
                </c:pt>
                <c:pt idx="720">
                  <c:v>45581</c:v>
                </c:pt>
              </c:numCache>
            </c:numRef>
          </c:cat>
          <c:val>
            <c:numRef>
              <c:f>'October, 2024'!$B$41:$B$1524</c:f>
              <c:numCache>
                <c:formatCode>General</c:formatCode>
                <c:ptCount val="1484"/>
                <c:pt idx="0">
                  <c:v>15.7</c:v>
                </c:pt>
                <c:pt idx="1">
                  <c:v>16</c:v>
                </c:pt>
                <c:pt idx="2">
                  <c:v>15.5</c:v>
                </c:pt>
                <c:pt idx="3">
                  <c:v>16.3</c:v>
                </c:pt>
                <c:pt idx="4">
                  <c:v>16.7</c:v>
                </c:pt>
                <c:pt idx="5">
                  <c:v>16.5</c:v>
                </c:pt>
                <c:pt idx="6">
                  <c:v>15.6</c:v>
                </c:pt>
                <c:pt idx="7">
                  <c:v>16.8</c:v>
                </c:pt>
                <c:pt idx="8">
                  <c:v>15.9</c:v>
                </c:pt>
                <c:pt idx="9">
                  <c:v>18</c:v>
                </c:pt>
                <c:pt idx="10">
                  <c:v>18.399999999999999</c:v>
                </c:pt>
                <c:pt idx="11">
                  <c:v>18.100000000000001</c:v>
                </c:pt>
                <c:pt idx="12">
                  <c:v>17.2</c:v>
                </c:pt>
                <c:pt idx="13">
                  <c:v>17.2</c:v>
                </c:pt>
                <c:pt idx="14">
                  <c:v>16.899999999999999</c:v>
                </c:pt>
                <c:pt idx="15">
                  <c:v>17</c:v>
                </c:pt>
                <c:pt idx="16">
                  <c:v>31.5</c:v>
                </c:pt>
                <c:pt idx="17">
                  <c:v>51.6</c:v>
                </c:pt>
                <c:pt idx="18">
                  <c:v>60.1</c:v>
                </c:pt>
                <c:pt idx="19">
                  <c:v>109</c:v>
                </c:pt>
                <c:pt idx="20">
                  <c:v>233.3</c:v>
                </c:pt>
                <c:pt idx="21">
                  <c:v>294.5</c:v>
                </c:pt>
                <c:pt idx="22">
                  <c:v>532.70000000000005</c:v>
                </c:pt>
                <c:pt idx="23">
                  <c:v>539.4</c:v>
                </c:pt>
                <c:pt idx="24">
                  <c:v>997</c:v>
                </c:pt>
                <c:pt idx="25">
                  <c:v>790.7</c:v>
                </c:pt>
                <c:pt idx="26">
                  <c:v>531.79999999999995</c:v>
                </c:pt>
                <c:pt idx="27">
                  <c:v>1090.8</c:v>
                </c:pt>
                <c:pt idx="28">
                  <c:v>748.5</c:v>
                </c:pt>
                <c:pt idx="29">
                  <c:v>376.8</c:v>
                </c:pt>
                <c:pt idx="30">
                  <c:v>589.9</c:v>
                </c:pt>
                <c:pt idx="31">
                  <c:v>777.1</c:v>
                </c:pt>
                <c:pt idx="32">
                  <c:v>1046.2</c:v>
                </c:pt>
                <c:pt idx="33">
                  <c:v>1105.7</c:v>
                </c:pt>
                <c:pt idx="34">
                  <c:v>842.9</c:v>
                </c:pt>
                <c:pt idx="35">
                  <c:v>618.5</c:v>
                </c:pt>
                <c:pt idx="36">
                  <c:v>219.3</c:v>
                </c:pt>
                <c:pt idx="37">
                  <c:v>22.4</c:v>
                </c:pt>
                <c:pt idx="38">
                  <c:v>10.9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1.3</c:v>
                </c:pt>
                <c:pt idx="44">
                  <c:v>1.9</c:v>
                </c:pt>
                <c:pt idx="45">
                  <c:v>2.2000000000000002</c:v>
                </c:pt>
                <c:pt idx="46">
                  <c:v>2.9</c:v>
                </c:pt>
                <c:pt idx="47">
                  <c:v>3.3</c:v>
                </c:pt>
                <c:pt idx="48">
                  <c:v>3.8</c:v>
                </c:pt>
                <c:pt idx="49">
                  <c:v>4.3</c:v>
                </c:pt>
                <c:pt idx="50">
                  <c:v>5.6</c:v>
                </c:pt>
                <c:pt idx="51">
                  <c:v>6</c:v>
                </c:pt>
                <c:pt idx="52">
                  <c:v>7.2</c:v>
                </c:pt>
                <c:pt idx="53">
                  <c:v>8.4</c:v>
                </c:pt>
                <c:pt idx="54">
                  <c:v>9</c:v>
                </c:pt>
                <c:pt idx="55">
                  <c:v>10.7</c:v>
                </c:pt>
                <c:pt idx="56">
                  <c:v>10.199999999999999</c:v>
                </c:pt>
                <c:pt idx="57">
                  <c:v>10.9</c:v>
                </c:pt>
                <c:pt idx="58">
                  <c:v>11.2</c:v>
                </c:pt>
                <c:pt idx="59">
                  <c:v>11.9</c:v>
                </c:pt>
                <c:pt idx="60">
                  <c:v>12.8</c:v>
                </c:pt>
                <c:pt idx="61">
                  <c:v>13</c:v>
                </c:pt>
                <c:pt idx="62">
                  <c:v>13.6</c:v>
                </c:pt>
                <c:pt idx="63">
                  <c:v>15.1</c:v>
                </c:pt>
                <c:pt idx="64">
                  <c:v>47.6</c:v>
                </c:pt>
                <c:pt idx="65">
                  <c:v>140.9</c:v>
                </c:pt>
                <c:pt idx="66">
                  <c:v>432.2</c:v>
                </c:pt>
                <c:pt idx="67">
                  <c:v>795.5</c:v>
                </c:pt>
                <c:pt idx="68">
                  <c:v>1033.4000000000001</c:v>
                </c:pt>
                <c:pt idx="69">
                  <c:v>1215.9000000000001</c:v>
                </c:pt>
                <c:pt idx="264">
                  <c:v>1429.1</c:v>
                </c:pt>
                <c:pt idx="265">
                  <c:v>1263.5999999999999</c:v>
                </c:pt>
                <c:pt idx="266">
                  <c:v>1250.4000000000001</c:v>
                </c:pt>
                <c:pt idx="267">
                  <c:v>1481.1</c:v>
                </c:pt>
                <c:pt idx="268">
                  <c:v>1209.7</c:v>
                </c:pt>
                <c:pt idx="269">
                  <c:v>1144.5999999999999</c:v>
                </c:pt>
                <c:pt idx="270">
                  <c:v>1187.7</c:v>
                </c:pt>
                <c:pt idx="271">
                  <c:v>1296.5</c:v>
                </c:pt>
                <c:pt idx="272">
                  <c:v>1109.5</c:v>
                </c:pt>
                <c:pt idx="273">
                  <c:v>923.9</c:v>
                </c:pt>
                <c:pt idx="274">
                  <c:v>707.2</c:v>
                </c:pt>
                <c:pt idx="275">
                  <c:v>497.7</c:v>
                </c:pt>
                <c:pt idx="276">
                  <c:v>307.5</c:v>
                </c:pt>
                <c:pt idx="277">
                  <c:v>116</c:v>
                </c:pt>
                <c:pt idx="278">
                  <c:v>40.799999999999997</c:v>
                </c:pt>
                <c:pt idx="279">
                  <c:v>3.2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0.1</c:v>
                </c:pt>
                <c:pt idx="288">
                  <c:v>0.1</c:v>
                </c:pt>
                <c:pt idx="289">
                  <c:v>0.2</c:v>
                </c:pt>
                <c:pt idx="290">
                  <c:v>0.2</c:v>
                </c:pt>
                <c:pt idx="291">
                  <c:v>0</c:v>
                </c:pt>
                <c:pt idx="292">
                  <c:v>0.1</c:v>
                </c:pt>
                <c:pt idx="293">
                  <c:v>0.4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0.3</c:v>
                </c:pt>
                <c:pt idx="299">
                  <c:v>0.3</c:v>
                </c:pt>
                <c:pt idx="300">
                  <c:v>0.4</c:v>
                </c:pt>
                <c:pt idx="301">
                  <c:v>0.4</c:v>
                </c:pt>
                <c:pt idx="302">
                  <c:v>0.4</c:v>
                </c:pt>
                <c:pt idx="303">
                  <c:v>1.9</c:v>
                </c:pt>
                <c:pt idx="304">
                  <c:v>20.5</c:v>
                </c:pt>
                <c:pt idx="305">
                  <c:v>75.5</c:v>
                </c:pt>
                <c:pt idx="306">
                  <c:v>173.2</c:v>
                </c:pt>
                <c:pt idx="307">
                  <c:v>320.60000000000002</c:v>
                </c:pt>
                <c:pt idx="308">
                  <c:v>442.3</c:v>
                </c:pt>
                <c:pt idx="309">
                  <c:v>666.8</c:v>
                </c:pt>
                <c:pt idx="310">
                  <c:v>991.6</c:v>
                </c:pt>
                <c:pt idx="311">
                  <c:v>1171.3</c:v>
                </c:pt>
                <c:pt idx="312">
                  <c:v>1901.8</c:v>
                </c:pt>
                <c:pt idx="313">
                  <c:v>1753.9</c:v>
                </c:pt>
                <c:pt idx="314">
                  <c:v>1656.9</c:v>
                </c:pt>
                <c:pt idx="315">
                  <c:v>1736.5</c:v>
                </c:pt>
                <c:pt idx="316">
                  <c:v>1677.3</c:v>
                </c:pt>
                <c:pt idx="317">
                  <c:v>1513.6</c:v>
                </c:pt>
                <c:pt idx="318">
                  <c:v>1455.1</c:v>
                </c:pt>
                <c:pt idx="319">
                  <c:v>1300</c:v>
                </c:pt>
                <c:pt idx="320">
                  <c:v>1122.3</c:v>
                </c:pt>
                <c:pt idx="321">
                  <c:v>921.8</c:v>
                </c:pt>
                <c:pt idx="322">
                  <c:v>709.8</c:v>
                </c:pt>
                <c:pt idx="323">
                  <c:v>500.4</c:v>
                </c:pt>
                <c:pt idx="324">
                  <c:v>312.5</c:v>
                </c:pt>
                <c:pt idx="325">
                  <c:v>108.1</c:v>
                </c:pt>
                <c:pt idx="326">
                  <c:v>38.700000000000003</c:v>
                </c:pt>
                <c:pt idx="327">
                  <c:v>3</c:v>
                </c:pt>
                <c:pt idx="328">
                  <c:v>0.3</c:v>
                </c:pt>
                <c:pt idx="329">
                  <c:v>0.3</c:v>
                </c:pt>
                <c:pt idx="330">
                  <c:v>0.4</c:v>
                </c:pt>
                <c:pt idx="331">
                  <c:v>0.4</c:v>
                </c:pt>
                <c:pt idx="332">
                  <c:v>0.7</c:v>
                </c:pt>
                <c:pt idx="333">
                  <c:v>0.8</c:v>
                </c:pt>
                <c:pt idx="334">
                  <c:v>1</c:v>
                </c:pt>
                <c:pt idx="335">
                  <c:v>0.7</c:v>
                </c:pt>
                <c:pt idx="336">
                  <c:v>1</c:v>
                </c:pt>
                <c:pt idx="337">
                  <c:v>0.4</c:v>
                </c:pt>
                <c:pt idx="338">
                  <c:v>0.3</c:v>
                </c:pt>
                <c:pt idx="339">
                  <c:v>0.3</c:v>
                </c:pt>
                <c:pt idx="340">
                  <c:v>0.3</c:v>
                </c:pt>
                <c:pt idx="341">
                  <c:v>0.3</c:v>
                </c:pt>
                <c:pt idx="342">
                  <c:v>0.3</c:v>
                </c:pt>
                <c:pt idx="343">
                  <c:v>0.3</c:v>
                </c:pt>
                <c:pt idx="344">
                  <c:v>0.3</c:v>
                </c:pt>
                <c:pt idx="345">
                  <c:v>0.4</c:v>
                </c:pt>
                <c:pt idx="346">
                  <c:v>0.3</c:v>
                </c:pt>
                <c:pt idx="347">
                  <c:v>0.3</c:v>
                </c:pt>
                <c:pt idx="348">
                  <c:v>0.3</c:v>
                </c:pt>
                <c:pt idx="349">
                  <c:v>0.3</c:v>
                </c:pt>
                <c:pt idx="350">
                  <c:v>0.3</c:v>
                </c:pt>
                <c:pt idx="351">
                  <c:v>3.2</c:v>
                </c:pt>
                <c:pt idx="352">
                  <c:v>50</c:v>
                </c:pt>
                <c:pt idx="353">
                  <c:v>108.3</c:v>
                </c:pt>
                <c:pt idx="354">
                  <c:v>317.3</c:v>
                </c:pt>
                <c:pt idx="355">
                  <c:v>620.79999999999995</c:v>
                </c:pt>
                <c:pt idx="356">
                  <c:v>659.2</c:v>
                </c:pt>
                <c:pt idx="357">
                  <c:v>903.8</c:v>
                </c:pt>
                <c:pt idx="358">
                  <c:v>1293.3</c:v>
                </c:pt>
                <c:pt idx="359">
                  <c:v>1645.4</c:v>
                </c:pt>
                <c:pt idx="360">
                  <c:v>1657.9</c:v>
                </c:pt>
                <c:pt idx="361">
                  <c:v>1755.4</c:v>
                </c:pt>
                <c:pt idx="362">
                  <c:v>1735.1</c:v>
                </c:pt>
                <c:pt idx="363">
                  <c:v>1710</c:v>
                </c:pt>
                <c:pt idx="364">
                  <c:v>1658.6</c:v>
                </c:pt>
                <c:pt idx="365">
                  <c:v>1559.6</c:v>
                </c:pt>
                <c:pt idx="366">
                  <c:v>1512.5</c:v>
                </c:pt>
                <c:pt idx="367">
                  <c:v>1322.6</c:v>
                </c:pt>
                <c:pt idx="368">
                  <c:v>1120.9000000000001</c:v>
                </c:pt>
                <c:pt idx="369">
                  <c:v>915.6</c:v>
                </c:pt>
                <c:pt idx="370">
                  <c:v>704.5</c:v>
                </c:pt>
                <c:pt idx="371">
                  <c:v>495.2</c:v>
                </c:pt>
                <c:pt idx="372">
                  <c:v>310.3</c:v>
                </c:pt>
                <c:pt idx="373">
                  <c:v>120</c:v>
                </c:pt>
                <c:pt idx="374">
                  <c:v>39</c:v>
                </c:pt>
                <c:pt idx="375">
                  <c:v>2.8</c:v>
                </c:pt>
                <c:pt idx="376">
                  <c:v>0.4</c:v>
                </c:pt>
                <c:pt idx="377">
                  <c:v>0.3</c:v>
                </c:pt>
                <c:pt idx="378">
                  <c:v>0.4</c:v>
                </c:pt>
                <c:pt idx="379">
                  <c:v>0.4</c:v>
                </c:pt>
                <c:pt idx="380">
                  <c:v>0.4</c:v>
                </c:pt>
                <c:pt idx="381">
                  <c:v>0.4</c:v>
                </c:pt>
                <c:pt idx="382">
                  <c:v>0.4</c:v>
                </c:pt>
                <c:pt idx="383">
                  <c:v>0.4</c:v>
                </c:pt>
                <c:pt idx="384">
                  <c:v>0.4</c:v>
                </c:pt>
                <c:pt idx="385">
                  <c:v>0.4</c:v>
                </c:pt>
                <c:pt idx="386">
                  <c:v>0.4</c:v>
                </c:pt>
                <c:pt idx="387">
                  <c:v>0.4</c:v>
                </c:pt>
                <c:pt idx="388">
                  <c:v>0.4</c:v>
                </c:pt>
                <c:pt idx="389">
                  <c:v>0.4</c:v>
                </c:pt>
                <c:pt idx="390">
                  <c:v>0.4</c:v>
                </c:pt>
                <c:pt idx="391">
                  <c:v>0.4</c:v>
                </c:pt>
                <c:pt idx="392">
                  <c:v>0.4</c:v>
                </c:pt>
                <c:pt idx="393">
                  <c:v>0.4</c:v>
                </c:pt>
                <c:pt idx="394">
                  <c:v>0.4</c:v>
                </c:pt>
                <c:pt idx="395">
                  <c:v>0.4</c:v>
                </c:pt>
                <c:pt idx="396">
                  <c:v>0.4</c:v>
                </c:pt>
                <c:pt idx="397">
                  <c:v>0.4</c:v>
                </c:pt>
                <c:pt idx="398">
                  <c:v>0.4</c:v>
                </c:pt>
                <c:pt idx="399">
                  <c:v>2.2999999999999998</c:v>
                </c:pt>
                <c:pt idx="400">
                  <c:v>36.4</c:v>
                </c:pt>
                <c:pt idx="401">
                  <c:v>107.1</c:v>
                </c:pt>
                <c:pt idx="402">
                  <c:v>536.79999999999995</c:v>
                </c:pt>
                <c:pt idx="403">
                  <c:v>803.7</c:v>
                </c:pt>
                <c:pt idx="404">
                  <c:v>1016</c:v>
                </c:pt>
                <c:pt idx="405">
                  <c:v>1203.0999999999999</c:v>
                </c:pt>
                <c:pt idx="406">
                  <c:v>1369.7</c:v>
                </c:pt>
                <c:pt idx="407">
                  <c:v>1566.5</c:v>
                </c:pt>
                <c:pt idx="408">
                  <c:v>1582.4</c:v>
                </c:pt>
                <c:pt idx="409">
                  <c:v>1744.3</c:v>
                </c:pt>
                <c:pt idx="410">
                  <c:v>1732.4</c:v>
                </c:pt>
                <c:pt idx="411">
                  <c:v>1702.3</c:v>
                </c:pt>
                <c:pt idx="412">
                  <c:v>1648</c:v>
                </c:pt>
                <c:pt idx="413">
                  <c:v>1556.9</c:v>
                </c:pt>
                <c:pt idx="414">
                  <c:v>1435.4</c:v>
                </c:pt>
                <c:pt idx="415">
                  <c:v>1277.4000000000001</c:v>
                </c:pt>
                <c:pt idx="416">
                  <c:v>1096.9000000000001</c:v>
                </c:pt>
                <c:pt idx="417">
                  <c:v>829.9</c:v>
                </c:pt>
                <c:pt idx="418">
                  <c:v>691.7</c:v>
                </c:pt>
                <c:pt idx="419">
                  <c:v>485.6</c:v>
                </c:pt>
                <c:pt idx="420">
                  <c:v>298.8</c:v>
                </c:pt>
                <c:pt idx="421">
                  <c:v>95.4</c:v>
                </c:pt>
                <c:pt idx="422">
                  <c:v>34</c:v>
                </c:pt>
                <c:pt idx="423">
                  <c:v>2.4</c:v>
                </c:pt>
                <c:pt idx="424">
                  <c:v>0.4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0.4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0.4</c:v>
                </c:pt>
                <c:pt idx="444">
                  <c:v>0.4</c:v>
                </c:pt>
                <c:pt idx="445">
                  <c:v>0.4</c:v>
                </c:pt>
                <c:pt idx="446">
                  <c:v>0.4</c:v>
                </c:pt>
                <c:pt idx="447">
                  <c:v>1.9</c:v>
                </c:pt>
                <c:pt idx="448">
                  <c:v>33.9</c:v>
                </c:pt>
                <c:pt idx="449">
                  <c:v>121</c:v>
                </c:pt>
                <c:pt idx="450">
                  <c:v>450.2</c:v>
                </c:pt>
                <c:pt idx="451">
                  <c:v>797.3</c:v>
                </c:pt>
                <c:pt idx="452">
                  <c:v>990.6</c:v>
                </c:pt>
                <c:pt idx="453">
                  <c:v>1221.8</c:v>
                </c:pt>
                <c:pt idx="454">
                  <c:v>1368.6</c:v>
                </c:pt>
                <c:pt idx="455">
                  <c:v>1529.9</c:v>
                </c:pt>
                <c:pt idx="456">
                  <c:v>1583.1</c:v>
                </c:pt>
                <c:pt idx="457">
                  <c:v>1574</c:v>
                </c:pt>
                <c:pt idx="458">
                  <c:v>1726.6</c:v>
                </c:pt>
                <c:pt idx="459">
                  <c:v>1739.2</c:v>
                </c:pt>
                <c:pt idx="460">
                  <c:v>1653.1</c:v>
                </c:pt>
                <c:pt idx="461">
                  <c:v>1563.3</c:v>
                </c:pt>
                <c:pt idx="462">
                  <c:v>1429.8</c:v>
                </c:pt>
                <c:pt idx="463">
                  <c:v>1271</c:v>
                </c:pt>
                <c:pt idx="464">
                  <c:v>1109.2</c:v>
                </c:pt>
                <c:pt idx="465">
                  <c:v>903.5</c:v>
                </c:pt>
                <c:pt idx="466">
                  <c:v>683.9</c:v>
                </c:pt>
                <c:pt idx="467">
                  <c:v>478.4</c:v>
                </c:pt>
                <c:pt idx="468">
                  <c:v>293.39999999999998</c:v>
                </c:pt>
                <c:pt idx="469">
                  <c:v>86.4</c:v>
                </c:pt>
                <c:pt idx="470">
                  <c:v>31.4</c:v>
                </c:pt>
                <c:pt idx="471">
                  <c:v>2</c:v>
                </c:pt>
                <c:pt idx="472">
                  <c:v>0.4</c:v>
                </c:pt>
                <c:pt idx="473">
                  <c:v>0.4</c:v>
                </c:pt>
                <c:pt idx="474">
                  <c:v>0.4</c:v>
                </c:pt>
                <c:pt idx="475">
                  <c:v>0.4</c:v>
                </c:pt>
                <c:pt idx="476">
                  <c:v>0.4</c:v>
                </c:pt>
                <c:pt idx="477">
                  <c:v>0.4</c:v>
                </c:pt>
                <c:pt idx="478">
                  <c:v>0.4</c:v>
                </c:pt>
                <c:pt idx="479">
                  <c:v>0.4</c:v>
                </c:pt>
                <c:pt idx="480">
                  <c:v>0.4</c:v>
                </c:pt>
                <c:pt idx="481">
                  <c:v>0.4</c:v>
                </c:pt>
                <c:pt idx="482">
                  <c:v>0.4</c:v>
                </c:pt>
                <c:pt idx="483">
                  <c:v>0.4</c:v>
                </c:pt>
                <c:pt idx="484">
                  <c:v>0.4</c:v>
                </c:pt>
                <c:pt idx="485">
                  <c:v>0.4</c:v>
                </c:pt>
                <c:pt idx="486">
                  <c:v>0.4</c:v>
                </c:pt>
                <c:pt idx="487">
                  <c:v>0.4</c:v>
                </c:pt>
                <c:pt idx="488">
                  <c:v>0.4</c:v>
                </c:pt>
                <c:pt idx="489">
                  <c:v>0.4</c:v>
                </c:pt>
                <c:pt idx="490">
                  <c:v>0.4</c:v>
                </c:pt>
                <c:pt idx="491">
                  <c:v>0.4</c:v>
                </c:pt>
                <c:pt idx="492">
                  <c:v>0.4</c:v>
                </c:pt>
                <c:pt idx="493">
                  <c:v>0.4</c:v>
                </c:pt>
                <c:pt idx="494">
                  <c:v>0.4</c:v>
                </c:pt>
                <c:pt idx="495">
                  <c:v>1.5</c:v>
                </c:pt>
                <c:pt idx="496">
                  <c:v>32.1</c:v>
                </c:pt>
                <c:pt idx="497">
                  <c:v>120.2</c:v>
                </c:pt>
                <c:pt idx="498">
                  <c:v>396.2</c:v>
                </c:pt>
                <c:pt idx="499">
                  <c:v>676.8</c:v>
                </c:pt>
                <c:pt idx="500">
                  <c:v>870.3</c:v>
                </c:pt>
                <c:pt idx="501">
                  <c:v>1065.9000000000001</c:v>
                </c:pt>
                <c:pt idx="502">
                  <c:v>1235.9000000000001</c:v>
                </c:pt>
                <c:pt idx="503">
                  <c:v>1328.1</c:v>
                </c:pt>
                <c:pt idx="504">
                  <c:v>1439.4</c:v>
                </c:pt>
                <c:pt idx="505">
                  <c:v>1351.3</c:v>
                </c:pt>
                <c:pt idx="506">
                  <c:v>1561.8</c:v>
                </c:pt>
                <c:pt idx="507">
                  <c:v>1498.5</c:v>
                </c:pt>
                <c:pt idx="508">
                  <c:v>1375.4</c:v>
                </c:pt>
                <c:pt idx="509">
                  <c:v>1505.8</c:v>
                </c:pt>
                <c:pt idx="510">
                  <c:v>1389.3</c:v>
                </c:pt>
                <c:pt idx="511">
                  <c:v>1246.9000000000001</c:v>
                </c:pt>
                <c:pt idx="512">
                  <c:v>1067.5999999999999</c:v>
                </c:pt>
                <c:pt idx="513">
                  <c:v>881.4</c:v>
                </c:pt>
                <c:pt idx="514">
                  <c:v>731</c:v>
                </c:pt>
                <c:pt idx="515">
                  <c:v>492.7</c:v>
                </c:pt>
                <c:pt idx="516">
                  <c:v>305.39999999999998</c:v>
                </c:pt>
                <c:pt idx="517">
                  <c:v>134.30000000000001</c:v>
                </c:pt>
                <c:pt idx="518">
                  <c:v>25.3</c:v>
                </c:pt>
                <c:pt idx="519">
                  <c:v>1.1000000000000001</c:v>
                </c:pt>
                <c:pt idx="520">
                  <c:v>0.4</c:v>
                </c:pt>
                <c:pt idx="521">
                  <c:v>0.4</c:v>
                </c:pt>
                <c:pt idx="522">
                  <c:v>0.4</c:v>
                </c:pt>
                <c:pt idx="523">
                  <c:v>0.4</c:v>
                </c:pt>
                <c:pt idx="524">
                  <c:v>0.4</c:v>
                </c:pt>
                <c:pt idx="525">
                  <c:v>0.4</c:v>
                </c:pt>
                <c:pt idx="526">
                  <c:v>0.4</c:v>
                </c:pt>
                <c:pt idx="527">
                  <c:v>0.4</c:v>
                </c:pt>
                <c:pt idx="528">
                  <c:v>0.4</c:v>
                </c:pt>
                <c:pt idx="529">
                  <c:v>0.4</c:v>
                </c:pt>
                <c:pt idx="530">
                  <c:v>0.4</c:v>
                </c:pt>
                <c:pt idx="531">
                  <c:v>0.4</c:v>
                </c:pt>
                <c:pt idx="532">
                  <c:v>0.4</c:v>
                </c:pt>
                <c:pt idx="533">
                  <c:v>0.4</c:v>
                </c:pt>
                <c:pt idx="534">
                  <c:v>0.4</c:v>
                </c:pt>
                <c:pt idx="535">
                  <c:v>0.4</c:v>
                </c:pt>
                <c:pt idx="536">
                  <c:v>0.4</c:v>
                </c:pt>
                <c:pt idx="537">
                  <c:v>0.4</c:v>
                </c:pt>
                <c:pt idx="538">
                  <c:v>0.4</c:v>
                </c:pt>
                <c:pt idx="539">
                  <c:v>0.4</c:v>
                </c:pt>
                <c:pt idx="540">
                  <c:v>0.4</c:v>
                </c:pt>
                <c:pt idx="541">
                  <c:v>0.4</c:v>
                </c:pt>
                <c:pt idx="542">
                  <c:v>0.4</c:v>
                </c:pt>
                <c:pt idx="543">
                  <c:v>1.5</c:v>
                </c:pt>
                <c:pt idx="544">
                  <c:v>39.700000000000003</c:v>
                </c:pt>
                <c:pt idx="545">
                  <c:v>166.9</c:v>
                </c:pt>
                <c:pt idx="546">
                  <c:v>342.9</c:v>
                </c:pt>
                <c:pt idx="547">
                  <c:v>416.9</c:v>
                </c:pt>
                <c:pt idx="548">
                  <c:v>633.29999999999995</c:v>
                </c:pt>
                <c:pt idx="549">
                  <c:v>939.9</c:v>
                </c:pt>
                <c:pt idx="550">
                  <c:v>1231.3</c:v>
                </c:pt>
                <c:pt idx="551">
                  <c:v>1172.5</c:v>
                </c:pt>
                <c:pt idx="552">
                  <c:v>1397.3</c:v>
                </c:pt>
                <c:pt idx="553">
                  <c:v>1409.6</c:v>
                </c:pt>
                <c:pt idx="554">
                  <c:v>1650.1</c:v>
                </c:pt>
                <c:pt idx="555">
                  <c:v>1607.8</c:v>
                </c:pt>
                <c:pt idx="556">
                  <c:v>1572.7</c:v>
                </c:pt>
                <c:pt idx="557">
                  <c:v>1472.6</c:v>
                </c:pt>
                <c:pt idx="558">
                  <c:v>1356.3</c:v>
                </c:pt>
                <c:pt idx="559">
                  <c:v>1200.9000000000001</c:v>
                </c:pt>
                <c:pt idx="560">
                  <c:v>1011.9</c:v>
                </c:pt>
                <c:pt idx="561">
                  <c:v>797.8</c:v>
                </c:pt>
                <c:pt idx="562">
                  <c:v>498.9</c:v>
                </c:pt>
                <c:pt idx="563">
                  <c:v>312.60000000000002</c:v>
                </c:pt>
                <c:pt idx="564">
                  <c:v>144.5</c:v>
                </c:pt>
                <c:pt idx="565">
                  <c:v>34.5</c:v>
                </c:pt>
                <c:pt idx="566">
                  <c:v>5.4</c:v>
                </c:pt>
                <c:pt idx="567">
                  <c:v>0.5</c:v>
                </c:pt>
                <c:pt idx="568">
                  <c:v>0.4</c:v>
                </c:pt>
                <c:pt idx="569">
                  <c:v>0.4</c:v>
                </c:pt>
                <c:pt idx="570">
                  <c:v>0.4</c:v>
                </c:pt>
                <c:pt idx="571">
                  <c:v>0.4</c:v>
                </c:pt>
                <c:pt idx="572">
                  <c:v>0.4</c:v>
                </c:pt>
                <c:pt idx="573">
                  <c:v>0.4</c:v>
                </c:pt>
                <c:pt idx="574">
                  <c:v>0.4</c:v>
                </c:pt>
                <c:pt idx="575">
                  <c:v>0.4</c:v>
                </c:pt>
                <c:pt idx="576">
                  <c:v>0.4</c:v>
                </c:pt>
                <c:pt idx="577">
                  <c:v>0.4</c:v>
                </c:pt>
                <c:pt idx="578">
                  <c:v>0.4</c:v>
                </c:pt>
                <c:pt idx="579">
                  <c:v>0.4</c:v>
                </c:pt>
                <c:pt idx="580">
                  <c:v>0.4</c:v>
                </c:pt>
                <c:pt idx="581">
                  <c:v>0.4</c:v>
                </c:pt>
                <c:pt idx="582">
                  <c:v>0.4</c:v>
                </c:pt>
                <c:pt idx="583">
                  <c:v>0.4</c:v>
                </c:pt>
                <c:pt idx="584">
                  <c:v>0.4</c:v>
                </c:pt>
                <c:pt idx="585">
                  <c:v>0.4</c:v>
                </c:pt>
                <c:pt idx="586">
                  <c:v>0.4</c:v>
                </c:pt>
                <c:pt idx="587">
                  <c:v>0.4</c:v>
                </c:pt>
                <c:pt idx="588">
                  <c:v>0.4</c:v>
                </c:pt>
                <c:pt idx="589">
                  <c:v>0.4</c:v>
                </c:pt>
                <c:pt idx="590">
                  <c:v>0.4</c:v>
                </c:pt>
                <c:pt idx="591">
                  <c:v>0.4</c:v>
                </c:pt>
                <c:pt idx="592">
                  <c:v>1.9</c:v>
                </c:pt>
                <c:pt idx="593">
                  <c:v>14.1</c:v>
                </c:pt>
                <c:pt idx="594">
                  <c:v>39.6</c:v>
                </c:pt>
                <c:pt idx="595">
                  <c:v>59.5</c:v>
                </c:pt>
                <c:pt idx="596">
                  <c:v>78.7</c:v>
                </c:pt>
                <c:pt idx="597">
                  <c:v>125.7</c:v>
                </c:pt>
                <c:pt idx="598">
                  <c:v>149.6</c:v>
                </c:pt>
                <c:pt idx="599">
                  <c:v>197.1</c:v>
                </c:pt>
                <c:pt idx="600">
                  <c:v>261.2</c:v>
                </c:pt>
                <c:pt idx="601">
                  <c:v>196</c:v>
                </c:pt>
                <c:pt idx="602">
                  <c:v>167.4</c:v>
                </c:pt>
                <c:pt idx="603">
                  <c:v>183.2</c:v>
                </c:pt>
                <c:pt idx="604">
                  <c:v>122.6</c:v>
                </c:pt>
                <c:pt idx="605">
                  <c:v>200</c:v>
                </c:pt>
                <c:pt idx="606">
                  <c:v>232.4</c:v>
                </c:pt>
                <c:pt idx="607">
                  <c:v>361.9</c:v>
                </c:pt>
                <c:pt idx="608">
                  <c:v>162</c:v>
                </c:pt>
                <c:pt idx="609">
                  <c:v>106.8</c:v>
                </c:pt>
                <c:pt idx="610">
                  <c:v>125.5</c:v>
                </c:pt>
                <c:pt idx="611">
                  <c:v>98</c:v>
                </c:pt>
                <c:pt idx="612">
                  <c:v>132.4</c:v>
                </c:pt>
                <c:pt idx="613">
                  <c:v>36.799999999999997</c:v>
                </c:pt>
                <c:pt idx="614">
                  <c:v>7.9</c:v>
                </c:pt>
                <c:pt idx="615">
                  <c:v>0.4</c:v>
                </c:pt>
                <c:pt idx="616">
                  <c:v>0.3</c:v>
                </c:pt>
                <c:pt idx="617">
                  <c:v>0.3</c:v>
                </c:pt>
                <c:pt idx="618">
                  <c:v>0.3</c:v>
                </c:pt>
                <c:pt idx="619">
                  <c:v>0.3</c:v>
                </c:pt>
                <c:pt idx="620">
                  <c:v>0.3</c:v>
                </c:pt>
                <c:pt idx="621">
                  <c:v>0.3</c:v>
                </c:pt>
                <c:pt idx="622">
                  <c:v>0.3</c:v>
                </c:pt>
                <c:pt idx="623">
                  <c:v>0.3</c:v>
                </c:pt>
                <c:pt idx="624">
                  <c:v>0.3</c:v>
                </c:pt>
                <c:pt idx="625">
                  <c:v>0.3</c:v>
                </c:pt>
                <c:pt idx="626">
                  <c:v>0.3</c:v>
                </c:pt>
                <c:pt idx="627">
                  <c:v>0.3</c:v>
                </c:pt>
                <c:pt idx="628">
                  <c:v>0.3</c:v>
                </c:pt>
                <c:pt idx="629">
                  <c:v>0.2</c:v>
                </c:pt>
                <c:pt idx="630">
                  <c:v>0.2</c:v>
                </c:pt>
                <c:pt idx="631">
                  <c:v>0.2</c:v>
                </c:pt>
                <c:pt idx="632">
                  <c:v>0.2</c:v>
                </c:pt>
                <c:pt idx="633">
                  <c:v>0.2</c:v>
                </c:pt>
                <c:pt idx="634">
                  <c:v>0.3</c:v>
                </c:pt>
                <c:pt idx="635">
                  <c:v>0.3</c:v>
                </c:pt>
                <c:pt idx="636">
                  <c:v>0.3</c:v>
                </c:pt>
                <c:pt idx="637">
                  <c:v>0.3</c:v>
                </c:pt>
                <c:pt idx="638">
                  <c:v>0.3</c:v>
                </c:pt>
                <c:pt idx="639">
                  <c:v>0.5</c:v>
                </c:pt>
                <c:pt idx="640">
                  <c:v>6.7</c:v>
                </c:pt>
                <c:pt idx="641">
                  <c:v>22.4</c:v>
                </c:pt>
                <c:pt idx="642">
                  <c:v>87.8</c:v>
                </c:pt>
                <c:pt idx="643">
                  <c:v>151.69999999999999</c:v>
                </c:pt>
                <c:pt idx="644">
                  <c:v>299.39999999999998</c:v>
                </c:pt>
                <c:pt idx="645">
                  <c:v>580.79999999999995</c:v>
                </c:pt>
                <c:pt idx="646">
                  <c:v>1241</c:v>
                </c:pt>
                <c:pt idx="647">
                  <c:v>1349.8</c:v>
                </c:pt>
                <c:pt idx="648">
                  <c:v>706.4</c:v>
                </c:pt>
                <c:pt idx="649">
                  <c:v>823.9</c:v>
                </c:pt>
                <c:pt idx="650">
                  <c:v>744.9</c:v>
                </c:pt>
                <c:pt idx="651">
                  <c:v>980.1</c:v>
                </c:pt>
                <c:pt idx="652">
                  <c:v>806.2</c:v>
                </c:pt>
                <c:pt idx="653">
                  <c:v>1074.5999999999999</c:v>
                </c:pt>
                <c:pt idx="654">
                  <c:v>779.8</c:v>
                </c:pt>
                <c:pt idx="655">
                  <c:v>1008.8</c:v>
                </c:pt>
                <c:pt idx="656">
                  <c:v>839.9</c:v>
                </c:pt>
                <c:pt idx="657">
                  <c:v>451.8</c:v>
                </c:pt>
                <c:pt idx="658">
                  <c:v>546.1</c:v>
                </c:pt>
                <c:pt idx="659">
                  <c:v>273.39999999999998</c:v>
                </c:pt>
                <c:pt idx="660">
                  <c:v>267.39999999999998</c:v>
                </c:pt>
                <c:pt idx="661">
                  <c:v>129.30000000000001</c:v>
                </c:pt>
                <c:pt idx="662">
                  <c:v>18.600000000000001</c:v>
                </c:pt>
                <c:pt idx="663">
                  <c:v>0.7</c:v>
                </c:pt>
                <c:pt idx="664">
                  <c:v>0.3</c:v>
                </c:pt>
                <c:pt idx="665">
                  <c:v>0.3</c:v>
                </c:pt>
                <c:pt idx="666">
                  <c:v>0.3</c:v>
                </c:pt>
                <c:pt idx="667">
                  <c:v>0.3</c:v>
                </c:pt>
                <c:pt idx="668">
                  <c:v>0.3</c:v>
                </c:pt>
                <c:pt idx="669">
                  <c:v>0.3</c:v>
                </c:pt>
                <c:pt idx="670">
                  <c:v>0.3</c:v>
                </c:pt>
                <c:pt idx="671">
                  <c:v>0.3</c:v>
                </c:pt>
                <c:pt idx="672">
                  <c:v>0.3</c:v>
                </c:pt>
                <c:pt idx="673">
                  <c:v>0.3</c:v>
                </c:pt>
                <c:pt idx="674">
                  <c:v>0.3</c:v>
                </c:pt>
                <c:pt idx="675">
                  <c:v>0.2</c:v>
                </c:pt>
                <c:pt idx="676">
                  <c:v>0.2</c:v>
                </c:pt>
                <c:pt idx="677">
                  <c:v>0.3</c:v>
                </c:pt>
                <c:pt idx="678">
                  <c:v>0.3</c:v>
                </c:pt>
                <c:pt idx="679">
                  <c:v>0.3</c:v>
                </c:pt>
                <c:pt idx="680">
                  <c:v>0.2</c:v>
                </c:pt>
                <c:pt idx="681">
                  <c:v>0.3</c:v>
                </c:pt>
                <c:pt idx="682">
                  <c:v>0.3</c:v>
                </c:pt>
                <c:pt idx="683">
                  <c:v>0.2</c:v>
                </c:pt>
                <c:pt idx="684">
                  <c:v>0.3</c:v>
                </c:pt>
                <c:pt idx="685">
                  <c:v>0.3</c:v>
                </c:pt>
                <c:pt idx="686">
                  <c:v>0.3</c:v>
                </c:pt>
                <c:pt idx="687">
                  <c:v>0.6</c:v>
                </c:pt>
                <c:pt idx="688">
                  <c:v>8.3000000000000007</c:v>
                </c:pt>
                <c:pt idx="689">
                  <c:v>32.9</c:v>
                </c:pt>
                <c:pt idx="690">
                  <c:v>123.1</c:v>
                </c:pt>
                <c:pt idx="691">
                  <c:v>381.6</c:v>
                </c:pt>
                <c:pt idx="692">
                  <c:v>258.60000000000002</c:v>
                </c:pt>
                <c:pt idx="693">
                  <c:v>578.4</c:v>
                </c:pt>
                <c:pt idx="694">
                  <c:v>908.6</c:v>
                </c:pt>
                <c:pt idx="695">
                  <c:v>1287.4000000000001</c:v>
                </c:pt>
                <c:pt idx="696">
                  <c:v>929.4</c:v>
                </c:pt>
                <c:pt idx="697">
                  <c:v>843.7</c:v>
                </c:pt>
                <c:pt idx="698">
                  <c:v>1183.3</c:v>
                </c:pt>
                <c:pt idx="699">
                  <c:v>1435.8</c:v>
                </c:pt>
                <c:pt idx="700">
                  <c:v>1775.1</c:v>
                </c:pt>
                <c:pt idx="701">
                  <c:v>1183.8</c:v>
                </c:pt>
                <c:pt idx="702">
                  <c:v>1235.9000000000001</c:v>
                </c:pt>
                <c:pt idx="703">
                  <c:v>1363.8</c:v>
                </c:pt>
                <c:pt idx="704">
                  <c:v>1038.9000000000001</c:v>
                </c:pt>
                <c:pt idx="705">
                  <c:v>743.5</c:v>
                </c:pt>
                <c:pt idx="706">
                  <c:v>320.2</c:v>
                </c:pt>
                <c:pt idx="707">
                  <c:v>353.5</c:v>
                </c:pt>
                <c:pt idx="708">
                  <c:v>144.6</c:v>
                </c:pt>
                <c:pt idx="709">
                  <c:v>89.1</c:v>
                </c:pt>
                <c:pt idx="710">
                  <c:v>11</c:v>
                </c:pt>
                <c:pt idx="711">
                  <c:v>0.7</c:v>
                </c:pt>
                <c:pt idx="712">
                  <c:v>0.4</c:v>
                </c:pt>
                <c:pt idx="713">
                  <c:v>0.4</c:v>
                </c:pt>
                <c:pt idx="714">
                  <c:v>0.4</c:v>
                </c:pt>
                <c:pt idx="715">
                  <c:v>0.4</c:v>
                </c:pt>
                <c:pt idx="716">
                  <c:v>0.4</c:v>
                </c:pt>
                <c:pt idx="717">
                  <c:v>0.4</c:v>
                </c:pt>
                <c:pt idx="718">
                  <c:v>0.3</c:v>
                </c:pt>
                <c:pt idx="719">
                  <c:v>0.3</c:v>
                </c:pt>
                <c:pt idx="720">
                  <c:v>0.3</c:v>
                </c:pt>
                <c:pt idx="721">
                  <c:v>0.3</c:v>
                </c:pt>
                <c:pt idx="722">
                  <c:v>0.3</c:v>
                </c:pt>
                <c:pt idx="723">
                  <c:v>0.3</c:v>
                </c:pt>
                <c:pt idx="724">
                  <c:v>0.3</c:v>
                </c:pt>
                <c:pt idx="725">
                  <c:v>0.3</c:v>
                </c:pt>
                <c:pt idx="726">
                  <c:v>0.3</c:v>
                </c:pt>
                <c:pt idx="727">
                  <c:v>0.3</c:v>
                </c:pt>
                <c:pt idx="728">
                  <c:v>0.3</c:v>
                </c:pt>
                <c:pt idx="729">
                  <c:v>0.3</c:v>
                </c:pt>
                <c:pt idx="730">
                  <c:v>0.3</c:v>
                </c:pt>
                <c:pt idx="731">
                  <c:v>0.4</c:v>
                </c:pt>
                <c:pt idx="732">
                  <c:v>0.4</c:v>
                </c:pt>
                <c:pt idx="733">
                  <c:v>0.3</c:v>
                </c:pt>
                <c:pt idx="734">
                  <c:v>0.4</c:v>
                </c:pt>
                <c:pt idx="735">
                  <c:v>0.7</c:v>
                </c:pt>
                <c:pt idx="736">
                  <c:v>19.100000000000001</c:v>
                </c:pt>
                <c:pt idx="737">
                  <c:v>92.5</c:v>
                </c:pt>
                <c:pt idx="738">
                  <c:v>266.39999999999998</c:v>
                </c:pt>
                <c:pt idx="739">
                  <c:v>720.3</c:v>
                </c:pt>
                <c:pt idx="740">
                  <c:v>946.6</c:v>
                </c:pt>
                <c:pt idx="741">
                  <c:v>1137.2</c:v>
                </c:pt>
                <c:pt idx="742">
                  <c:v>1310.7</c:v>
                </c:pt>
                <c:pt idx="743">
                  <c:v>1462.2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B5-4FB3-BFC4-715C66839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(µmol/m2/second)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October,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570519829127381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'October, 2024'!$A$6:$A$34</c:f>
              <c:numCache>
                <c:formatCode>d\-mmm\-yy</c:formatCode>
                <c:ptCount val="29"/>
                <c:pt idx="0">
                  <c:v>45568</c:v>
                </c:pt>
                <c:pt idx="1">
                  <c:v>45569</c:v>
                </c:pt>
                <c:pt idx="2">
                  <c:v>45570</c:v>
                </c:pt>
                <c:pt idx="3">
                  <c:v>45571</c:v>
                </c:pt>
                <c:pt idx="4">
                  <c:v>45572</c:v>
                </c:pt>
                <c:pt idx="5">
                  <c:v>45573</c:v>
                </c:pt>
                <c:pt idx="6">
                  <c:v>45574</c:v>
                </c:pt>
                <c:pt idx="7">
                  <c:v>45575</c:v>
                </c:pt>
                <c:pt idx="8">
                  <c:v>45576</c:v>
                </c:pt>
                <c:pt idx="9">
                  <c:v>45577</c:v>
                </c:pt>
                <c:pt idx="10">
                  <c:v>45578</c:v>
                </c:pt>
                <c:pt idx="11">
                  <c:v>45579</c:v>
                </c:pt>
                <c:pt idx="12">
                  <c:v>45580</c:v>
                </c:pt>
              </c:numCache>
            </c:numRef>
          </c:cat>
          <c:val>
            <c:numRef>
              <c:f>'October, 2024'!$B$6:$B$34</c:f>
              <c:numCache>
                <c:formatCode>General</c:formatCode>
                <c:ptCount val="29"/>
                <c:pt idx="0">
                  <c:v>42.1</c:v>
                </c:pt>
                <c:pt idx="1">
                  <c:v>29.5</c:v>
                </c:pt>
                <c:pt idx="2">
                  <c:v>43.2</c:v>
                </c:pt>
                <c:pt idx="3">
                  <c:v>35.799999999999997</c:v>
                </c:pt>
                <c:pt idx="4">
                  <c:v>37</c:v>
                </c:pt>
                <c:pt idx="5">
                  <c:v>40</c:v>
                </c:pt>
                <c:pt idx="6">
                  <c:v>41.1</c:v>
                </c:pt>
                <c:pt idx="7">
                  <c:v>40.700000000000003</c:v>
                </c:pt>
                <c:pt idx="8">
                  <c:v>37.299999999999997</c:v>
                </c:pt>
                <c:pt idx="9">
                  <c:v>34.9</c:v>
                </c:pt>
                <c:pt idx="10">
                  <c:v>5.5</c:v>
                </c:pt>
                <c:pt idx="11">
                  <c:v>23.7</c:v>
                </c:pt>
                <c:pt idx="12">
                  <c:v>29.2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07-42AD-8AFA-E56F787E4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September,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'September, 2024'!$A$41:$A$1524</c:f>
              <c:numCache>
                <c:formatCode>d\-mmm\-yy</c:formatCode>
                <c:ptCount val="1484"/>
                <c:pt idx="0">
                  <c:v>45536</c:v>
                </c:pt>
                <c:pt idx="48">
                  <c:v>45537</c:v>
                </c:pt>
                <c:pt idx="96">
                  <c:v>45538</c:v>
                </c:pt>
                <c:pt idx="144">
                  <c:v>45539</c:v>
                </c:pt>
                <c:pt idx="192">
                  <c:v>45540</c:v>
                </c:pt>
                <c:pt idx="240">
                  <c:v>45541</c:v>
                </c:pt>
                <c:pt idx="288">
                  <c:v>45542</c:v>
                </c:pt>
                <c:pt idx="336">
                  <c:v>45543</c:v>
                </c:pt>
                <c:pt idx="384">
                  <c:v>45544</c:v>
                </c:pt>
                <c:pt idx="432">
                  <c:v>45545</c:v>
                </c:pt>
                <c:pt idx="480">
                  <c:v>45546</c:v>
                </c:pt>
                <c:pt idx="528">
                  <c:v>45547</c:v>
                </c:pt>
                <c:pt idx="576">
                  <c:v>45548</c:v>
                </c:pt>
                <c:pt idx="624">
                  <c:v>45549</c:v>
                </c:pt>
                <c:pt idx="672">
                  <c:v>45550</c:v>
                </c:pt>
                <c:pt idx="720">
                  <c:v>45551</c:v>
                </c:pt>
                <c:pt idx="768">
                  <c:v>45552</c:v>
                </c:pt>
                <c:pt idx="816">
                  <c:v>45553</c:v>
                </c:pt>
                <c:pt idx="864">
                  <c:v>45554</c:v>
                </c:pt>
                <c:pt idx="912">
                  <c:v>45555</c:v>
                </c:pt>
                <c:pt idx="960">
                  <c:v>45556</c:v>
                </c:pt>
                <c:pt idx="1008">
                  <c:v>45557</c:v>
                </c:pt>
                <c:pt idx="1056">
                  <c:v>45558</c:v>
                </c:pt>
                <c:pt idx="1104">
                  <c:v>45559</c:v>
                </c:pt>
                <c:pt idx="1152">
                  <c:v>45560</c:v>
                </c:pt>
                <c:pt idx="1200">
                  <c:v>45561</c:v>
                </c:pt>
                <c:pt idx="1248">
                  <c:v>45562</c:v>
                </c:pt>
                <c:pt idx="1296">
                  <c:v>45563</c:v>
                </c:pt>
                <c:pt idx="1344">
                  <c:v>45564</c:v>
                </c:pt>
                <c:pt idx="1392">
                  <c:v>45565</c:v>
                </c:pt>
              </c:numCache>
            </c:numRef>
          </c:cat>
          <c:val>
            <c:numRef>
              <c:f>'September, 2024'!$B$41:$B$1524</c:f>
              <c:numCache>
                <c:formatCode>General</c:formatCode>
                <c:ptCount val="148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2.2000000000000002</c:v>
                </c:pt>
                <c:pt idx="14">
                  <c:v>35.700000000000003</c:v>
                </c:pt>
                <c:pt idx="15">
                  <c:v>254.7</c:v>
                </c:pt>
                <c:pt idx="16">
                  <c:v>516.29999999999995</c:v>
                </c:pt>
                <c:pt idx="17">
                  <c:v>801.3</c:v>
                </c:pt>
                <c:pt idx="18">
                  <c:v>1042.7</c:v>
                </c:pt>
                <c:pt idx="19">
                  <c:v>1258</c:v>
                </c:pt>
                <c:pt idx="20">
                  <c:v>1505.4</c:v>
                </c:pt>
                <c:pt idx="21">
                  <c:v>1706.5</c:v>
                </c:pt>
                <c:pt idx="22">
                  <c:v>1851.7</c:v>
                </c:pt>
                <c:pt idx="23">
                  <c:v>1980.1</c:v>
                </c:pt>
                <c:pt idx="24">
                  <c:v>1973.6</c:v>
                </c:pt>
                <c:pt idx="25">
                  <c:v>928.1</c:v>
                </c:pt>
                <c:pt idx="26">
                  <c:v>863.6</c:v>
                </c:pt>
                <c:pt idx="27">
                  <c:v>1198.0999999999999</c:v>
                </c:pt>
                <c:pt idx="28">
                  <c:v>1449.5</c:v>
                </c:pt>
                <c:pt idx="29">
                  <c:v>1798.5</c:v>
                </c:pt>
                <c:pt idx="30">
                  <c:v>1839</c:v>
                </c:pt>
                <c:pt idx="31">
                  <c:v>1633.2</c:v>
                </c:pt>
                <c:pt idx="32">
                  <c:v>1461.5</c:v>
                </c:pt>
                <c:pt idx="33">
                  <c:v>1242.5</c:v>
                </c:pt>
                <c:pt idx="34">
                  <c:v>1022.2</c:v>
                </c:pt>
                <c:pt idx="35">
                  <c:v>794.4</c:v>
                </c:pt>
                <c:pt idx="36">
                  <c:v>562.70000000000005</c:v>
                </c:pt>
                <c:pt idx="37">
                  <c:v>356.6</c:v>
                </c:pt>
                <c:pt idx="38">
                  <c:v>168.5</c:v>
                </c:pt>
                <c:pt idx="39">
                  <c:v>65.400000000000006</c:v>
                </c:pt>
                <c:pt idx="40">
                  <c:v>12.5</c:v>
                </c:pt>
                <c:pt idx="41">
                  <c:v>0.5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0.3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1.9</c:v>
                </c:pt>
                <c:pt idx="62">
                  <c:v>33.6</c:v>
                </c:pt>
                <c:pt idx="63">
                  <c:v>243.7</c:v>
                </c:pt>
                <c:pt idx="64">
                  <c:v>515.5</c:v>
                </c:pt>
                <c:pt idx="65">
                  <c:v>821.7</c:v>
                </c:pt>
                <c:pt idx="66">
                  <c:v>1068.3</c:v>
                </c:pt>
                <c:pt idx="67">
                  <c:v>1335.6</c:v>
                </c:pt>
                <c:pt idx="68">
                  <c:v>1526.2</c:v>
                </c:pt>
                <c:pt idx="69">
                  <c:v>1726.1</c:v>
                </c:pt>
                <c:pt idx="70">
                  <c:v>1914.1</c:v>
                </c:pt>
                <c:pt idx="71">
                  <c:v>2042</c:v>
                </c:pt>
                <c:pt idx="72">
                  <c:v>2082.8000000000002</c:v>
                </c:pt>
                <c:pt idx="73">
                  <c:v>2300.4</c:v>
                </c:pt>
                <c:pt idx="74">
                  <c:v>2147.6</c:v>
                </c:pt>
                <c:pt idx="75">
                  <c:v>1449.8</c:v>
                </c:pt>
                <c:pt idx="76">
                  <c:v>1410.5</c:v>
                </c:pt>
                <c:pt idx="77">
                  <c:v>1430.6</c:v>
                </c:pt>
                <c:pt idx="78">
                  <c:v>1663.3</c:v>
                </c:pt>
                <c:pt idx="79">
                  <c:v>1656.4</c:v>
                </c:pt>
                <c:pt idx="80">
                  <c:v>1493</c:v>
                </c:pt>
                <c:pt idx="81">
                  <c:v>1276.5999999999999</c:v>
                </c:pt>
                <c:pt idx="82">
                  <c:v>1050.5999999999999</c:v>
                </c:pt>
                <c:pt idx="83">
                  <c:v>809.2</c:v>
                </c:pt>
                <c:pt idx="84">
                  <c:v>574.70000000000005</c:v>
                </c:pt>
                <c:pt idx="85">
                  <c:v>366.9</c:v>
                </c:pt>
                <c:pt idx="86">
                  <c:v>158.6</c:v>
                </c:pt>
                <c:pt idx="87">
                  <c:v>57.5</c:v>
                </c:pt>
                <c:pt idx="88">
                  <c:v>11</c:v>
                </c:pt>
                <c:pt idx="89">
                  <c:v>0.5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1.7</c:v>
                </c:pt>
                <c:pt idx="110">
                  <c:v>30.4</c:v>
                </c:pt>
                <c:pt idx="111">
                  <c:v>144.69999999999999</c:v>
                </c:pt>
                <c:pt idx="112">
                  <c:v>530.29999999999995</c:v>
                </c:pt>
                <c:pt idx="113">
                  <c:v>820</c:v>
                </c:pt>
                <c:pt idx="114">
                  <c:v>1071</c:v>
                </c:pt>
                <c:pt idx="115">
                  <c:v>1260.5</c:v>
                </c:pt>
                <c:pt idx="116">
                  <c:v>1530.9</c:v>
                </c:pt>
                <c:pt idx="117">
                  <c:v>1701.5</c:v>
                </c:pt>
                <c:pt idx="118">
                  <c:v>1903.8</c:v>
                </c:pt>
                <c:pt idx="119">
                  <c:v>2002.1</c:v>
                </c:pt>
                <c:pt idx="120">
                  <c:v>2073.9</c:v>
                </c:pt>
                <c:pt idx="121">
                  <c:v>2095.1999999999998</c:v>
                </c:pt>
                <c:pt idx="122">
                  <c:v>2103.3000000000002</c:v>
                </c:pt>
                <c:pt idx="123">
                  <c:v>2108</c:v>
                </c:pt>
                <c:pt idx="124">
                  <c:v>2049.8000000000002</c:v>
                </c:pt>
                <c:pt idx="125">
                  <c:v>1955.2</c:v>
                </c:pt>
                <c:pt idx="126">
                  <c:v>1808.5</c:v>
                </c:pt>
                <c:pt idx="127">
                  <c:v>1606.2</c:v>
                </c:pt>
                <c:pt idx="128">
                  <c:v>1471.6</c:v>
                </c:pt>
                <c:pt idx="129">
                  <c:v>1258.3</c:v>
                </c:pt>
                <c:pt idx="130">
                  <c:v>1024.2</c:v>
                </c:pt>
                <c:pt idx="131">
                  <c:v>794.3</c:v>
                </c:pt>
                <c:pt idx="132">
                  <c:v>564.9</c:v>
                </c:pt>
                <c:pt idx="133">
                  <c:v>358.6</c:v>
                </c:pt>
                <c:pt idx="134">
                  <c:v>150.80000000000001</c:v>
                </c:pt>
                <c:pt idx="135">
                  <c:v>53.9</c:v>
                </c:pt>
                <c:pt idx="136">
                  <c:v>9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1.1000000000000001</c:v>
                </c:pt>
                <c:pt idx="158">
                  <c:v>22.8</c:v>
                </c:pt>
                <c:pt idx="159">
                  <c:v>124.2</c:v>
                </c:pt>
                <c:pt idx="160">
                  <c:v>305.3</c:v>
                </c:pt>
                <c:pt idx="161">
                  <c:v>543.79999999999995</c:v>
                </c:pt>
                <c:pt idx="162">
                  <c:v>787.6</c:v>
                </c:pt>
                <c:pt idx="163">
                  <c:v>1062.9000000000001</c:v>
                </c:pt>
                <c:pt idx="164">
                  <c:v>1361.3</c:v>
                </c:pt>
                <c:pt idx="165">
                  <c:v>1541.8</c:v>
                </c:pt>
                <c:pt idx="166">
                  <c:v>1725.3</c:v>
                </c:pt>
                <c:pt idx="167">
                  <c:v>1668.9</c:v>
                </c:pt>
                <c:pt idx="358">
                  <c:v>1741.6</c:v>
                </c:pt>
                <c:pt idx="359">
                  <c:v>1873.3</c:v>
                </c:pt>
                <c:pt idx="360">
                  <c:v>2003.7</c:v>
                </c:pt>
                <c:pt idx="361">
                  <c:v>1956.5</c:v>
                </c:pt>
                <c:pt idx="362">
                  <c:v>1997.2</c:v>
                </c:pt>
                <c:pt idx="363">
                  <c:v>2059.6</c:v>
                </c:pt>
                <c:pt idx="364">
                  <c:v>2118.6</c:v>
                </c:pt>
                <c:pt idx="365">
                  <c:v>1804.3</c:v>
                </c:pt>
                <c:pt idx="366">
                  <c:v>1813.8</c:v>
                </c:pt>
                <c:pt idx="367">
                  <c:v>1644</c:v>
                </c:pt>
                <c:pt idx="368">
                  <c:v>1389.1</c:v>
                </c:pt>
                <c:pt idx="369">
                  <c:v>1233.3</c:v>
                </c:pt>
                <c:pt idx="370">
                  <c:v>1152</c:v>
                </c:pt>
                <c:pt idx="371">
                  <c:v>877.6</c:v>
                </c:pt>
                <c:pt idx="372">
                  <c:v>552.4</c:v>
                </c:pt>
                <c:pt idx="373">
                  <c:v>361.2</c:v>
                </c:pt>
                <c:pt idx="374">
                  <c:v>152.9</c:v>
                </c:pt>
                <c:pt idx="375">
                  <c:v>53.7</c:v>
                </c:pt>
                <c:pt idx="376">
                  <c:v>6.5</c:v>
                </c:pt>
                <c:pt idx="377">
                  <c:v>0.4</c:v>
                </c:pt>
                <c:pt idx="378">
                  <c:v>0.4</c:v>
                </c:pt>
                <c:pt idx="379">
                  <c:v>0.4</c:v>
                </c:pt>
                <c:pt idx="380">
                  <c:v>0.4</c:v>
                </c:pt>
                <c:pt idx="381">
                  <c:v>0.4</c:v>
                </c:pt>
                <c:pt idx="382">
                  <c:v>0.4</c:v>
                </c:pt>
                <c:pt idx="383">
                  <c:v>0.4</c:v>
                </c:pt>
                <c:pt idx="384">
                  <c:v>0.4</c:v>
                </c:pt>
                <c:pt idx="385">
                  <c:v>0.4</c:v>
                </c:pt>
                <c:pt idx="386">
                  <c:v>0.4</c:v>
                </c:pt>
                <c:pt idx="387">
                  <c:v>0.4</c:v>
                </c:pt>
                <c:pt idx="388">
                  <c:v>0.4</c:v>
                </c:pt>
                <c:pt idx="389">
                  <c:v>0.4</c:v>
                </c:pt>
                <c:pt idx="390">
                  <c:v>0.4</c:v>
                </c:pt>
                <c:pt idx="391">
                  <c:v>0.4</c:v>
                </c:pt>
                <c:pt idx="392">
                  <c:v>0.4</c:v>
                </c:pt>
                <c:pt idx="393">
                  <c:v>0.4</c:v>
                </c:pt>
                <c:pt idx="394">
                  <c:v>0.4</c:v>
                </c:pt>
                <c:pt idx="395">
                  <c:v>0.4</c:v>
                </c:pt>
                <c:pt idx="396">
                  <c:v>0.4</c:v>
                </c:pt>
                <c:pt idx="397">
                  <c:v>0.4</c:v>
                </c:pt>
                <c:pt idx="398">
                  <c:v>7</c:v>
                </c:pt>
                <c:pt idx="399">
                  <c:v>59.4</c:v>
                </c:pt>
                <c:pt idx="400">
                  <c:v>220.1</c:v>
                </c:pt>
                <c:pt idx="401">
                  <c:v>569.4</c:v>
                </c:pt>
                <c:pt idx="402">
                  <c:v>864.7</c:v>
                </c:pt>
                <c:pt idx="403">
                  <c:v>1008.9</c:v>
                </c:pt>
                <c:pt idx="404">
                  <c:v>1314.7</c:v>
                </c:pt>
                <c:pt idx="405">
                  <c:v>1432.8</c:v>
                </c:pt>
                <c:pt idx="406">
                  <c:v>1565</c:v>
                </c:pt>
                <c:pt idx="407">
                  <c:v>1930.5</c:v>
                </c:pt>
                <c:pt idx="408">
                  <c:v>1957.3</c:v>
                </c:pt>
                <c:pt idx="409">
                  <c:v>2010.2</c:v>
                </c:pt>
                <c:pt idx="410">
                  <c:v>2027.3</c:v>
                </c:pt>
                <c:pt idx="411">
                  <c:v>2074.1</c:v>
                </c:pt>
                <c:pt idx="412">
                  <c:v>1984.2</c:v>
                </c:pt>
                <c:pt idx="413">
                  <c:v>1877.5</c:v>
                </c:pt>
                <c:pt idx="414">
                  <c:v>1670.9</c:v>
                </c:pt>
                <c:pt idx="415">
                  <c:v>1427.7</c:v>
                </c:pt>
                <c:pt idx="416">
                  <c:v>914.3</c:v>
                </c:pt>
                <c:pt idx="417">
                  <c:v>979.1</c:v>
                </c:pt>
                <c:pt idx="418">
                  <c:v>760.4</c:v>
                </c:pt>
                <c:pt idx="419">
                  <c:v>791</c:v>
                </c:pt>
                <c:pt idx="420">
                  <c:v>308.39999999999998</c:v>
                </c:pt>
                <c:pt idx="421">
                  <c:v>324.3</c:v>
                </c:pt>
                <c:pt idx="422">
                  <c:v>159.80000000000001</c:v>
                </c:pt>
                <c:pt idx="423">
                  <c:v>64.5</c:v>
                </c:pt>
                <c:pt idx="424">
                  <c:v>7.3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0.4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0.4</c:v>
                </c:pt>
                <c:pt idx="444">
                  <c:v>0.4</c:v>
                </c:pt>
                <c:pt idx="445">
                  <c:v>0.4</c:v>
                </c:pt>
                <c:pt idx="446">
                  <c:v>8.5</c:v>
                </c:pt>
                <c:pt idx="447">
                  <c:v>75.3</c:v>
                </c:pt>
                <c:pt idx="448">
                  <c:v>329</c:v>
                </c:pt>
                <c:pt idx="449">
                  <c:v>606.79999999999995</c:v>
                </c:pt>
                <c:pt idx="450">
                  <c:v>844</c:v>
                </c:pt>
                <c:pt idx="451">
                  <c:v>1090.5999999999999</c:v>
                </c:pt>
                <c:pt idx="452">
                  <c:v>860.1</c:v>
                </c:pt>
                <c:pt idx="453">
                  <c:v>1348.4</c:v>
                </c:pt>
                <c:pt idx="454">
                  <c:v>1590.2</c:v>
                </c:pt>
                <c:pt idx="455">
                  <c:v>1990.8</c:v>
                </c:pt>
                <c:pt idx="456">
                  <c:v>2097.1</c:v>
                </c:pt>
                <c:pt idx="457">
                  <c:v>2046.6</c:v>
                </c:pt>
                <c:pt idx="458">
                  <c:v>2092.3000000000002</c:v>
                </c:pt>
                <c:pt idx="459">
                  <c:v>2002.7</c:v>
                </c:pt>
                <c:pt idx="460">
                  <c:v>1950.6</c:v>
                </c:pt>
                <c:pt idx="461">
                  <c:v>1793.3</c:v>
                </c:pt>
                <c:pt idx="462">
                  <c:v>1710.1</c:v>
                </c:pt>
                <c:pt idx="463">
                  <c:v>1507.1</c:v>
                </c:pt>
                <c:pt idx="464">
                  <c:v>1351.9</c:v>
                </c:pt>
                <c:pt idx="465">
                  <c:v>1158.8</c:v>
                </c:pt>
                <c:pt idx="466">
                  <c:v>994.2</c:v>
                </c:pt>
                <c:pt idx="467">
                  <c:v>781.4</c:v>
                </c:pt>
                <c:pt idx="468">
                  <c:v>538.4</c:v>
                </c:pt>
                <c:pt idx="469">
                  <c:v>295.60000000000002</c:v>
                </c:pt>
                <c:pt idx="470">
                  <c:v>155.1</c:v>
                </c:pt>
                <c:pt idx="471">
                  <c:v>64.8</c:v>
                </c:pt>
                <c:pt idx="472">
                  <c:v>5.8</c:v>
                </c:pt>
                <c:pt idx="473">
                  <c:v>0.4</c:v>
                </c:pt>
                <c:pt idx="474">
                  <c:v>0.4</c:v>
                </c:pt>
                <c:pt idx="475">
                  <c:v>0.4</c:v>
                </c:pt>
                <c:pt idx="476">
                  <c:v>0.4</c:v>
                </c:pt>
                <c:pt idx="477">
                  <c:v>0.4</c:v>
                </c:pt>
                <c:pt idx="478">
                  <c:v>0.4</c:v>
                </c:pt>
                <c:pt idx="479">
                  <c:v>0.4</c:v>
                </c:pt>
                <c:pt idx="480">
                  <c:v>0.4</c:v>
                </c:pt>
                <c:pt idx="481">
                  <c:v>0.4</c:v>
                </c:pt>
                <c:pt idx="482">
                  <c:v>0.4</c:v>
                </c:pt>
                <c:pt idx="483">
                  <c:v>0.4</c:v>
                </c:pt>
                <c:pt idx="484">
                  <c:v>0.4</c:v>
                </c:pt>
                <c:pt idx="485">
                  <c:v>0.4</c:v>
                </c:pt>
                <c:pt idx="486">
                  <c:v>0.4</c:v>
                </c:pt>
                <c:pt idx="487">
                  <c:v>0.4</c:v>
                </c:pt>
                <c:pt idx="488">
                  <c:v>0.4</c:v>
                </c:pt>
                <c:pt idx="489">
                  <c:v>0.4</c:v>
                </c:pt>
                <c:pt idx="490">
                  <c:v>0.4</c:v>
                </c:pt>
                <c:pt idx="491">
                  <c:v>0.3</c:v>
                </c:pt>
                <c:pt idx="492">
                  <c:v>0.3</c:v>
                </c:pt>
                <c:pt idx="493">
                  <c:v>0.3</c:v>
                </c:pt>
                <c:pt idx="494">
                  <c:v>6.6</c:v>
                </c:pt>
                <c:pt idx="495">
                  <c:v>79.099999999999994</c:v>
                </c:pt>
                <c:pt idx="496">
                  <c:v>224.7</c:v>
                </c:pt>
                <c:pt idx="497">
                  <c:v>370.2</c:v>
                </c:pt>
                <c:pt idx="498">
                  <c:v>568.20000000000005</c:v>
                </c:pt>
                <c:pt idx="499">
                  <c:v>814.5</c:v>
                </c:pt>
                <c:pt idx="500">
                  <c:v>1072.2</c:v>
                </c:pt>
                <c:pt idx="501">
                  <c:v>1240.8</c:v>
                </c:pt>
                <c:pt idx="502">
                  <c:v>1453.2</c:v>
                </c:pt>
                <c:pt idx="503">
                  <c:v>1645.6</c:v>
                </c:pt>
                <c:pt idx="504">
                  <c:v>1794.5</c:v>
                </c:pt>
                <c:pt idx="505">
                  <c:v>1853.8</c:v>
                </c:pt>
                <c:pt idx="506">
                  <c:v>1881.9</c:v>
                </c:pt>
                <c:pt idx="507">
                  <c:v>1877.8</c:v>
                </c:pt>
                <c:pt idx="508">
                  <c:v>1816.9</c:v>
                </c:pt>
                <c:pt idx="509">
                  <c:v>1740.8</c:v>
                </c:pt>
                <c:pt idx="510">
                  <c:v>1629.5</c:v>
                </c:pt>
                <c:pt idx="511">
                  <c:v>1438.8</c:v>
                </c:pt>
                <c:pt idx="512">
                  <c:v>1312.6</c:v>
                </c:pt>
                <c:pt idx="513">
                  <c:v>1107.4000000000001</c:v>
                </c:pt>
                <c:pt idx="514">
                  <c:v>830.9</c:v>
                </c:pt>
                <c:pt idx="515">
                  <c:v>685.3</c:v>
                </c:pt>
                <c:pt idx="516">
                  <c:v>476.7</c:v>
                </c:pt>
                <c:pt idx="517">
                  <c:v>297.2</c:v>
                </c:pt>
                <c:pt idx="518">
                  <c:v>133.69999999999999</c:v>
                </c:pt>
                <c:pt idx="519">
                  <c:v>31</c:v>
                </c:pt>
                <c:pt idx="520">
                  <c:v>3.4</c:v>
                </c:pt>
                <c:pt idx="521">
                  <c:v>0.4</c:v>
                </c:pt>
                <c:pt idx="522">
                  <c:v>0.4</c:v>
                </c:pt>
                <c:pt idx="523">
                  <c:v>0.4</c:v>
                </c:pt>
                <c:pt idx="524">
                  <c:v>0.4</c:v>
                </c:pt>
                <c:pt idx="525">
                  <c:v>0.4</c:v>
                </c:pt>
                <c:pt idx="526">
                  <c:v>0.4</c:v>
                </c:pt>
                <c:pt idx="527">
                  <c:v>0.4</c:v>
                </c:pt>
                <c:pt idx="528">
                  <c:v>0.4</c:v>
                </c:pt>
                <c:pt idx="529">
                  <c:v>0.4</c:v>
                </c:pt>
                <c:pt idx="530">
                  <c:v>0.3</c:v>
                </c:pt>
                <c:pt idx="531">
                  <c:v>0.4</c:v>
                </c:pt>
                <c:pt idx="532">
                  <c:v>0.4</c:v>
                </c:pt>
                <c:pt idx="533">
                  <c:v>0.3</c:v>
                </c:pt>
                <c:pt idx="534">
                  <c:v>0.3</c:v>
                </c:pt>
                <c:pt idx="535">
                  <c:v>0.3</c:v>
                </c:pt>
                <c:pt idx="536">
                  <c:v>0.3</c:v>
                </c:pt>
                <c:pt idx="537">
                  <c:v>0.4</c:v>
                </c:pt>
                <c:pt idx="538">
                  <c:v>0.3</c:v>
                </c:pt>
                <c:pt idx="539">
                  <c:v>0.3</c:v>
                </c:pt>
                <c:pt idx="540">
                  <c:v>0.3</c:v>
                </c:pt>
                <c:pt idx="541">
                  <c:v>0.3</c:v>
                </c:pt>
                <c:pt idx="542">
                  <c:v>5.2</c:v>
                </c:pt>
                <c:pt idx="543">
                  <c:v>61.6</c:v>
                </c:pt>
                <c:pt idx="544">
                  <c:v>234.9</c:v>
                </c:pt>
                <c:pt idx="545">
                  <c:v>454.9</c:v>
                </c:pt>
                <c:pt idx="546">
                  <c:v>670.2</c:v>
                </c:pt>
                <c:pt idx="547">
                  <c:v>919.3</c:v>
                </c:pt>
                <c:pt idx="548">
                  <c:v>1130.8</c:v>
                </c:pt>
                <c:pt idx="549">
                  <c:v>1339.5</c:v>
                </c:pt>
                <c:pt idx="550">
                  <c:v>1517.6</c:v>
                </c:pt>
                <c:pt idx="551">
                  <c:v>1643</c:v>
                </c:pt>
                <c:pt idx="552">
                  <c:v>1762.4</c:v>
                </c:pt>
                <c:pt idx="553">
                  <c:v>1840.5</c:v>
                </c:pt>
                <c:pt idx="554">
                  <c:v>1875.3</c:v>
                </c:pt>
                <c:pt idx="555">
                  <c:v>1867.2</c:v>
                </c:pt>
                <c:pt idx="556">
                  <c:v>1801.3</c:v>
                </c:pt>
                <c:pt idx="557">
                  <c:v>1740.7</c:v>
                </c:pt>
                <c:pt idx="558">
                  <c:v>1621.5</c:v>
                </c:pt>
                <c:pt idx="559">
                  <c:v>1473.3</c:v>
                </c:pt>
                <c:pt idx="560">
                  <c:v>1302.4000000000001</c:v>
                </c:pt>
                <c:pt idx="561">
                  <c:v>1107.9000000000001</c:v>
                </c:pt>
                <c:pt idx="562">
                  <c:v>886.5</c:v>
                </c:pt>
                <c:pt idx="563">
                  <c:v>679.9</c:v>
                </c:pt>
                <c:pt idx="564">
                  <c:v>477.7</c:v>
                </c:pt>
                <c:pt idx="565">
                  <c:v>284.89999999999998</c:v>
                </c:pt>
                <c:pt idx="566">
                  <c:v>145</c:v>
                </c:pt>
                <c:pt idx="567">
                  <c:v>46.7</c:v>
                </c:pt>
                <c:pt idx="568">
                  <c:v>3.4</c:v>
                </c:pt>
                <c:pt idx="569">
                  <c:v>0.4</c:v>
                </c:pt>
                <c:pt idx="570">
                  <c:v>0.4</c:v>
                </c:pt>
                <c:pt idx="571">
                  <c:v>0.4</c:v>
                </c:pt>
                <c:pt idx="572">
                  <c:v>0.4</c:v>
                </c:pt>
                <c:pt idx="573">
                  <c:v>0.4</c:v>
                </c:pt>
                <c:pt idx="574">
                  <c:v>0.3</c:v>
                </c:pt>
                <c:pt idx="575">
                  <c:v>0.4</c:v>
                </c:pt>
                <c:pt idx="576">
                  <c:v>0.4</c:v>
                </c:pt>
                <c:pt idx="577">
                  <c:v>0.4</c:v>
                </c:pt>
                <c:pt idx="578">
                  <c:v>0.4</c:v>
                </c:pt>
                <c:pt idx="579">
                  <c:v>0.3</c:v>
                </c:pt>
                <c:pt idx="580">
                  <c:v>0.4</c:v>
                </c:pt>
                <c:pt idx="581">
                  <c:v>0.4</c:v>
                </c:pt>
                <c:pt idx="582">
                  <c:v>0.4</c:v>
                </c:pt>
                <c:pt idx="583">
                  <c:v>0.3</c:v>
                </c:pt>
                <c:pt idx="584">
                  <c:v>0.4</c:v>
                </c:pt>
                <c:pt idx="585">
                  <c:v>0.3</c:v>
                </c:pt>
                <c:pt idx="586">
                  <c:v>0.3</c:v>
                </c:pt>
                <c:pt idx="587">
                  <c:v>0.3</c:v>
                </c:pt>
                <c:pt idx="588">
                  <c:v>0.3</c:v>
                </c:pt>
                <c:pt idx="589">
                  <c:v>0.3</c:v>
                </c:pt>
                <c:pt idx="590">
                  <c:v>4.4000000000000004</c:v>
                </c:pt>
                <c:pt idx="591">
                  <c:v>53.3</c:v>
                </c:pt>
                <c:pt idx="592">
                  <c:v>198.5</c:v>
                </c:pt>
                <c:pt idx="593">
                  <c:v>412.9</c:v>
                </c:pt>
                <c:pt idx="594">
                  <c:v>643.1</c:v>
                </c:pt>
                <c:pt idx="595">
                  <c:v>891.9</c:v>
                </c:pt>
                <c:pt idx="596">
                  <c:v>1113.3</c:v>
                </c:pt>
                <c:pt idx="597">
                  <c:v>1330.5</c:v>
                </c:pt>
                <c:pt idx="598">
                  <c:v>1525.9</c:v>
                </c:pt>
                <c:pt idx="599">
                  <c:v>1658.3</c:v>
                </c:pt>
                <c:pt idx="600">
                  <c:v>1765.7</c:v>
                </c:pt>
                <c:pt idx="601">
                  <c:v>1839.7</c:v>
                </c:pt>
                <c:pt idx="602">
                  <c:v>1858.3</c:v>
                </c:pt>
                <c:pt idx="603">
                  <c:v>1856.2</c:v>
                </c:pt>
                <c:pt idx="604">
                  <c:v>1774.3</c:v>
                </c:pt>
                <c:pt idx="605">
                  <c:v>1680.4</c:v>
                </c:pt>
                <c:pt idx="606">
                  <c:v>1572.7</c:v>
                </c:pt>
                <c:pt idx="607">
                  <c:v>1432.7</c:v>
                </c:pt>
                <c:pt idx="608">
                  <c:v>1253.8</c:v>
                </c:pt>
                <c:pt idx="609">
                  <c:v>1047</c:v>
                </c:pt>
                <c:pt idx="610">
                  <c:v>848.7</c:v>
                </c:pt>
                <c:pt idx="611">
                  <c:v>657.9</c:v>
                </c:pt>
                <c:pt idx="612">
                  <c:v>464</c:v>
                </c:pt>
                <c:pt idx="613">
                  <c:v>289.89999999999998</c:v>
                </c:pt>
                <c:pt idx="614">
                  <c:v>131.19999999999999</c:v>
                </c:pt>
                <c:pt idx="615">
                  <c:v>39.9</c:v>
                </c:pt>
                <c:pt idx="616">
                  <c:v>2.5</c:v>
                </c:pt>
                <c:pt idx="617">
                  <c:v>0.4</c:v>
                </c:pt>
                <c:pt idx="618">
                  <c:v>0.4</c:v>
                </c:pt>
                <c:pt idx="619">
                  <c:v>0.4</c:v>
                </c:pt>
                <c:pt idx="620">
                  <c:v>0.4</c:v>
                </c:pt>
                <c:pt idx="621">
                  <c:v>0.4</c:v>
                </c:pt>
                <c:pt idx="622">
                  <c:v>0.3</c:v>
                </c:pt>
                <c:pt idx="623">
                  <c:v>0.4</c:v>
                </c:pt>
                <c:pt idx="624">
                  <c:v>0.4</c:v>
                </c:pt>
                <c:pt idx="625">
                  <c:v>0.4</c:v>
                </c:pt>
                <c:pt idx="626">
                  <c:v>0.3</c:v>
                </c:pt>
                <c:pt idx="627">
                  <c:v>0.3</c:v>
                </c:pt>
                <c:pt idx="628">
                  <c:v>0.3</c:v>
                </c:pt>
                <c:pt idx="629">
                  <c:v>0.3</c:v>
                </c:pt>
                <c:pt idx="630">
                  <c:v>0.3</c:v>
                </c:pt>
                <c:pt idx="631">
                  <c:v>0.3</c:v>
                </c:pt>
                <c:pt idx="632">
                  <c:v>0.3</c:v>
                </c:pt>
                <c:pt idx="633">
                  <c:v>0.4</c:v>
                </c:pt>
                <c:pt idx="634">
                  <c:v>0.4</c:v>
                </c:pt>
                <c:pt idx="635">
                  <c:v>0.3</c:v>
                </c:pt>
                <c:pt idx="636">
                  <c:v>0.3</c:v>
                </c:pt>
                <c:pt idx="637">
                  <c:v>0.3</c:v>
                </c:pt>
                <c:pt idx="638">
                  <c:v>4</c:v>
                </c:pt>
                <c:pt idx="639">
                  <c:v>49.6</c:v>
                </c:pt>
                <c:pt idx="640">
                  <c:v>191.4</c:v>
                </c:pt>
                <c:pt idx="641">
                  <c:v>406.6</c:v>
                </c:pt>
                <c:pt idx="642">
                  <c:v>645.20000000000005</c:v>
                </c:pt>
                <c:pt idx="643">
                  <c:v>875.5</c:v>
                </c:pt>
                <c:pt idx="644">
                  <c:v>1074.2</c:v>
                </c:pt>
                <c:pt idx="645">
                  <c:v>1268.4000000000001</c:v>
                </c:pt>
                <c:pt idx="646">
                  <c:v>1446.1</c:v>
                </c:pt>
                <c:pt idx="647">
                  <c:v>1597.8</c:v>
                </c:pt>
                <c:pt idx="648">
                  <c:v>1743.7</c:v>
                </c:pt>
                <c:pt idx="649">
                  <c:v>1816.2</c:v>
                </c:pt>
                <c:pt idx="650">
                  <c:v>1854.6</c:v>
                </c:pt>
                <c:pt idx="651">
                  <c:v>1841.4</c:v>
                </c:pt>
                <c:pt idx="652">
                  <c:v>1782.4</c:v>
                </c:pt>
                <c:pt idx="653">
                  <c:v>1705.6</c:v>
                </c:pt>
                <c:pt idx="654">
                  <c:v>1597.7</c:v>
                </c:pt>
                <c:pt idx="655">
                  <c:v>1447.3</c:v>
                </c:pt>
                <c:pt idx="656">
                  <c:v>1272.5999999999999</c:v>
                </c:pt>
                <c:pt idx="657">
                  <c:v>1097.2</c:v>
                </c:pt>
                <c:pt idx="658">
                  <c:v>894.4</c:v>
                </c:pt>
                <c:pt idx="659">
                  <c:v>677.3</c:v>
                </c:pt>
                <c:pt idx="660">
                  <c:v>477</c:v>
                </c:pt>
                <c:pt idx="661">
                  <c:v>295.7</c:v>
                </c:pt>
                <c:pt idx="662">
                  <c:v>116.5</c:v>
                </c:pt>
                <c:pt idx="663">
                  <c:v>38</c:v>
                </c:pt>
                <c:pt idx="664">
                  <c:v>2.4</c:v>
                </c:pt>
                <c:pt idx="665">
                  <c:v>0.4</c:v>
                </c:pt>
                <c:pt idx="666">
                  <c:v>0.3</c:v>
                </c:pt>
                <c:pt idx="667">
                  <c:v>0.3</c:v>
                </c:pt>
                <c:pt idx="668">
                  <c:v>0.3</c:v>
                </c:pt>
                <c:pt idx="669">
                  <c:v>0.3</c:v>
                </c:pt>
                <c:pt idx="670">
                  <c:v>0.3</c:v>
                </c:pt>
                <c:pt idx="671">
                  <c:v>0.3</c:v>
                </c:pt>
                <c:pt idx="672">
                  <c:v>0.3</c:v>
                </c:pt>
                <c:pt idx="673">
                  <c:v>0.4</c:v>
                </c:pt>
                <c:pt idx="674">
                  <c:v>0.3</c:v>
                </c:pt>
                <c:pt idx="675">
                  <c:v>0.3</c:v>
                </c:pt>
                <c:pt idx="676">
                  <c:v>0.3</c:v>
                </c:pt>
                <c:pt idx="677">
                  <c:v>0.3</c:v>
                </c:pt>
                <c:pt idx="678">
                  <c:v>0.3</c:v>
                </c:pt>
                <c:pt idx="679">
                  <c:v>0.3</c:v>
                </c:pt>
                <c:pt idx="680">
                  <c:v>0.3</c:v>
                </c:pt>
                <c:pt idx="681">
                  <c:v>0.3</c:v>
                </c:pt>
                <c:pt idx="682">
                  <c:v>0.3</c:v>
                </c:pt>
                <c:pt idx="683">
                  <c:v>0.3</c:v>
                </c:pt>
                <c:pt idx="684">
                  <c:v>0.3</c:v>
                </c:pt>
                <c:pt idx="685">
                  <c:v>0.3</c:v>
                </c:pt>
                <c:pt idx="686">
                  <c:v>4.2</c:v>
                </c:pt>
                <c:pt idx="687">
                  <c:v>55.9</c:v>
                </c:pt>
                <c:pt idx="688">
                  <c:v>265.89999999999998</c:v>
                </c:pt>
                <c:pt idx="689">
                  <c:v>520.5</c:v>
                </c:pt>
                <c:pt idx="690">
                  <c:v>749.6</c:v>
                </c:pt>
                <c:pt idx="691">
                  <c:v>997</c:v>
                </c:pt>
                <c:pt idx="692">
                  <c:v>1218.7</c:v>
                </c:pt>
                <c:pt idx="693">
                  <c:v>1415.5</c:v>
                </c:pt>
                <c:pt idx="694">
                  <c:v>1597.5</c:v>
                </c:pt>
                <c:pt idx="695">
                  <c:v>1748.8</c:v>
                </c:pt>
                <c:pt idx="696">
                  <c:v>1847.1</c:v>
                </c:pt>
                <c:pt idx="697">
                  <c:v>1901.3</c:v>
                </c:pt>
                <c:pt idx="698">
                  <c:v>1920.5</c:v>
                </c:pt>
                <c:pt idx="699">
                  <c:v>1898.6</c:v>
                </c:pt>
                <c:pt idx="700">
                  <c:v>1848.1</c:v>
                </c:pt>
                <c:pt idx="701">
                  <c:v>1761.4</c:v>
                </c:pt>
                <c:pt idx="702">
                  <c:v>1638.5</c:v>
                </c:pt>
                <c:pt idx="703">
                  <c:v>1495.1</c:v>
                </c:pt>
                <c:pt idx="704">
                  <c:v>1318.1</c:v>
                </c:pt>
                <c:pt idx="705">
                  <c:v>1117.5</c:v>
                </c:pt>
                <c:pt idx="706">
                  <c:v>901.7</c:v>
                </c:pt>
                <c:pt idx="707">
                  <c:v>679.4</c:v>
                </c:pt>
                <c:pt idx="708">
                  <c:v>466.8</c:v>
                </c:pt>
                <c:pt idx="709">
                  <c:v>285.60000000000002</c:v>
                </c:pt>
                <c:pt idx="710">
                  <c:v>111</c:v>
                </c:pt>
                <c:pt idx="711">
                  <c:v>34.799999999999997</c:v>
                </c:pt>
                <c:pt idx="712">
                  <c:v>1.8</c:v>
                </c:pt>
                <c:pt idx="713">
                  <c:v>0.4</c:v>
                </c:pt>
                <c:pt idx="714">
                  <c:v>0.4</c:v>
                </c:pt>
                <c:pt idx="715">
                  <c:v>0.4</c:v>
                </c:pt>
                <c:pt idx="716">
                  <c:v>0.4</c:v>
                </c:pt>
                <c:pt idx="717">
                  <c:v>0.4</c:v>
                </c:pt>
                <c:pt idx="718">
                  <c:v>0.4</c:v>
                </c:pt>
                <c:pt idx="719">
                  <c:v>0.3</c:v>
                </c:pt>
                <c:pt idx="720">
                  <c:v>0.4</c:v>
                </c:pt>
                <c:pt idx="721">
                  <c:v>0.4</c:v>
                </c:pt>
                <c:pt idx="722">
                  <c:v>0.4</c:v>
                </c:pt>
                <c:pt idx="723">
                  <c:v>0.3</c:v>
                </c:pt>
                <c:pt idx="724">
                  <c:v>0.4</c:v>
                </c:pt>
                <c:pt idx="725">
                  <c:v>0.4</c:v>
                </c:pt>
                <c:pt idx="726">
                  <c:v>0.3</c:v>
                </c:pt>
                <c:pt idx="727">
                  <c:v>0.3</c:v>
                </c:pt>
                <c:pt idx="728">
                  <c:v>0.3</c:v>
                </c:pt>
                <c:pt idx="729">
                  <c:v>0.3</c:v>
                </c:pt>
                <c:pt idx="730">
                  <c:v>0.3</c:v>
                </c:pt>
                <c:pt idx="731">
                  <c:v>0.3</c:v>
                </c:pt>
                <c:pt idx="732">
                  <c:v>0.2</c:v>
                </c:pt>
                <c:pt idx="733">
                  <c:v>0.2</c:v>
                </c:pt>
                <c:pt idx="734">
                  <c:v>3.5</c:v>
                </c:pt>
                <c:pt idx="735">
                  <c:v>51.1</c:v>
                </c:pt>
                <c:pt idx="736">
                  <c:v>253.3</c:v>
                </c:pt>
                <c:pt idx="737">
                  <c:v>494.6</c:v>
                </c:pt>
                <c:pt idx="738">
                  <c:v>753.9</c:v>
                </c:pt>
                <c:pt idx="739">
                  <c:v>969.4</c:v>
                </c:pt>
                <c:pt idx="740">
                  <c:v>1180.8</c:v>
                </c:pt>
                <c:pt idx="741">
                  <c:v>1403.8</c:v>
                </c:pt>
                <c:pt idx="742">
                  <c:v>1598.5</c:v>
                </c:pt>
                <c:pt idx="743">
                  <c:v>1736.4</c:v>
                </c:pt>
                <c:pt idx="744">
                  <c:v>1834.2</c:v>
                </c:pt>
                <c:pt idx="745">
                  <c:v>1890.4</c:v>
                </c:pt>
                <c:pt idx="746">
                  <c:v>1914.4</c:v>
                </c:pt>
                <c:pt idx="747">
                  <c:v>1892.7</c:v>
                </c:pt>
                <c:pt idx="748">
                  <c:v>1846.4</c:v>
                </c:pt>
                <c:pt idx="749">
                  <c:v>1767.8</c:v>
                </c:pt>
                <c:pt idx="750">
                  <c:v>1643.3</c:v>
                </c:pt>
                <c:pt idx="751">
                  <c:v>1489</c:v>
                </c:pt>
                <c:pt idx="752">
                  <c:v>1314.2</c:v>
                </c:pt>
                <c:pt idx="753">
                  <c:v>1115</c:v>
                </c:pt>
                <c:pt idx="754">
                  <c:v>901.7</c:v>
                </c:pt>
                <c:pt idx="755">
                  <c:v>679.2</c:v>
                </c:pt>
                <c:pt idx="756">
                  <c:v>460.1</c:v>
                </c:pt>
                <c:pt idx="757">
                  <c:v>274.2</c:v>
                </c:pt>
                <c:pt idx="758">
                  <c:v>97.2</c:v>
                </c:pt>
                <c:pt idx="759">
                  <c:v>32.6</c:v>
                </c:pt>
                <c:pt idx="760">
                  <c:v>1.5</c:v>
                </c:pt>
                <c:pt idx="761">
                  <c:v>0.4</c:v>
                </c:pt>
                <c:pt idx="762">
                  <c:v>0.4</c:v>
                </c:pt>
                <c:pt idx="763">
                  <c:v>0.4</c:v>
                </c:pt>
                <c:pt idx="764">
                  <c:v>0.3</c:v>
                </c:pt>
                <c:pt idx="765">
                  <c:v>0.4</c:v>
                </c:pt>
                <c:pt idx="766">
                  <c:v>0.3</c:v>
                </c:pt>
                <c:pt idx="767">
                  <c:v>0.4</c:v>
                </c:pt>
                <c:pt idx="768">
                  <c:v>0.3</c:v>
                </c:pt>
                <c:pt idx="769">
                  <c:v>0.4</c:v>
                </c:pt>
                <c:pt idx="770">
                  <c:v>0.4</c:v>
                </c:pt>
                <c:pt idx="771">
                  <c:v>0.3</c:v>
                </c:pt>
                <c:pt idx="772">
                  <c:v>0.4</c:v>
                </c:pt>
                <c:pt idx="773">
                  <c:v>0.4</c:v>
                </c:pt>
                <c:pt idx="774">
                  <c:v>0.4</c:v>
                </c:pt>
                <c:pt idx="775">
                  <c:v>0.4</c:v>
                </c:pt>
                <c:pt idx="776">
                  <c:v>0.3</c:v>
                </c:pt>
                <c:pt idx="777">
                  <c:v>0.3</c:v>
                </c:pt>
                <c:pt idx="778">
                  <c:v>0.3</c:v>
                </c:pt>
                <c:pt idx="779">
                  <c:v>0.3</c:v>
                </c:pt>
                <c:pt idx="780">
                  <c:v>0.3</c:v>
                </c:pt>
                <c:pt idx="781">
                  <c:v>0.3</c:v>
                </c:pt>
                <c:pt idx="782">
                  <c:v>1.8</c:v>
                </c:pt>
                <c:pt idx="783">
                  <c:v>27.2</c:v>
                </c:pt>
                <c:pt idx="784">
                  <c:v>112.8</c:v>
                </c:pt>
                <c:pt idx="785">
                  <c:v>272.89999999999998</c:v>
                </c:pt>
                <c:pt idx="786">
                  <c:v>627.9</c:v>
                </c:pt>
                <c:pt idx="787">
                  <c:v>988.1</c:v>
                </c:pt>
                <c:pt idx="788">
                  <c:v>613.20000000000005</c:v>
                </c:pt>
                <c:pt idx="789">
                  <c:v>847.9</c:v>
                </c:pt>
                <c:pt idx="790">
                  <c:v>1159.3</c:v>
                </c:pt>
                <c:pt idx="791">
                  <c:v>1768.6</c:v>
                </c:pt>
                <c:pt idx="792">
                  <c:v>1649.4</c:v>
                </c:pt>
                <c:pt idx="793">
                  <c:v>2014</c:v>
                </c:pt>
                <c:pt idx="794">
                  <c:v>1744.2</c:v>
                </c:pt>
                <c:pt idx="795">
                  <c:v>966.3</c:v>
                </c:pt>
                <c:pt idx="796">
                  <c:v>1880.6</c:v>
                </c:pt>
                <c:pt idx="797">
                  <c:v>1731.8</c:v>
                </c:pt>
                <c:pt idx="798">
                  <c:v>1377.9</c:v>
                </c:pt>
                <c:pt idx="799">
                  <c:v>1169.5</c:v>
                </c:pt>
                <c:pt idx="800">
                  <c:v>1295.8</c:v>
                </c:pt>
                <c:pt idx="801">
                  <c:v>1063.2</c:v>
                </c:pt>
                <c:pt idx="802">
                  <c:v>894.3</c:v>
                </c:pt>
                <c:pt idx="803">
                  <c:v>674.7</c:v>
                </c:pt>
                <c:pt idx="804">
                  <c:v>462</c:v>
                </c:pt>
                <c:pt idx="805">
                  <c:v>275.8</c:v>
                </c:pt>
                <c:pt idx="806">
                  <c:v>102.9</c:v>
                </c:pt>
                <c:pt idx="807">
                  <c:v>32.299999999999997</c:v>
                </c:pt>
                <c:pt idx="808">
                  <c:v>1.6</c:v>
                </c:pt>
                <c:pt idx="809">
                  <c:v>0.3</c:v>
                </c:pt>
                <c:pt idx="810">
                  <c:v>0.3</c:v>
                </c:pt>
                <c:pt idx="811">
                  <c:v>0.3</c:v>
                </c:pt>
                <c:pt idx="812">
                  <c:v>0.3</c:v>
                </c:pt>
                <c:pt idx="813">
                  <c:v>0.3</c:v>
                </c:pt>
                <c:pt idx="814">
                  <c:v>0.3</c:v>
                </c:pt>
                <c:pt idx="815">
                  <c:v>0.3</c:v>
                </c:pt>
                <c:pt idx="816">
                  <c:v>0.3</c:v>
                </c:pt>
                <c:pt idx="817">
                  <c:v>0.3</c:v>
                </c:pt>
                <c:pt idx="818">
                  <c:v>0.3</c:v>
                </c:pt>
                <c:pt idx="819">
                  <c:v>0.3</c:v>
                </c:pt>
                <c:pt idx="820">
                  <c:v>0.3</c:v>
                </c:pt>
                <c:pt idx="821">
                  <c:v>0.3</c:v>
                </c:pt>
                <c:pt idx="822">
                  <c:v>0.3</c:v>
                </c:pt>
                <c:pt idx="823">
                  <c:v>0.3</c:v>
                </c:pt>
                <c:pt idx="824">
                  <c:v>0.3</c:v>
                </c:pt>
                <c:pt idx="825">
                  <c:v>0.3</c:v>
                </c:pt>
                <c:pt idx="826">
                  <c:v>0.3</c:v>
                </c:pt>
                <c:pt idx="827">
                  <c:v>0.3</c:v>
                </c:pt>
                <c:pt idx="828">
                  <c:v>0.2</c:v>
                </c:pt>
                <c:pt idx="829">
                  <c:v>0.2</c:v>
                </c:pt>
                <c:pt idx="830">
                  <c:v>1.8</c:v>
                </c:pt>
                <c:pt idx="831">
                  <c:v>29.9</c:v>
                </c:pt>
                <c:pt idx="832">
                  <c:v>136.5</c:v>
                </c:pt>
                <c:pt idx="833">
                  <c:v>437.9</c:v>
                </c:pt>
                <c:pt idx="834">
                  <c:v>677.1</c:v>
                </c:pt>
                <c:pt idx="835">
                  <c:v>943.1</c:v>
                </c:pt>
                <c:pt idx="836">
                  <c:v>1187.9000000000001</c:v>
                </c:pt>
                <c:pt idx="837">
                  <c:v>1250.3</c:v>
                </c:pt>
                <c:pt idx="839">
                  <c:v>1405.3</c:v>
                </c:pt>
                <c:pt idx="840">
                  <c:v>1803.3</c:v>
                </c:pt>
                <c:pt idx="841">
                  <c:v>1958.8</c:v>
                </c:pt>
                <c:pt idx="842">
                  <c:v>1910.3</c:v>
                </c:pt>
                <c:pt idx="843">
                  <c:v>1891.2</c:v>
                </c:pt>
                <c:pt idx="844">
                  <c:v>1833</c:v>
                </c:pt>
                <c:pt idx="845">
                  <c:v>1737.7</c:v>
                </c:pt>
                <c:pt idx="846">
                  <c:v>1610.1</c:v>
                </c:pt>
                <c:pt idx="847">
                  <c:v>1454.9</c:v>
                </c:pt>
                <c:pt idx="848">
                  <c:v>1272.5999999999999</c:v>
                </c:pt>
                <c:pt idx="849">
                  <c:v>1069.5999999999999</c:v>
                </c:pt>
                <c:pt idx="850">
                  <c:v>852.1</c:v>
                </c:pt>
                <c:pt idx="851">
                  <c:v>633.9</c:v>
                </c:pt>
                <c:pt idx="852">
                  <c:v>428.9</c:v>
                </c:pt>
                <c:pt idx="853">
                  <c:v>248.6</c:v>
                </c:pt>
                <c:pt idx="854">
                  <c:v>93.6</c:v>
                </c:pt>
                <c:pt idx="855">
                  <c:v>26.6</c:v>
                </c:pt>
                <c:pt idx="856">
                  <c:v>0.9</c:v>
                </c:pt>
                <c:pt idx="857">
                  <c:v>0.4</c:v>
                </c:pt>
                <c:pt idx="858">
                  <c:v>0.4</c:v>
                </c:pt>
                <c:pt idx="859">
                  <c:v>0.4</c:v>
                </c:pt>
                <c:pt idx="860">
                  <c:v>0.4</c:v>
                </c:pt>
                <c:pt idx="861">
                  <c:v>0.4</c:v>
                </c:pt>
                <c:pt idx="862">
                  <c:v>0.4</c:v>
                </c:pt>
                <c:pt idx="863">
                  <c:v>0.4</c:v>
                </c:pt>
                <c:pt idx="864">
                  <c:v>0.4</c:v>
                </c:pt>
                <c:pt idx="865">
                  <c:v>0.4</c:v>
                </c:pt>
                <c:pt idx="866">
                  <c:v>0.4</c:v>
                </c:pt>
                <c:pt idx="867">
                  <c:v>0.3</c:v>
                </c:pt>
                <c:pt idx="868">
                  <c:v>0.4</c:v>
                </c:pt>
                <c:pt idx="869">
                  <c:v>0.4</c:v>
                </c:pt>
                <c:pt idx="870">
                  <c:v>0.4</c:v>
                </c:pt>
                <c:pt idx="871">
                  <c:v>0.3</c:v>
                </c:pt>
                <c:pt idx="872">
                  <c:v>0.3</c:v>
                </c:pt>
                <c:pt idx="873">
                  <c:v>0.3</c:v>
                </c:pt>
                <c:pt idx="874">
                  <c:v>0.3</c:v>
                </c:pt>
                <c:pt idx="875">
                  <c:v>0.3</c:v>
                </c:pt>
                <c:pt idx="876">
                  <c:v>0.3</c:v>
                </c:pt>
                <c:pt idx="877">
                  <c:v>0.2</c:v>
                </c:pt>
                <c:pt idx="878">
                  <c:v>1.6</c:v>
                </c:pt>
                <c:pt idx="879">
                  <c:v>33.4</c:v>
                </c:pt>
                <c:pt idx="880">
                  <c:v>147.6</c:v>
                </c:pt>
                <c:pt idx="881">
                  <c:v>459.1</c:v>
                </c:pt>
                <c:pt idx="882">
                  <c:v>744.4</c:v>
                </c:pt>
                <c:pt idx="883">
                  <c:v>987.3</c:v>
                </c:pt>
                <c:pt idx="884">
                  <c:v>1303.8</c:v>
                </c:pt>
                <c:pt idx="885">
                  <c:v>1232.5999999999999</c:v>
                </c:pt>
                <c:pt idx="886">
                  <c:v>1180.7</c:v>
                </c:pt>
                <c:pt idx="887">
                  <c:v>1359.9</c:v>
                </c:pt>
                <c:pt idx="888">
                  <c:v>1663.8</c:v>
                </c:pt>
                <c:pt idx="889">
                  <c:v>1985.1</c:v>
                </c:pt>
                <c:pt idx="890">
                  <c:v>1837.4</c:v>
                </c:pt>
                <c:pt idx="891">
                  <c:v>1905.2</c:v>
                </c:pt>
                <c:pt idx="892">
                  <c:v>1839.5</c:v>
                </c:pt>
                <c:pt idx="893">
                  <c:v>1748.8</c:v>
                </c:pt>
                <c:pt idx="894">
                  <c:v>1621.8</c:v>
                </c:pt>
                <c:pt idx="895">
                  <c:v>1464.2</c:v>
                </c:pt>
                <c:pt idx="896">
                  <c:v>1283.0999999999999</c:v>
                </c:pt>
                <c:pt idx="897">
                  <c:v>1083.2</c:v>
                </c:pt>
                <c:pt idx="898">
                  <c:v>863.5</c:v>
                </c:pt>
                <c:pt idx="899">
                  <c:v>640.4</c:v>
                </c:pt>
                <c:pt idx="900">
                  <c:v>432.7</c:v>
                </c:pt>
                <c:pt idx="901">
                  <c:v>245.3</c:v>
                </c:pt>
                <c:pt idx="902">
                  <c:v>84</c:v>
                </c:pt>
                <c:pt idx="903">
                  <c:v>21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19.399999999999999</c:v>
                </c:pt>
                <c:pt idx="928">
                  <c:v>124.2</c:v>
                </c:pt>
                <c:pt idx="929">
                  <c:v>335.6</c:v>
                </c:pt>
                <c:pt idx="930">
                  <c:v>641.20000000000005</c:v>
                </c:pt>
                <c:pt idx="931">
                  <c:v>927.3</c:v>
                </c:pt>
                <c:pt idx="932">
                  <c:v>1263.3</c:v>
                </c:pt>
                <c:pt idx="933">
                  <c:v>1432.2</c:v>
                </c:pt>
                <c:pt idx="934">
                  <c:v>1041.5</c:v>
                </c:pt>
                <c:pt idx="935">
                  <c:v>823.7</c:v>
                </c:pt>
                <c:pt idx="936">
                  <c:v>770</c:v>
                </c:pt>
                <c:pt idx="937">
                  <c:v>713.8</c:v>
                </c:pt>
                <c:pt idx="938">
                  <c:v>789.7</c:v>
                </c:pt>
                <c:pt idx="939">
                  <c:v>1863</c:v>
                </c:pt>
                <c:pt idx="940">
                  <c:v>1826.9</c:v>
                </c:pt>
                <c:pt idx="941">
                  <c:v>1710.3</c:v>
                </c:pt>
                <c:pt idx="942">
                  <c:v>1502.7</c:v>
                </c:pt>
                <c:pt idx="943">
                  <c:v>1225</c:v>
                </c:pt>
                <c:pt idx="944">
                  <c:v>962.1</c:v>
                </c:pt>
                <c:pt idx="945">
                  <c:v>716.7</c:v>
                </c:pt>
                <c:pt idx="946">
                  <c:v>447.4</c:v>
                </c:pt>
                <c:pt idx="947">
                  <c:v>292.3</c:v>
                </c:pt>
                <c:pt idx="948">
                  <c:v>85.2</c:v>
                </c:pt>
                <c:pt idx="949">
                  <c:v>154.6</c:v>
                </c:pt>
                <c:pt idx="950">
                  <c:v>81.400000000000006</c:v>
                </c:pt>
                <c:pt idx="951">
                  <c:v>9.9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17.899999999999999</c:v>
                </c:pt>
                <c:pt idx="976">
                  <c:v>180.5</c:v>
                </c:pt>
                <c:pt idx="977">
                  <c:v>435</c:v>
                </c:pt>
                <c:pt idx="978">
                  <c:v>767.6</c:v>
                </c:pt>
                <c:pt idx="979">
                  <c:v>1000</c:v>
                </c:pt>
                <c:pt idx="980">
                  <c:v>1235.7</c:v>
                </c:pt>
                <c:pt idx="981">
                  <c:v>1452.3</c:v>
                </c:pt>
                <c:pt idx="982">
                  <c:v>1604.5</c:v>
                </c:pt>
                <c:pt idx="983">
                  <c:v>1764.1</c:v>
                </c:pt>
                <c:pt idx="984">
                  <c:v>1855.3</c:v>
                </c:pt>
                <c:pt idx="985">
                  <c:v>1911.3</c:v>
                </c:pt>
                <c:pt idx="986">
                  <c:v>1918.5</c:v>
                </c:pt>
                <c:pt idx="987">
                  <c:v>1881.4</c:v>
                </c:pt>
                <c:pt idx="988">
                  <c:v>1806.1</c:v>
                </c:pt>
                <c:pt idx="989">
                  <c:v>1720.4</c:v>
                </c:pt>
                <c:pt idx="990">
                  <c:v>1579</c:v>
                </c:pt>
                <c:pt idx="991">
                  <c:v>1422.6</c:v>
                </c:pt>
                <c:pt idx="992">
                  <c:v>1253</c:v>
                </c:pt>
                <c:pt idx="993">
                  <c:v>1049.2</c:v>
                </c:pt>
                <c:pt idx="994">
                  <c:v>791.2</c:v>
                </c:pt>
                <c:pt idx="995">
                  <c:v>610.70000000000005</c:v>
                </c:pt>
                <c:pt idx="996">
                  <c:v>407.7</c:v>
                </c:pt>
                <c:pt idx="997">
                  <c:v>207.4</c:v>
                </c:pt>
                <c:pt idx="998">
                  <c:v>65.5</c:v>
                </c:pt>
                <c:pt idx="999">
                  <c:v>9.1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29.3</c:v>
                </c:pt>
                <c:pt idx="1024">
                  <c:v>132.69999999999999</c:v>
                </c:pt>
                <c:pt idx="1025">
                  <c:v>393.5</c:v>
                </c:pt>
                <c:pt idx="1026">
                  <c:v>790</c:v>
                </c:pt>
                <c:pt idx="1027">
                  <c:v>389.2</c:v>
                </c:pt>
                <c:pt idx="1028">
                  <c:v>298.8</c:v>
                </c:pt>
                <c:pt idx="1029">
                  <c:v>749.3</c:v>
                </c:pt>
                <c:pt idx="1030">
                  <c:v>705.5</c:v>
                </c:pt>
                <c:pt idx="1031">
                  <c:v>908.4</c:v>
                </c:pt>
                <c:pt idx="1032">
                  <c:v>789.8</c:v>
                </c:pt>
                <c:pt idx="1033">
                  <c:v>1086.5999999999999</c:v>
                </c:pt>
                <c:pt idx="1034">
                  <c:v>1470</c:v>
                </c:pt>
                <c:pt idx="1035">
                  <c:v>1423.1</c:v>
                </c:pt>
                <c:pt idx="1036">
                  <c:v>1418.5</c:v>
                </c:pt>
                <c:pt idx="1037">
                  <c:v>1244.3</c:v>
                </c:pt>
                <c:pt idx="1038">
                  <c:v>995.8</c:v>
                </c:pt>
                <c:pt idx="1039">
                  <c:v>797.7</c:v>
                </c:pt>
                <c:pt idx="1040">
                  <c:v>291.2</c:v>
                </c:pt>
                <c:pt idx="1041">
                  <c:v>139.9</c:v>
                </c:pt>
                <c:pt idx="1042">
                  <c:v>155.4</c:v>
                </c:pt>
                <c:pt idx="1043">
                  <c:v>94.6</c:v>
                </c:pt>
                <c:pt idx="1044">
                  <c:v>150.9</c:v>
                </c:pt>
                <c:pt idx="1045">
                  <c:v>79.8</c:v>
                </c:pt>
                <c:pt idx="1046">
                  <c:v>17.2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0.2</c:v>
                </c:pt>
                <c:pt idx="1072">
                  <c:v>14.1</c:v>
                </c:pt>
                <c:pt idx="1073">
                  <c:v>42.4</c:v>
                </c:pt>
                <c:pt idx="1074">
                  <c:v>73.099999999999994</c:v>
                </c:pt>
                <c:pt idx="1075">
                  <c:v>135.80000000000001</c:v>
                </c:pt>
                <c:pt idx="1076">
                  <c:v>264.89999999999998</c:v>
                </c:pt>
                <c:pt idx="1077">
                  <c:v>288.3</c:v>
                </c:pt>
                <c:pt idx="1078">
                  <c:v>529.70000000000005</c:v>
                </c:pt>
                <c:pt idx="1079">
                  <c:v>473.3</c:v>
                </c:pt>
                <c:pt idx="1080">
                  <c:v>503.2</c:v>
                </c:pt>
                <c:pt idx="1081">
                  <c:v>590.6</c:v>
                </c:pt>
                <c:pt idx="1082">
                  <c:v>850.1</c:v>
                </c:pt>
                <c:pt idx="1083">
                  <c:v>1101.5</c:v>
                </c:pt>
                <c:pt idx="1084">
                  <c:v>1238.9000000000001</c:v>
                </c:pt>
                <c:pt idx="1085">
                  <c:v>757.4</c:v>
                </c:pt>
                <c:pt idx="1086">
                  <c:v>847.5</c:v>
                </c:pt>
                <c:pt idx="1087">
                  <c:v>649.4</c:v>
                </c:pt>
                <c:pt idx="1088">
                  <c:v>344.8</c:v>
                </c:pt>
                <c:pt idx="1089">
                  <c:v>327.9</c:v>
                </c:pt>
                <c:pt idx="1090">
                  <c:v>337</c:v>
                </c:pt>
                <c:pt idx="1091">
                  <c:v>170.6</c:v>
                </c:pt>
                <c:pt idx="1092">
                  <c:v>168.5</c:v>
                </c:pt>
                <c:pt idx="1093">
                  <c:v>137.1</c:v>
                </c:pt>
                <c:pt idx="1094">
                  <c:v>48.7</c:v>
                </c:pt>
                <c:pt idx="1095">
                  <c:v>4.8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0.1</c:v>
                </c:pt>
                <c:pt idx="1100">
                  <c:v>0.7</c:v>
                </c:pt>
                <c:pt idx="1101">
                  <c:v>1.6</c:v>
                </c:pt>
                <c:pt idx="1102">
                  <c:v>2.2000000000000002</c:v>
                </c:pt>
                <c:pt idx="1103">
                  <c:v>2.6</c:v>
                </c:pt>
                <c:pt idx="1104">
                  <c:v>2.5</c:v>
                </c:pt>
                <c:pt idx="1105">
                  <c:v>2.8</c:v>
                </c:pt>
                <c:pt idx="1106">
                  <c:v>3.4</c:v>
                </c:pt>
                <c:pt idx="1107">
                  <c:v>3.4</c:v>
                </c:pt>
                <c:pt idx="1108">
                  <c:v>3.3</c:v>
                </c:pt>
                <c:pt idx="1109">
                  <c:v>3.6</c:v>
                </c:pt>
                <c:pt idx="1110">
                  <c:v>4.0999999999999996</c:v>
                </c:pt>
                <c:pt idx="1111">
                  <c:v>4.2</c:v>
                </c:pt>
                <c:pt idx="1112">
                  <c:v>4.7</c:v>
                </c:pt>
                <c:pt idx="1113">
                  <c:v>4.3</c:v>
                </c:pt>
                <c:pt idx="1114">
                  <c:v>4.9000000000000004</c:v>
                </c:pt>
                <c:pt idx="1115">
                  <c:v>5.4</c:v>
                </c:pt>
                <c:pt idx="1116">
                  <c:v>6.4</c:v>
                </c:pt>
                <c:pt idx="1117">
                  <c:v>7.2</c:v>
                </c:pt>
                <c:pt idx="1118">
                  <c:v>8.1</c:v>
                </c:pt>
                <c:pt idx="1119">
                  <c:v>12.3</c:v>
                </c:pt>
                <c:pt idx="1120">
                  <c:v>19.399999999999999</c:v>
                </c:pt>
                <c:pt idx="1121">
                  <c:v>47.8</c:v>
                </c:pt>
                <c:pt idx="1122">
                  <c:v>95.6</c:v>
                </c:pt>
                <c:pt idx="1123">
                  <c:v>68.5</c:v>
                </c:pt>
                <c:pt idx="1124">
                  <c:v>74.2</c:v>
                </c:pt>
                <c:pt idx="1125">
                  <c:v>117.6</c:v>
                </c:pt>
                <c:pt idx="1126">
                  <c:v>177.3</c:v>
                </c:pt>
                <c:pt idx="1127">
                  <c:v>340</c:v>
                </c:pt>
                <c:pt idx="1128">
                  <c:v>593</c:v>
                </c:pt>
                <c:pt idx="1129">
                  <c:v>502.4</c:v>
                </c:pt>
                <c:pt idx="1130">
                  <c:v>628.6</c:v>
                </c:pt>
                <c:pt idx="1131">
                  <c:v>809.5</c:v>
                </c:pt>
                <c:pt idx="1132">
                  <c:v>489.3</c:v>
                </c:pt>
                <c:pt idx="1133">
                  <c:v>795.9</c:v>
                </c:pt>
                <c:pt idx="1134">
                  <c:v>1242</c:v>
                </c:pt>
                <c:pt idx="1135">
                  <c:v>1002.2</c:v>
                </c:pt>
                <c:pt idx="1136">
                  <c:v>676</c:v>
                </c:pt>
                <c:pt idx="1137">
                  <c:v>281.39999999999998</c:v>
                </c:pt>
                <c:pt idx="1138">
                  <c:v>97.8</c:v>
                </c:pt>
                <c:pt idx="1139">
                  <c:v>378</c:v>
                </c:pt>
                <c:pt idx="1140">
                  <c:v>346.8</c:v>
                </c:pt>
                <c:pt idx="1141">
                  <c:v>25.7</c:v>
                </c:pt>
                <c:pt idx="1142">
                  <c:v>13.6</c:v>
                </c:pt>
                <c:pt idx="1143">
                  <c:v>0.2</c:v>
                </c:pt>
                <c:pt idx="1144">
                  <c:v>0.6</c:v>
                </c:pt>
                <c:pt idx="1145">
                  <c:v>4.9000000000000004</c:v>
                </c:pt>
                <c:pt idx="1146">
                  <c:v>8.6</c:v>
                </c:pt>
                <c:pt idx="1147">
                  <c:v>10.3</c:v>
                </c:pt>
                <c:pt idx="1148">
                  <c:v>11.7</c:v>
                </c:pt>
                <c:pt idx="1149">
                  <c:v>14.6</c:v>
                </c:pt>
                <c:pt idx="1150">
                  <c:v>16.8</c:v>
                </c:pt>
                <c:pt idx="1151">
                  <c:v>19.600000000000001</c:v>
                </c:pt>
                <c:pt idx="1152">
                  <c:v>20.5</c:v>
                </c:pt>
                <c:pt idx="1153">
                  <c:v>19.7</c:v>
                </c:pt>
                <c:pt idx="1154">
                  <c:v>17.899999999999999</c:v>
                </c:pt>
                <c:pt idx="1155">
                  <c:v>18.8</c:v>
                </c:pt>
                <c:pt idx="1156">
                  <c:v>20.3</c:v>
                </c:pt>
                <c:pt idx="1157">
                  <c:v>19.100000000000001</c:v>
                </c:pt>
                <c:pt idx="1158">
                  <c:v>19.7</c:v>
                </c:pt>
                <c:pt idx="1159">
                  <c:v>20.7</c:v>
                </c:pt>
                <c:pt idx="1160">
                  <c:v>20.5</c:v>
                </c:pt>
                <c:pt idx="1161">
                  <c:v>21.1</c:v>
                </c:pt>
                <c:pt idx="1162">
                  <c:v>21.2</c:v>
                </c:pt>
                <c:pt idx="1163">
                  <c:v>22.6</c:v>
                </c:pt>
                <c:pt idx="1164">
                  <c:v>24</c:v>
                </c:pt>
                <c:pt idx="1165">
                  <c:v>23.4</c:v>
                </c:pt>
                <c:pt idx="1166">
                  <c:v>21.9</c:v>
                </c:pt>
                <c:pt idx="1167">
                  <c:v>30.1</c:v>
                </c:pt>
                <c:pt idx="1168">
                  <c:v>94.3</c:v>
                </c:pt>
                <c:pt idx="1169">
                  <c:v>188.7</c:v>
                </c:pt>
                <c:pt idx="1170">
                  <c:v>175.5</c:v>
                </c:pt>
                <c:pt idx="1171">
                  <c:v>286.39999999999998</c:v>
                </c:pt>
                <c:pt idx="1172">
                  <c:v>454</c:v>
                </c:pt>
                <c:pt idx="1173">
                  <c:v>790</c:v>
                </c:pt>
                <c:pt idx="1174">
                  <c:v>1200.3</c:v>
                </c:pt>
                <c:pt idx="1175">
                  <c:v>1236</c:v>
                </c:pt>
                <c:pt idx="1176">
                  <c:v>2072.6999999999998</c:v>
                </c:pt>
                <c:pt idx="1177">
                  <c:v>1857.6</c:v>
                </c:pt>
                <c:pt idx="1178">
                  <c:v>1611.8</c:v>
                </c:pt>
                <c:pt idx="1179">
                  <c:v>1516</c:v>
                </c:pt>
                <c:pt idx="1180">
                  <c:v>1595.2</c:v>
                </c:pt>
                <c:pt idx="1181">
                  <c:v>1643.2</c:v>
                </c:pt>
                <c:pt idx="1182">
                  <c:v>1525.8</c:v>
                </c:pt>
                <c:pt idx="1183">
                  <c:v>1249.0999999999999</c:v>
                </c:pt>
                <c:pt idx="1184">
                  <c:v>882.9</c:v>
                </c:pt>
                <c:pt idx="1185">
                  <c:v>780.4</c:v>
                </c:pt>
                <c:pt idx="1186">
                  <c:v>636.79999999999995</c:v>
                </c:pt>
                <c:pt idx="1187">
                  <c:v>361.9</c:v>
                </c:pt>
                <c:pt idx="1188">
                  <c:v>247.8</c:v>
                </c:pt>
                <c:pt idx="1189">
                  <c:v>136.19999999999999</c:v>
                </c:pt>
                <c:pt idx="1190">
                  <c:v>47.8</c:v>
                </c:pt>
                <c:pt idx="1191">
                  <c:v>5.6</c:v>
                </c:pt>
                <c:pt idx="1192">
                  <c:v>0</c:v>
                </c:pt>
                <c:pt idx="1193">
                  <c:v>0</c:v>
                </c:pt>
                <c:pt idx="1194">
                  <c:v>0.5</c:v>
                </c:pt>
                <c:pt idx="1195">
                  <c:v>2.2999999999999998</c:v>
                </c:pt>
                <c:pt idx="1196">
                  <c:v>4.4000000000000004</c:v>
                </c:pt>
                <c:pt idx="1197">
                  <c:v>5.7</c:v>
                </c:pt>
                <c:pt idx="1198">
                  <c:v>8.3000000000000007</c:v>
                </c:pt>
                <c:pt idx="1199">
                  <c:v>14.5</c:v>
                </c:pt>
                <c:pt idx="1200">
                  <c:v>15.2</c:v>
                </c:pt>
                <c:pt idx="1201">
                  <c:v>15.1</c:v>
                </c:pt>
                <c:pt idx="1202">
                  <c:v>13.7</c:v>
                </c:pt>
                <c:pt idx="1203">
                  <c:v>15.3</c:v>
                </c:pt>
                <c:pt idx="1204">
                  <c:v>18.100000000000001</c:v>
                </c:pt>
                <c:pt idx="1205">
                  <c:v>17.8</c:v>
                </c:pt>
                <c:pt idx="1206">
                  <c:v>17.899999999999999</c:v>
                </c:pt>
                <c:pt idx="1207">
                  <c:v>19</c:v>
                </c:pt>
                <c:pt idx="1208">
                  <c:v>19.100000000000001</c:v>
                </c:pt>
                <c:pt idx="1209">
                  <c:v>18.8</c:v>
                </c:pt>
                <c:pt idx="1210">
                  <c:v>19.2</c:v>
                </c:pt>
                <c:pt idx="1211">
                  <c:v>18.899999999999999</c:v>
                </c:pt>
                <c:pt idx="1212">
                  <c:v>19.100000000000001</c:v>
                </c:pt>
                <c:pt idx="1213">
                  <c:v>19.3</c:v>
                </c:pt>
                <c:pt idx="1214">
                  <c:v>19.399999999999999</c:v>
                </c:pt>
                <c:pt idx="1215">
                  <c:v>27.5</c:v>
                </c:pt>
                <c:pt idx="1216">
                  <c:v>68.900000000000006</c:v>
                </c:pt>
                <c:pt idx="1217">
                  <c:v>130.9</c:v>
                </c:pt>
                <c:pt idx="1218">
                  <c:v>290.2</c:v>
                </c:pt>
                <c:pt idx="1219">
                  <c:v>412</c:v>
                </c:pt>
                <c:pt idx="1220">
                  <c:v>443.2</c:v>
                </c:pt>
                <c:pt idx="1221">
                  <c:v>421.7</c:v>
                </c:pt>
                <c:pt idx="1222">
                  <c:v>472.7</c:v>
                </c:pt>
                <c:pt idx="1223">
                  <c:v>653.4</c:v>
                </c:pt>
                <c:pt idx="1224">
                  <c:v>792.6</c:v>
                </c:pt>
                <c:pt idx="1225">
                  <c:v>824.8</c:v>
                </c:pt>
                <c:pt idx="1226">
                  <c:v>852.8</c:v>
                </c:pt>
                <c:pt idx="1230">
                  <c:v>803.7</c:v>
                </c:pt>
                <c:pt idx="1231">
                  <c:v>677.7</c:v>
                </c:pt>
                <c:pt idx="1232">
                  <c:v>708.5</c:v>
                </c:pt>
                <c:pt idx="1233">
                  <c:v>692.4</c:v>
                </c:pt>
                <c:pt idx="1234">
                  <c:v>593.4</c:v>
                </c:pt>
                <c:pt idx="1235">
                  <c:v>458.7</c:v>
                </c:pt>
                <c:pt idx="1236">
                  <c:v>332.1</c:v>
                </c:pt>
                <c:pt idx="1237">
                  <c:v>206.2</c:v>
                </c:pt>
                <c:pt idx="1238">
                  <c:v>99.8</c:v>
                </c:pt>
                <c:pt idx="1239">
                  <c:v>22.4</c:v>
                </c:pt>
                <c:pt idx="1240">
                  <c:v>0.7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0.8</c:v>
                </c:pt>
                <c:pt idx="1264">
                  <c:v>28.4</c:v>
                </c:pt>
                <c:pt idx="1265">
                  <c:v>95.8</c:v>
                </c:pt>
                <c:pt idx="1266">
                  <c:v>177.1</c:v>
                </c:pt>
                <c:pt idx="1267">
                  <c:v>320.10000000000002</c:v>
                </c:pt>
                <c:pt idx="1268">
                  <c:v>467.8</c:v>
                </c:pt>
                <c:pt idx="1269">
                  <c:v>605.20000000000005</c:v>
                </c:pt>
                <c:pt idx="1270">
                  <c:v>821.9</c:v>
                </c:pt>
                <c:pt idx="1271">
                  <c:v>1035.7</c:v>
                </c:pt>
                <c:pt idx="1272">
                  <c:v>1138.9000000000001</c:v>
                </c:pt>
                <c:pt idx="1273">
                  <c:v>1065.3</c:v>
                </c:pt>
                <c:pt idx="1274">
                  <c:v>953.1</c:v>
                </c:pt>
                <c:pt idx="1275">
                  <c:v>892.4</c:v>
                </c:pt>
                <c:pt idx="1276">
                  <c:v>915.5</c:v>
                </c:pt>
                <c:pt idx="1277">
                  <c:v>721.2</c:v>
                </c:pt>
                <c:pt idx="1278">
                  <c:v>698.2</c:v>
                </c:pt>
                <c:pt idx="1279">
                  <c:v>659.2</c:v>
                </c:pt>
                <c:pt idx="1280">
                  <c:v>530.6</c:v>
                </c:pt>
                <c:pt idx="1281">
                  <c:v>398.3</c:v>
                </c:pt>
                <c:pt idx="1282">
                  <c:v>257</c:v>
                </c:pt>
                <c:pt idx="1283">
                  <c:v>177.4</c:v>
                </c:pt>
                <c:pt idx="1284">
                  <c:v>113.3</c:v>
                </c:pt>
                <c:pt idx="1285">
                  <c:v>87.6</c:v>
                </c:pt>
                <c:pt idx="1286">
                  <c:v>46.6</c:v>
                </c:pt>
                <c:pt idx="1287">
                  <c:v>6.9</c:v>
                </c:pt>
                <c:pt idx="1288">
                  <c:v>0.1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3</c:v>
                </c:pt>
                <c:pt idx="1313">
                  <c:v>44.8</c:v>
                </c:pt>
                <c:pt idx="1314">
                  <c:v>48.9</c:v>
                </c:pt>
                <c:pt idx="1315">
                  <c:v>57.7</c:v>
                </c:pt>
                <c:pt idx="1316">
                  <c:v>53.6</c:v>
                </c:pt>
                <c:pt idx="1317">
                  <c:v>68.5</c:v>
                </c:pt>
                <c:pt idx="1318">
                  <c:v>105.9</c:v>
                </c:pt>
                <c:pt idx="1319">
                  <c:v>131.69999999999999</c:v>
                </c:pt>
                <c:pt idx="1320">
                  <c:v>71</c:v>
                </c:pt>
                <c:pt idx="1321">
                  <c:v>99.8</c:v>
                </c:pt>
                <c:pt idx="1322">
                  <c:v>213.5</c:v>
                </c:pt>
                <c:pt idx="1323">
                  <c:v>201.2</c:v>
                </c:pt>
                <c:pt idx="1324">
                  <c:v>200.5</c:v>
                </c:pt>
                <c:pt idx="1325">
                  <c:v>173.7</c:v>
                </c:pt>
                <c:pt idx="1326">
                  <c:v>244.2</c:v>
                </c:pt>
                <c:pt idx="1327">
                  <c:v>197</c:v>
                </c:pt>
                <c:pt idx="1328">
                  <c:v>174.5</c:v>
                </c:pt>
                <c:pt idx="1329">
                  <c:v>202.5</c:v>
                </c:pt>
                <c:pt idx="1330">
                  <c:v>218.6</c:v>
                </c:pt>
                <c:pt idx="1331">
                  <c:v>179.1</c:v>
                </c:pt>
                <c:pt idx="1332">
                  <c:v>167.7</c:v>
                </c:pt>
                <c:pt idx="1333">
                  <c:v>85.8</c:v>
                </c:pt>
                <c:pt idx="1334">
                  <c:v>27.9</c:v>
                </c:pt>
                <c:pt idx="1335">
                  <c:v>2.2000000000000002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0.1</c:v>
                </c:pt>
                <c:pt idx="1356">
                  <c:v>0.3</c:v>
                </c:pt>
                <c:pt idx="1357">
                  <c:v>0.5</c:v>
                </c:pt>
                <c:pt idx="1358">
                  <c:v>0.8</c:v>
                </c:pt>
                <c:pt idx="1359">
                  <c:v>1.7</c:v>
                </c:pt>
                <c:pt idx="1360">
                  <c:v>11.5</c:v>
                </c:pt>
                <c:pt idx="1361">
                  <c:v>25.4</c:v>
                </c:pt>
                <c:pt idx="1362">
                  <c:v>60.1</c:v>
                </c:pt>
                <c:pt idx="1363">
                  <c:v>115</c:v>
                </c:pt>
                <c:pt idx="1364">
                  <c:v>126.4</c:v>
                </c:pt>
                <c:pt idx="1365">
                  <c:v>188.4</c:v>
                </c:pt>
                <c:pt idx="1366">
                  <c:v>164</c:v>
                </c:pt>
                <c:pt idx="1367">
                  <c:v>125.7</c:v>
                </c:pt>
                <c:pt idx="1368">
                  <c:v>118.5</c:v>
                </c:pt>
                <c:pt idx="1369">
                  <c:v>248.3</c:v>
                </c:pt>
                <c:pt idx="1370">
                  <c:v>250.4</c:v>
                </c:pt>
                <c:pt idx="1371">
                  <c:v>816.5</c:v>
                </c:pt>
                <c:pt idx="1372">
                  <c:v>1127.2</c:v>
                </c:pt>
                <c:pt idx="1373">
                  <c:v>1227.2</c:v>
                </c:pt>
                <c:pt idx="1374">
                  <c:v>752.4</c:v>
                </c:pt>
                <c:pt idx="1375">
                  <c:v>212</c:v>
                </c:pt>
                <c:pt idx="1376">
                  <c:v>247.8</c:v>
                </c:pt>
                <c:pt idx="1377">
                  <c:v>218.7</c:v>
                </c:pt>
                <c:pt idx="1378">
                  <c:v>389.2</c:v>
                </c:pt>
                <c:pt idx="1379">
                  <c:v>340.4</c:v>
                </c:pt>
                <c:pt idx="1380">
                  <c:v>267.60000000000002</c:v>
                </c:pt>
                <c:pt idx="1381">
                  <c:v>342.7</c:v>
                </c:pt>
                <c:pt idx="1382">
                  <c:v>143.9</c:v>
                </c:pt>
                <c:pt idx="1383">
                  <c:v>37</c:v>
                </c:pt>
                <c:pt idx="1384">
                  <c:v>2.2999999999999998</c:v>
                </c:pt>
                <c:pt idx="1385">
                  <c:v>1.4</c:v>
                </c:pt>
                <c:pt idx="1386">
                  <c:v>1.4</c:v>
                </c:pt>
                <c:pt idx="1387">
                  <c:v>2</c:v>
                </c:pt>
                <c:pt idx="1388">
                  <c:v>2.5</c:v>
                </c:pt>
                <c:pt idx="1389">
                  <c:v>2.9</c:v>
                </c:pt>
                <c:pt idx="1390">
                  <c:v>3.2</c:v>
                </c:pt>
                <c:pt idx="1391">
                  <c:v>3.5</c:v>
                </c:pt>
                <c:pt idx="1392">
                  <c:v>3.9</c:v>
                </c:pt>
                <c:pt idx="1393">
                  <c:v>3.9</c:v>
                </c:pt>
                <c:pt idx="1394">
                  <c:v>4.5999999999999996</c:v>
                </c:pt>
                <c:pt idx="1395">
                  <c:v>4.8</c:v>
                </c:pt>
                <c:pt idx="1396">
                  <c:v>5.0999999999999996</c:v>
                </c:pt>
                <c:pt idx="1397">
                  <c:v>5.3</c:v>
                </c:pt>
                <c:pt idx="1398">
                  <c:v>5.3</c:v>
                </c:pt>
                <c:pt idx="1399">
                  <c:v>5.8</c:v>
                </c:pt>
                <c:pt idx="1400">
                  <c:v>6</c:v>
                </c:pt>
                <c:pt idx="1401">
                  <c:v>6</c:v>
                </c:pt>
                <c:pt idx="1402">
                  <c:v>6.3</c:v>
                </c:pt>
                <c:pt idx="1403">
                  <c:v>7.3</c:v>
                </c:pt>
                <c:pt idx="1404">
                  <c:v>7.2</c:v>
                </c:pt>
                <c:pt idx="1405">
                  <c:v>7.2</c:v>
                </c:pt>
                <c:pt idx="1406">
                  <c:v>8.1</c:v>
                </c:pt>
                <c:pt idx="1407">
                  <c:v>9</c:v>
                </c:pt>
                <c:pt idx="1408">
                  <c:v>27</c:v>
                </c:pt>
                <c:pt idx="1409">
                  <c:v>85.3</c:v>
                </c:pt>
                <c:pt idx="1410">
                  <c:v>212</c:v>
                </c:pt>
                <c:pt idx="1411">
                  <c:v>273.89999999999998</c:v>
                </c:pt>
                <c:pt idx="1412">
                  <c:v>369.4</c:v>
                </c:pt>
                <c:pt idx="1413">
                  <c:v>426.2</c:v>
                </c:pt>
                <c:pt idx="1414">
                  <c:v>287.3</c:v>
                </c:pt>
                <c:pt idx="1415">
                  <c:v>594</c:v>
                </c:pt>
                <c:pt idx="1416">
                  <c:v>802.4</c:v>
                </c:pt>
                <c:pt idx="1417">
                  <c:v>1113.5</c:v>
                </c:pt>
                <c:pt idx="1418">
                  <c:v>1780.3</c:v>
                </c:pt>
                <c:pt idx="1419">
                  <c:v>1498.5</c:v>
                </c:pt>
                <c:pt idx="1420">
                  <c:v>1428.3</c:v>
                </c:pt>
                <c:pt idx="1421">
                  <c:v>1562.5</c:v>
                </c:pt>
                <c:pt idx="1422">
                  <c:v>1410.4</c:v>
                </c:pt>
                <c:pt idx="1423">
                  <c:v>1536.6</c:v>
                </c:pt>
                <c:pt idx="1424">
                  <c:v>1282.4000000000001</c:v>
                </c:pt>
                <c:pt idx="1425">
                  <c:v>1124.9000000000001</c:v>
                </c:pt>
                <c:pt idx="1426">
                  <c:v>868.1</c:v>
                </c:pt>
                <c:pt idx="1427">
                  <c:v>693.4</c:v>
                </c:pt>
                <c:pt idx="1428">
                  <c:v>408.2</c:v>
                </c:pt>
                <c:pt idx="1429">
                  <c:v>219</c:v>
                </c:pt>
                <c:pt idx="1430">
                  <c:v>85.5</c:v>
                </c:pt>
                <c:pt idx="1431">
                  <c:v>23.4</c:v>
                </c:pt>
                <c:pt idx="1432">
                  <c:v>0.4</c:v>
                </c:pt>
                <c:pt idx="1433">
                  <c:v>0.2</c:v>
                </c:pt>
                <c:pt idx="1434">
                  <c:v>1.7</c:v>
                </c:pt>
                <c:pt idx="1435">
                  <c:v>4.9000000000000004</c:v>
                </c:pt>
                <c:pt idx="1436">
                  <c:v>8.1</c:v>
                </c:pt>
                <c:pt idx="1437">
                  <c:v>9.9</c:v>
                </c:pt>
                <c:pt idx="1438">
                  <c:v>12.3</c:v>
                </c:pt>
                <c:pt idx="1439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0-4A6C-BD95-A3D69DE55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(µmol/m2/second)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September,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064941488006712E-2"/>
          <c:y val="8.541504452735206E-2"/>
          <c:w val="0.80393661129886684"/>
          <c:h val="0.78761885361109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'September, 2024'!$A$6:$A$34</c:f>
              <c:strCache>
                <c:ptCount val="29"/>
                <c:pt idx="0">
                  <c:v>Sept 1-2</c:v>
                </c:pt>
                <c:pt idx="1">
                  <c:v>Sept 2-3</c:v>
                </c:pt>
                <c:pt idx="2">
                  <c:v>Sept 3-4</c:v>
                </c:pt>
                <c:pt idx="3">
                  <c:v>Sept 4-5</c:v>
                </c:pt>
                <c:pt idx="4">
                  <c:v>Sept 5-6</c:v>
                </c:pt>
                <c:pt idx="5">
                  <c:v>Sept 6-7</c:v>
                </c:pt>
                <c:pt idx="6">
                  <c:v>Sept 7-8</c:v>
                </c:pt>
                <c:pt idx="7">
                  <c:v>Sept 8-9</c:v>
                </c:pt>
                <c:pt idx="8">
                  <c:v>Sept 9-10</c:v>
                </c:pt>
                <c:pt idx="9">
                  <c:v>Sept 10 -11</c:v>
                </c:pt>
                <c:pt idx="10">
                  <c:v>Sept 11-12</c:v>
                </c:pt>
                <c:pt idx="11">
                  <c:v>Sept 12-13</c:v>
                </c:pt>
                <c:pt idx="12">
                  <c:v>Sept 13-14</c:v>
                </c:pt>
                <c:pt idx="13">
                  <c:v>Sept 14-15</c:v>
                </c:pt>
                <c:pt idx="14">
                  <c:v>Sept 15-16</c:v>
                </c:pt>
                <c:pt idx="15">
                  <c:v>Sept 16-17</c:v>
                </c:pt>
                <c:pt idx="16">
                  <c:v>Sept 18-19</c:v>
                </c:pt>
                <c:pt idx="17">
                  <c:v>Sept 19-20</c:v>
                </c:pt>
                <c:pt idx="18">
                  <c:v>Sept 20-21</c:v>
                </c:pt>
                <c:pt idx="19">
                  <c:v>Sept 21-22</c:v>
                </c:pt>
                <c:pt idx="20">
                  <c:v>Sept 22-23</c:v>
                </c:pt>
                <c:pt idx="21">
                  <c:v>Sept 23-24</c:v>
                </c:pt>
                <c:pt idx="22">
                  <c:v>Sept 24-25</c:v>
                </c:pt>
                <c:pt idx="23">
                  <c:v>Sept 25-26</c:v>
                </c:pt>
                <c:pt idx="24">
                  <c:v>Sept 26-27</c:v>
                </c:pt>
                <c:pt idx="25">
                  <c:v>Sept 27-28</c:v>
                </c:pt>
                <c:pt idx="26">
                  <c:v>Sept 28-29</c:v>
                </c:pt>
                <c:pt idx="27">
                  <c:v>Sept 29-30</c:v>
                </c:pt>
                <c:pt idx="28">
                  <c:v>Sept 30-Oct 1</c:v>
                </c:pt>
              </c:strCache>
            </c:strRef>
          </c:cat>
          <c:val>
            <c:numRef>
              <c:f>'September, 2024'!$B$6:$B$34</c:f>
              <c:numCache>
                <c:formatCode>General</c:formatCode>
                <c:ptCount val="29"/>
                <c:pt idx="0">
                  <c:v>51</c:v>
                </c:pt>
                <c:pt idx="1">
                  <c:v>56.1</c:v>
                </c:pt>
                <c:pt idx="2">
                  <c:v>58.4</c:v>
                </c:pt>
                <c:pt idx="3">
                  <c:v>53.2</c:v>
                </c:pt>
                <c:pt idx="4">
                  <c:v>37.299999999999997</c:v>
                </c:pt>
                <c:pt idx="5">
                  <c:v>27.1</c:v>
                </c:pt>
                <c:pt idx="6">
                  <c:v>42</c:v>
                </c:pt>
                <c:pt idx="7">
                  <c:v>54.3</c:v>
                </c:pt>
                <c:pt idx="8">
                  <c:v>50.8</c:v>
                </c:pt>
                <c:pt idx="9">
                  <c:v>49.5</c:v>
                </c:pt>
                <c:pt idx="10">
                  <c:v>48.3</c:v>
                </c:pt>
                <c:pt idx="11">
                  <c:v>48.1</c:v>
                </c:pt>
                <c:pt idx="12">
                  <c:v>46.8</c:v>
                </c:pt>
                <c:pt idx="13">
                  <c:v>49.3</c:v>
                </c:pt>
                <c:pt idx="14">
                  <c:v>49.7</c:v>
                </c:pt>
                <c:pt idx="15">
                  <c:v>45.9</c:v>
                </c:pt>
                <c:pt idx="16">
                  <c:v>47.3</c:v>
                </c:pt>
                <c:pt idx="17">
                  <c:v>46.5</c:v>
                </c:pt>
                <c:pt idx="18">
                  <c:v>37.1</c:v>
                </c:pt>
                <c:pt idx="19">
                  <c:v>42.8</c:v>
                </c:pt>
                <c:pt idx="20">
                  <c:v>22.3</c:v>
                </c:pt>
                <c:pt idx="21">
                  <c:v>16.600000000000001</c:v>
                </c:pt>
                <c:pt idx="22">
                  <c:v>21.1</c:v>
                </c:pt>
                <c:pt idx="23">
                  <c:v>36.1</c:v>
                </c:pt>
                <c:pt idx="24">
                  <c:v>21.9</c:v>
                </c:pt>
                <c:pt idx="25">
                  <c:v>5.3</c:v>
                </c:pt>
                <c:pt idx="26">
                  <c:v>13.6</c:v>
                </c:pt>
                <c:pt idx="27">
                  <c:v>32.799999999999997</c:v>
                </c:pt>
                <c:pt idx="28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5E-4461-A504-4B190461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August,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'August, 2024'!$A$41:$A$1524</c:f>
              <c:numCache>
                <c:formatCode>d\-mmm\-yy</c:formatCode>
                <c:ptCount val="1484"/>
                <c:pt idx="0">
                  <c:v>45505</c:v>
                </c:pt>
                <c:pt idx="48">
                  <c:v>45506</c:v>
                </c:pt>
                <c:pt idx="96">
                  <c:v>45507</c:v>
                </c:pt>
                <c:pt idx="144">
                  <c:v>45508</c:v>
                </c:pt>
                <c:pt idx="192">
                  <c:v>45509</c:v>
                </c:pt>
                <c:pt idx="240">
                  <c:v>45510</c:v>
                </c:pt>
                <c:pt idx="288">
                  <c:v>45511</c:v>
                </c:pt>
                <c:pt idx="336">
                  <c:v>45512</c:v>
                </c:pt>
                <c:pt idx="382">
                  <c:v>45513</c:v>
                </c:pt>
                <c:pt idx="430">
                  <c:v>45514</c:v>
                </c:pt>
                <c:pt idx="478">
                  <c:v>45515</c:v>
                </c:pt>
                <c:pt idx="526">
                  <c:v>45516</c:v>
                </c:pt>
                <c:pt idx="574">
                  <c:v>45517</c:v>
                </c:pt>
                <c:pt idx="622">
                  <c:v>45518</c:v>
                </c:pt>
                <c:pt idx="670">
                  <c:v>45519</c:v>
                </c:pt>
                <c:pt idx="718">
                  <c:v>45520</c:v>
                </c:pt>
                <c:pt idx="766">
                  <c:v>45521</c:v>
                </c:pt>
                <c:pt idx="814">
                  <c:v>45522</c:v>
                </c:pt>
                <c:pt idx="843">
                  <c:v>45523</c:v>
                </c:pt>
                <c:pt idx="860">
                  <c:v>45524</c:v>
                </c:pt>
                <c:pt idx="908">
                  <c:v>45525</c:v>
                </c:pt>
                <c:pt idx="956">
                  <c:v>45526</c:v>
                </c:pt>
                <c:pt idx="1004">
                  <c:v>45527</c:v>
                </c:pt>
                <c:pt idx="1052">
                  <c:v>45528</c:v>
                </c:pt>
                <c:pt idx="1100">
                  <c:v>45529</c:v>
                </c:pt>
                <c:pt idx="1148">
                  <c:v>45530</c:v>
                </c:pt>
                <c:pt idx="1196">
                  <c:v>45531</c:v>
                </c:pt>
                <c:pt idx="1218">
                  <c:v>45532</c:v>
                </c:pt>
                <c:pt idx="1266">
                  <c:v>45533</c:v>
                </c:pt>
                <c:pt idx="1314">
                  <c:v>45534</c:v>
                </c:pt>
                <c:pt idx="1362">
                  <c:v>45535</c:v>
                </c:pt>
              </c:numCache>
            </c:numRef>
          </c:cat>
          <c:val>
            <c:numRef>
              <c:f>'August, 2024'!$B$41:$B$1524</c:f>
              <c:numCache>
                <c:formatCode>General</c:formatCode>
                <c:ptCount val="1484"/>
                <c:pt idx="0">
                  <c:v>0.2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0.2</c:v>
                </c:pt>
                <c:pt idx="7">
                  <c:v>0.1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0.1</c:v>
                </c:pt>
                <c:pt idx="12">
                  <c:v>0.1</c:v>
                </c:pt>
                <c:pt idx="13">
                  <c:v>1.4</c:v>
                </c:pt>
                <c:pt idx="14">
                  <c:v>28.5</c:v>
                </c:pt>
                <c:pt idx="15">
                  <c:v>141.80000000000001</c:v>
                </c:pt>
                <c:pt idx="16">
                  <c:v>308.60000000000002</c:v>
                </c:pt>
                <c:pt idx="17">
                  <c:v>562.6</c:v>
                </c:pt>
                <c:pt idx="18">
                  <c:v>844.4</c:v>
                </c:pt>
                <c:pt idx="19">
                  <c:v>1029.5</c:v>
                </c:pt>
                <c:pt idx="20">
                  <c:v>1299.2</c:v>
                </c:pt>
                <c:pt idx="21">
                  <c:v>1611</c:v>
                </c:pt>
                <c:pt idx="22">
                  <c:v>1686.9</c:v>
                </c:pt>
                <c:pt idx="23">
                  <c:v>1725.5</c:v>
                </c:pt>
                <c:pt idx="24">
                  <c:v>2136.5</c:v>
                </c:pt>
                <c:pt idx="25">
                  <c:v>2142.1</c:v>
                </c:pt>
                <c:pt idx="26">
                  <c:v>1629.2</c:v>
                </c:pt>
                <c:pt idx="27">
                  <c:v>2144.4</c:v>
                </c:pt>
                <c:pt idx="28">
                  <c:v>2004.7</c:v>
                </c:pt>
                <c:pt idx="29">
                  <c:v>1883.1</c:v>
                </c:pt>
                <c:pt idx="30">
                  <c:v>2154.1999999999998</c:v>
                </c:pt>
                <c:pt idx="31">
                  <c:v>1947.9</c:v>
                </c:pt>
                <c:pt idx="32">
                  <c:v>1861.4</c:v>
                </c:pt>
                <c:pt idx="33">
                  <c:v>1405</c:v>
                </c:pt>
                <c:pt idx="34">
                  <c:v>1167.7</c:v>
                </c:pt>
                <c:pt idx="35">
                  <c:v>964.6</c:v>
                </c:pt>
                <c:pt idx="36">
                  <c:v>886.6</c:v>
                </c:pt>
                <c:pt idx="37">
                  <c:v>513.4</c:v>
                </c:pt>
                <c:pt idx="38">
                  <c:v>341.3</c:v>
                </c:pt>
                <c:pt idx="39">
                  <c:v>325.39999999999998</c:v>
                </c:pt>
                <c:pt idx="40">
                  <c:v>223.1</c:v>
                </c:pt>
                <c:pt idx="41">
                  <c:v>52.4</c:v>
                </c:pt>
                <c:pt idx="42">
                  <c:v>23.5</c:v>
                </c:pt>
                <c:pt idx="43">
                  <c:v>2.4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0.2</c:v>
                </c:pt>
                <c:pt idx="54">
                  <c:v>0.1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0.3</c:v>
                </c:pt>
                <c:pt idx="62">
                  <c:v>11.9</c:v>
                </c:pt>
                <c:pt idx="63">
                  <c:v>35.200000000000003</c:v>
                </c:pt>
                <c:pt idx="64">
                  <c:v>79.8</c:v>
                </c:pt>
                <c:pt idx="65">
                  <c:v>232.6</c:v>
                </c:pt>
                <c:pt idx="66">
                  <c:v>366.9</c:v>
                </c:pt>
                <c:pt idx="67">
                  <c:v>190.9</c:v>
                </c:pt>
                <c:pt idx="68">
                  <c:v>384.4</c:v>
                </c:pt>
                <c:pt idx="69">
                  <c:v>1741.6</c:v>
                </c:pt>
                <c:pt idx="70">
                  <c:v>674.7</c:v>
                </c:pt>
                <c:pt idx="71">
                  <c:v>1355.4</c:v>
                </c:pt>
                <c:pt idx="72">
                  <c:v>1027.0999999999999</c:v>
                </c:pt>
                <c:pt idx="73">
                  <c:v>963.1</c:v>
                </c:pt>
                <c:pt idx="74">
                  <c:v>757.1</c:v>
                </c:pt>
                <c:pt idx="75">
                  <c:v>651.4</c:v>
                </c:pt>
                <c:pt idx="76">
                  <c:v>1318.4</c:v>
                </c:pt>
                <c:pt idx="77">
                  <c:v>1459</c:v>
                </c:pt>
                <c:pt idx="78">
                  <c:v>218.2</c:v>
                </c:pt>
                <c:pt idx="79">
                  <c:v>249.6</c:v>
                </c:pt>
                <c:pt idx="80">
                  <c:v>720.4</c:v>
                </c:pt>
                <c:pt idx="81">
                  <c:v>1319.4</c:v>
                </c:pt>
                <c:pt idx="82">
                  <c:v>1140.4000000000001</c:v>
                </c:pt>
                <c:pt idx="83">
                  <c:v>806.5</c:v>
                </c:pt>
                <c:pt idx="84">
                  <c:v>802.3</c:v>
                </c:pt>
                <c:pt idx="85">
                  <c:v>389.2</c:v>
                </c:pt>
                <c:pt idx="86">
                  <c:v>315.89999999999998</c:v>
                </c:pt>
                <c:pt idx="87">
                  <c:v>209.2</c:v>
                </c:pt>
                <c:pt idx="88">
                  <c:v>113</c:v>
                </c:pt>
                <c:pt idx="89">
                  <c:v>81.099999999999994</c:v>
                </c:pt>
                <c:pt idx="90">
                  <c:v>16.8</c:v>
                </c:pt>
                <c:pt idx="91">
                  <c:v>0.2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11.3</c:v>
                </c:pt>
                <c:pt idx="111">
                  <c:v>69.3</c:v>
                </c:pt>
                <c:pt idx="112">
                  <c:v>174.7</c:v>
                </c:pt>
                <c:pt idx="113">
                  <c:v>307.39999999999998</c:v>
                </c:pt>
                <c:pt idx="114">
                  <c:v>666.1</c:v>
                </c:pt>
                <c:pt idx="115">
                  <c:v>602.5</c:v>
                </c:pt>
                <c:pt idx="116">
                  <c:v>843.6</c:v>
                </c:pt>
                <c:pt idx="117">
                  <c:v>1303.8</c:v>
                </c:pt>
                <c:pt idx="118">
                  <c:v>1685.7</c:v>
                </c:pt>
                <c:pt idx="119">
                  <c:v>1952.2</c:v>
                </c:pt>
                <c:pt idx="120">
                  <c:v>2081.1999999999998</c:v>
                </c:pt>
                <c:pt idx="121">
                  <c:v>2175.6999999999998</c:v>
                </c:pt>
                <c:pt idx="122">
                  <c:v>2217.1999999999998</c:v>
                </c:pt>
                <c:pt idx="123">
                  <c:v>2261.1999999999998</c:v>
                </c:pt>
                <c:pt idx="124">
                  <c:v>2136.5</c:v>
                </c:pt>
                <c:pt idx="125">
                  <c:v>2130.9</c:v>
                </c:pt>
                <c:pt idx="126">
                  <c:v>2128.5</c:v>
                </c:pt>
                <c:pt idx="127">
                  <c:v>2008.1</c:v>
                </c:pt>
                <c:pt idx="128">
                  <c:v>1855.6</c:v>
                </c:pt>
                <c:pt idx="129">
                  <c:v>1673.3</c:v>
                </c:pt>
                <c:pt idx="130">
                  <c:v>1469.9</c:v>
                </c:pt>
                <c:pt idx="131">
                  <c:v>1270.4000000000001</c:v>
                </c:pt>
                <c:pt idx="132">
                  <c:v>1055.9000000000001</c:v>
                </c:pt>
                <c:pt idx="133">
                  <c:v>830</c:v>
                </c:pt>
                <c:pt idx="134">
                  <c:v>615</c:v>
                </c:pt>
                <c:pt idx="135">
                  <c:v>413.2</c:v>
                </c:pt>
                <c:pt idx="136">
                  <c:v>234</c:v>
                </c:pt>
                <c:pt idx="137">
                  <c:v>95.7</c:v>
                </c:pt>
                <c:pt idx="138">
                  <c:v>31.9</c:v>
                </c:pt>
                <c:pt idx="139">
                  <c:v>2.4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0.1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0.1</c:v>
                </c:pt>
                <c:pt idx="156">
                  <c:v>0.2</c:v>
                </c:pt>
                <c:pt idx="157">
                  <c:v>1</c:v>
                </c:pt>
                <c:pt idx="158">
                  <c:v>22</c:v>
                </c:pt>
                <c:pt idx="159">
                  <c:v>123.5</c:v>
                </c:pt>
                <c:pt idx="160">
                  <c:v>344.4</c:v>
                </c:pt>
                <c:pt idx="161">
                  <c:v>480</c:v>
                </c:pt>
                <c:pt idx="162">
                  <c:v>858.8</c:v>
                </c:pt>
                <c:pt idx="163">
                  <c:v>1079.2</c:v>
                </c:pt>
                <c:pt idx="164">
                  <c:v>1306.4000000000001</c:v>
                </c:pt>
                <c:pt idx="165">
                  <c:v>1618.8</c:v>
                </c:pt>
                <c:pt idx="166">
                  <c:v>1169.4000000000001</c:v>
                </c:pt>
                <c:pt idx="167">
                  <c:v>1546.6</c:v>
                </c:pt>
                <c:pt idx="168">
                  <c:v>2124.6999999999998</c:v>
                </c:pt>
                <c:pt idx="169">
                  <c:v>2213.6999999999998</c:v>
                </c:pt>
                <c:pt idx="170">
                  <c:v>2224.1</c:v>
                </c:pt>
                <c:pt idx="171">
                  <c:v>2233.6999999999998</c:v>
                </c:pt>
                <c:pt idx="172">
                  <c:v>2243.9</c:v>
                </c:pt>
                <c:pt idx="173">
                  <c:v>1857.2</c:v>
                </c:pt>
                <c:pt idx="174">
                  <c:v>1604.7</c:v>
                </c:pt>
                <c:pt idx="175">
                  <c:v>2011.7</c:v>
                </c:pt>
                <c:pt idx="176">
                  <c:v>1859.7</c:v>
                </c:pt>
                <c:pt idx="177">
                  <c:v>1688.7</c:v>
                </c:pt>
                <c:pt idx="178">
                  <c:v>1488.6</c:v>
                </c:pt>
                <c:pt idx="179">
                  <c:v>1266.4000000000001</c:v>
                </c:pt>
                <c:pt idx="180">
                  <c:v>1048.3</c:v>
                </c:pt>
                <c:pt idx="181">
                  <c:v>769.3</c:v>
                </c:pt>
                <c:pt idx="182">
                  <c:v>563.6</c:v>
                </c:pt>
                <c:pt idx="183">
                  <c:v>368.8</c:v>
                </c:pt>
                <c:pt idx="184">
                  <c:v>346</c:v>
                </c:pt>
                <c:pt idx="185">
                  <c:v>134.30000000000001</c:v>
                </c:pt>
                <c:pt idx="186">
                  <c:v>30.6</c:v>
                </c:pt>
                <c:pt idx="187">
                  <c:v>1.8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0.7</c:v>
                </c:pt>
                <c:pt idx="206">
                  <c:v>11.5</c:v>
                </c:pt>
                <c:pt idx="207">
                  <c:v>62.3</c:v>
                </c:pt>
                <c:pt idx="208">
                  <c:v>108.8</c:v>
                </c:pt>
                <c:pt idx="209">
                  <c:v>321.60000000000002</c:v>
                </c:pt>
                <c:pt idx="210">
                  <c:v>658.5</c:v>
                </c:pt>
                <c:pt idx="211">
                  <c:v>986.6</c:v>
                </c:pt>
                <c:pt idx="212">
                  <c:v>1236.3</c:v>
                </c:pt>
                <c:pt idx="213">
                  <c:v>867.8</c:v>
                </c:pt>
                <c:pt idx="214">
                  <c:v>1503.1</c:v>
                </c:pt>
                <c:pt idx="215">
                  <c:v>1656.5</c:v>
                </c:pt>
                <c:pt idx="216">
                  <c:v>1627.5</c:v>
                </c:pt>
                <c:pt idx="217">
                  <c:v>684.8</c:v>
                </c:pt>
                <c:pt idx="218">
                  <c:v>335.6</c:v>
                </c:pt>
                <c:pt idx="219">
                  <c:v>717.7</c:v>
                </c:pt>
                <c:pt idx="220">
                  <c:v>1177.5999999999999</c:v>
                </c:pt>
                <c:pt idx="221">
                  <c:v>1993.7</c:v>
                </c:pt>
                <c:pt idx="222">
                  <c:v>1655.6</c:v>
                </c:pt>
                <c:pt idx="223">
                  <c:v>1681.1</c:v>
                </c:pt>
                <c:pt idx="224">
                  <c:v>1333.8</c:v>
                </c:pt>
                <c:pt idx="225">
                  <c:v>1591.7</c:v>
                </c:pt>
                <c:pt idx="226">
                  <c:v>1416.8</c:v>
                </c:pt>
                <c:pt idx="227">
                  <c:v>628.4</c:v>
                </c:pt>
                <c:pt idx="228">
                  <c:v>457.5</c:v>
                </c:pt>
                <c:pt idx="229">
                  <c:v>836.7</c:v>
                </c:pt>
                <c:pt idx="230">
                  <c:v>554.20000000000005</c:v>
                </c:pt>
                <c:pt idx="231">
                  <c:v>347.9</c:v>
                </c:pt>
                <c:pt idx="232">
                  <c:v>237.9</c:v>
                </c:pt>
                <c:pt idx="233">
                  <c:v>108.4</c:v>
                </c:pt>
                <c:pt idx="234">
                  <c:v>31.9</c:v>
                </c:pt>
                <c:pt idx="235">
                  <c:v>2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0.4</c:v>
                </c:pt>
                <c:pt idx="254">
                  <c:v>4.2</c:v>
                </c:pt>
                <c:pt idx="255">
                  <c:v>13.5</c:v>
                </c:pt>
                <c:pt idx="256">
                  <c:v>124.1</c:v>
                </c:pt>
                <c:pt idx="257">
                  <c:v>172.5</c:v>
                </c:pt>
                <c:pt idx="258">
                  <c:v>229.9</c:v>
                </c:pt>
                <c:pt idx="259">
                  <c:v>175.7</c:v>
                </c:pt>
                <c:pt idx="260">
                  <c:v>111.4</c:v>
                </c:pt>
                <c:pt idx="261">
                  <c:v>312.3</c:v>
                </c:pt>
                <c:pt idx="262">
                  <c:v>232.1</c:v>
                </c:pt>
                <c:pt idx="263">
                  <c:v>181.7</c:v>
                </c:pt>
                <c:pt idx="264">
                  <c:v>234.8</c:v>
                </c:pt>
                <c:pt idx="265">
                  <c:v>399.5</c:v>
                </c:pt>
                <c:pt idx="266">
                  <c:v>419.9</c:v>
                </c:pt>
                <c:pt idx="267">
                  <c:v>192.9</c:v>
                </c:pt>
                <c:pt idx="268">
                  <c:v>207.7</c:v>
                </c:pt>
                <c:pt idx="269">
                  <c:v>109.5</c:v>
                </c:pt>
                <c:pt idx="270">
                  <c:v>140.1</c:v>
                </c:pt>
                <c:pt idx="271">
                  <c:v>65.3</c:v>
                </c:pt>
                <c:pt idx="272">
                  <c:v>128.9</c:v>
                </c:pt>
                <c:pt idx="273">
                  <c:v>571.29999999999995</c:v>
                </c:pt>
                <c:pt idx="274">
                  <c:v>265.8</c:v>
                </c:pt>
                <c:pt idx="275">
                  <c:v>383.5</c:v>
                </c:pt>
                <c:pt idx="276">
                  <c:v>562.29999999999995</c:v>
                </c:pt>
                <c:pt idx="277">
                  <c:v>339.9</c:v>
                </c:pt>
                <c:pt idx="278">
                  <c:v>242.1</c:v>
                </c:pt>
                <c:pt idx="279">
                  <c:v>123.3</c:v>
                </c:pt>
                <c:pt idx="280">
                  <c:v>145.69999999999999</c:v>
                </c:pt>
                <c:pt idx="281">
                  <c:v>55</c:v>
                </c:pt>
                <c:pt idx="282">
                  <c:v>23.1</c:v>
                </c:pt>
                <c:pt idx="283">
                  <c:v>0.4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0.6</c:v>
                </c:pt>
                <c:pt idx="302">
                  <c:v>20.6</c:v>
                </c:pt>
                <c:pt idx="303">
                  <c:v>103.2</c:v>
                </c:pt>
                <c:pt idx="304">
                  <c:v>414.8</c:v>
                </c:pt>
                <c:pt idx="305">
                  <c:v>521.79999999999995</c:v>
                </c:pt>
                <c:pt idx="306">
                  <c:v>916.5</c:v>
                </c:pt>
                <c:pt idx="307">
                  <c:v>1201.3</c:v>
                </c:pt>
                <c:pt idx="308">
                  <c:v>1400.6</c:v>
                </c:pt>
                <c:pt idx="309">
                  <c:v>1656.2</c:v>
                </c:pt>
                <c:pt idx="310">
                  <c:v>1448</c:v>
                </c:pt>
                <c:pt idx="311">
                  <c:v>1645.5</c:v>
                </c:pt>
                <c:pt idx="312">
                  <c:v>1208.5</c:v>
                </c:pt>
                <c:pt idx="313">
                  <c:v>1620.2</c:v>
                </c:pt>
                <c:pt idx="314">
                  <c:v>1817.4</c:v>
                </c:pt>
                <c:pt idx="315">
                  <c:v>1616.7</c:v>
                </c:pt>
                <c:pt idx="316">
                  <c:v>2054.1</c:v>
                </c:pt>
                <c:pt idx="317">
                  <c:v>2342.3000000000002</c:v>
                </c:pt>
                <c:pt idx="318">
                  <c:v>2149.1999999999998</c:v>
                </c:pt>
                <c:pt idx="319">
                  <c:v>2059.8000000000002</c:v>
                </c:pt>
                <c:pt idx="320">
                  <c:v>1916</c:v>
                </c:pt>
                <c:pt idx="321">
                  <c:v>1736.5</c:v>
                </c:pt>
                <c:pt idx="322">
                  <c:v>1531.2</c:v>
                </c:pt>
                <c:pt idx="323">
                  <c:v>1314.9</c:v>
                </c:pt>
                <c:pt idx="324">
                  <c:v>997.4</c:v>
                </c:pt>
                <c:pt idx="325">
                  <c:v>854.2</c:v>
                </c:pt>
                <c:pt idx="326">
                  <c:v>619.4</c:v>
                </c:pt>
                <c:pt idx="327">
                  <c:v>402.7</c:v>
                </c:pt>
                <c:pt idx="328">
                  <c:v>217.8</c:v>
                </c:pt>
                <c:pt idx="329">
                  <c:v>86</c:v>
                </c:pt>
                <c:pt idx="330">
                  <c:v>27.6</c:v>
                </c:pt>
                <c:pt idx="331">
                  <c:v>1.4</c:v>
                </c:pt>
                <c:pt idx="332">
                  <c:v>0.3</c:v>
                </c:pt>
                <c:pt idx="333">
                  <c:v>0.3</c:v>
                </c:pt>
                <c:pt idx="334">
                  <c:v>0.3</c:v>
                </c:pt>
                <c:pt idx="335">
                  <c:v>0.3</c:v>
                </c:pt>
                <c:pt idx="336">
                  <c:v>0.3</c:v>
                </c:pt>
                <c:pt idx="337">
                  <c:v>0.3</c:v>
                </c:pt>
                <c:pt idx="338">
                  <c:v>0.3</c:v>
                </c:pt>
                <c:pt idx="339">
                  <c:v>0.3</c:v>
                </c:pt>
                <c:pt idx="340">
                  <c:v>0.3</c:v>
                </c:pt>
                <c:pt idx="341">
                  <c:v>0.3</c:v>
                </c:pt>
                <c:pt idx="342">
                  <c:v>0.3</c:v>
                </c:pt>
                <c:pt idx="343">
                  <c:v>0.3</c:v>
                </c:pt>
                <c:pt idx="344">
                  <c:v>0.3</c:v>
                </c:pt>
                <c:pt idx="345">
                  <c:v>0.3</c:v>
                </c:pt>
                <c:pt idx="346">
                  <c:v>0.3</c:v>
                </c:pt>
                <c:pt idx="347">
                  <c:v>0.3</c:v>
                </c:pt>
                <c:pt idx="348">
                  <c:v>0.3</c:v>
                </c:pt>
                <c:pt idx="349">
                  <c:v>0.5</c:v>
                </c:pt>
                <c:pt idx="350">
                  <c:v>12.4</c:v>
                </c:pt>
                <c:pt idx="351">
                  <c:v>69.400000000000006</c:v>
                </c:pt>
                <c:pt idx="352">
                  <c:v>174</c:v>
                </c:pt>
                <c:pt idx="353">
                  <c:v>468.4</c:v>
                </c:pt>
                <c:pt idx="354">
                  <c:v>838.1</c:v>
                </c:pt>
                <c:pt idx="355">
                  <c:v>1098.5999999999999</c:v>
                </c:pt>
                <c:pt idx="356">
                  <c:v>1208.9000000000001</c:v>
                </c:pt>
                <c:pt idx="357">
                  <c:v>966.1</c:v>
                </c:pt>
                <c:pt idx="358">
                  <c:v>956.5</c:v>
                </c:pt>
                <c:pt idx="359">
                  <c:v>815</c:v>
                </c:pt>
                <c:pt idx="360">
                  <c:v>794.3</c:v>
                </c:pt>
                <c:pt idx="361">
                  <c:v>1402.1</c:v>
                </c:pt>
                <c:pt idx="362">
                  <c:v>1190.9000000000001</c:v>
                </c:pt>
                <c:pt idx="363">
                  <c:v>985.2</c:v>
                </c:pt>
                <c:pt idx="364">
                  <c:v>1506.2</c:v>
                </c:pt>
                <c:pt idx="365">
                  <c:v>1104.7</c:v>
                </c:pt>
                <c:pt idx="366">
                  <c:v>850.7</c:v>
                </c:pt>
                <c:pt idx="367">
                  <c:v>1030.3</c:v>
                </c:pt>
                <c:pt idx="368">
                  <c:v>739.8</c:v>
                </c:pt>
                <c:pt idx="369">
                  <c:v>833.4</c:v>
                </c:pt>
                <c:pt idx="370">
                  <c:v>1004.8</c:v>
                </c:pt>
                <c:pt idx="371">
                  <c:v>688.2</c:v>
                </c:pt>
                <c:pt idx="372">
                  <c:v>521.9</c:v>
                </c:pt>
                <c:pt idx="373">
                  <c:v>231.9</c:v>
                </c:pt>
                <c:pt idx="374">
                  <c:v>157</c:v>
                </c:pt>
                <c:pt idx="375">
                  <c:v>59.7</c:v>
                </c:pt>
                <c:pt idx="376">
                  <c:v>7.8</c:v>
                </c:pt>
                <c:pt idx="377">
                  <c:v>0.4</c:v>
                </c:pt>
                <c:pt idx="378">
                  <c:v>0.4</c:v>
                </c:pt>
                <c:pt idx="379">
                  <c:v>0.3</c:v>
                </c:pt>
                <c:pt idx="380">
                  <c:v>0.3</c:v>
                </c:pt>
                <c:pt idx="381">
                  <c:v>0.3</c:v>
                </c:pt>
                <c:pt idx="382">
                  <c:v>0.3</c:v>
                </c:pt>
                <c:pt idx="383">
                  <c:v>0.3</c:v>
                </c:pt>
                <c:pt idx="384">
                  <c:v>0.3</c:v>
                </c:pt>
                <c:pt idx="385">
                  <c:v>0.3</c:v>
                </c:pt>
                <c:pt idx="386">
                  <c:v>0.3</c:v>
                </c:pt>
                <c:pt idx="387">
                  <c:v>0.3</c:v>
                </c:pt>
                <c:pt idx="388">
                  <c:v>0.3</c:v>
                </c:pt>
                <c:pt idx="389">
                  <c:v>0.3</c:v>
                </c:pt>
                <c:pt idx="390">
                  <c:v>0.3</c:v>
                </c:pt>
                <c:pt idx="391">
                  <c:v>0.3</c:v>
                </c:pt>
                <c:pt idx="392">
                  <c:v>0.3</c:v>
                </c:pt>
                <c:pt idx="393">
                  <c:v>0.3</c:v>
                </c:pt>
                <c:pt idx="394">
                  <c:v>0.3</c:v>
                </c:pt>
                <c:pt idx="395">
                  <c:v>1.6</c:v>
                </c:pt>
                <c:pt idx="396">
                  <c:v>24.9</c:v>
                </c:pt>
                <c:pt idx="397">
                  <c:v>104.1</c:v>
                </c:pt>
                <c:pt idx="398">
                  <c:v>342.6</c:v>
                </c:pt>
                <c:pt idx="399">
                  <c:v>707.6</c:v>
                </c:pt>
                <c:pt idx="400">
                  <c:v>974.8</c:v>
                </c:pt>
                <c:pt idx="401">
                  <c:v>1231.0999999999999</c:v>
                </c:pt>
                <c:pt idx="402">
                  <c:v>1472.2</c:v>
                </c:pt>
                <c:pt idx="403">
                  <c:v>1663.3</c:v>
                </c:pt>
                <c:pt idx="404">
                  <c:v>1715.9</c:v>
                </c:pt>
                <c:pt idx="405">
                  <c:v>2158.4</c:v>
                </c:pt>
                <c:pt idx="406">
                  <c:v>2086.5</c:v>
                </c:pt>
                <c:pt idx="407">
                  <c:v>2445.8000000000002</c:v>
                </c:pt>
                <c:pt idx="408">
                  <c:v>1339.7</c:v>
                </c:pt>
                <c:pt idx="409">
                  <c:v>1798.1</c:v>
                </c:pt>
                <c:pt idx="410">
                  <c:v>1742.7</c:v>
                </c:pt>
                <c:pt idx="411">
                  <c:v>2246.8000000000002</c:v>
                </c:pt>
                <c:pt idx="412">
                  <c:v>1947</c:v>
                </c:pt>
                <c:pt idx="413">
                  <c:v>2051.8000000000002</c:v>
                </c:pt>
                <c:pt idx="414">
                  <c:v>1785.5</c:v>
                </c:pt>
                <c:pt idx="415">
                  <c:v>1507.9</c:v>
                </c:pt>
                <c:pt idx="416">
                  <c:v>1090.2</c:v>
                </c:pt>
                <c:pt idx="417">
                  <c:v>1049.0999999999999</c:v>
                </c:pt>
                <c:pt idx="418">
                  <c:v>870.6</c:v>
                </c:pt>
                <c:pt idx="419">
                  <c:v>660.2</c:v>
                </c:pt>
                <c:pt idx="420">
                  <c:v>375.3</c:v>
                </c:pt>
                <c:pt idx="421">
                  <c:v>241</c:v>
                </c:pt>
                <c:pt idx="422">
                  <c:v>117.5</c:v>
                </c:pt>
                <c:pt idx="423">
                  <c:v>35.799999999999997</c:v>
                </c:pt>
                <c:pt idx="424">
                  <c:v>5.2</c:v>
                </c:pt>
                <c:pt idx="425">
                  <c:v>0.4</c:v>
                </c:pt>
                <c:pt idx="426">
                  <c:v>0.4</c:v>
                </c:pt>
                <c:pt idx="427">
                  <c:v>0.4</c:v>
                </c:pt>
                <c:pt idx="428">
                  <c:v>0.4</c:v>
                </c:pt>
                <c:pt idx="429">
                  <c:v>0.4</c:v>
                </c:pt>
                <c:pt idx="430">
                  <c:v>0.4</c:v>
                </c:pt>
                <c:pt idx="431">
                  <c:v>0.4</c:v>
                </c:pt>
                <c:pt idx="432">
                  <c:v>0.4</c:v>
                </c:pt>
                <c:pt idx="433">
                  <c:v>0.4</c:v>
                </c:pt>
                <c:pt idx="434">
                  <c:v>0.4</c:v>
                </c:pt>
                <c:pt idx="435">
                  <c:v>0.4</c:v>
                </c:pt>
                <c:pt idx="436">
                  <c:v>0.4</c:v>
                </c:pt>
                <c:pt idx="437">
                  <c:v>0.4</c:v>
                </c:pt>
                <c:pt idx="438">
                  <c:v>0.4</c:v>
                </c:pt>
                <c:pt idx="439">
                  <c:v>0.4</c:v>
                </c:pt>
                <c:pt idx="440">
                  <c:v>0.4</c:v>
                </c:pt>
                <c:pt idx="441">
                  <c:v>0.4</c:v>
                </c:pt>
                <c:pt idx="442">
                  <c:v>0.4</c:v>
                </c:pt>
                <c:pt idx="443">
                  <c:v>4.9000000000000004</c:v>
                </c:pt>
                <c:pt idx="444">
                  <c:v>48.7</c:v>
                </c:pt>
                <c:pt idx="445">
                  <c:v>255</c:v>
                </c:pt>
                <c:pt idx="446">
                  <c:v>435.1</c:v>
                </c:pt>
                <c:pt idx="447">
                  <c:v>778.2</c:v>
                </c:pt>
                <c:pt idx="448">
                  <c:v>1056.9000000000001</c:v>
                </c:pt>
                <c:pt idx="449">
                  <c:v>1313.7</c:v>
                </c:pt>
                <c:pt idx="450">
                  <c:v>1565.8</c:v>
                </c:pt>
                <c:pt idx="451">
                  <c:v>1745.7</c:v>
                </c:pt>
                <c:pt idx="452">
                  <c:v>1960.8</c:v>
                </c:pt>
                <c:pt idx="453">
                  <c:v>2193.6</c:v>
                </c:pt>
                <c:pt idx="454">
                  <c:v>2160.3000000000002</c:v>
                </c:pt>
                <c:pt idx="455">
                  <c:v>2187.4</c:v>
                </c:pt>
                <c:pt idx="456">
                  <c:v>2073.3000000000002</c:v>
                </c:pt>
                <c:pt idx="457">
                  <c:v>1185.0999999999999</c:v>
                </c:pt>
                <c:pt idx="458">
                  <c:v>1832.3</c:v>
                </c:pt>
                <c:pt idx="459">
                  <c:v>1379.5</c:v>
                </c:pt>
                <c:pt idx="460">
                  <c:v>1424.7</c:v>
                </c:pt>
                <c:pt idx="461">
                  <c:v>1220.0999999999999</c:v>
                </c:pt>
                <c:pt idx="462">
                  <c:v>897.7</c:v>
                </c:pt>
                <c:pt idx="463">
                  <c:v>991.8</c:v>
                </c:pt>
                <c:pt idx="464">
                  <c:v>1187.5999999999999</c:v>
                </c:pt>
                <c:pt idx="465">
                  <c:v>1097.2</c:v>
                </c:pt>
                <c:pt idx="466">
                  <c:v>840.5</c:v>
                </c:pt>
                <c:pt idx="467">
                  <c:v>635.4</c:v>
                </c:pt>
                <c:pt idx="468">
                  <c:v>312.39999999999998</c:v>
                </c:pt>
                <c:pt idx="469">
                  <c:v>185.4</c:v>
                </c:pt>
                <c:pt idx="470">
                  <c:v>94.1</c:v>
                </c:pt>
                <c:pt idx="471">
                  <c:v>24.6</c:v>
                </c:pt>
                <c:pt idx="472">
                  <c:v>2.4</c:v>
                </c:pt>
                <c:pt idx="473">
                  <c:v>0.4</c:v>
                </c:pt>
                <c:pt idx="474">
                  <c:v>0.4</c:v>
                </c:pt>
                <c:pt idx="475">
                  <c:v>0.4</c:v>
                </c:pt>
                <c:pt idx="476">
                  <c:v>0.4</c:v>
                </c:pt>
                <c:pt idx="477">
                  <c:v>0.4</c:v>
                </c:pt>
                <c:pt idx="478">
                  <c:v>0.4</c:v>
                </c:pt>
                <c:pt idx="479">
                  <c:v>0.4</c:v>
                </c:pt>
                <c:pt idx="480">
                  <c:v>0.4</c:v>
                </c:pt>
                <c:pt idx="481">
                  <c:v>0.4</c:v>
                </c:pt>
                <c:pt idx="482">
                  <c:v>0.4</c:v>
                </c:pt>
                <c:pt idx="483">
                  <c:v>0.4</c:v>
                </c:pt>
                <c:pt idx="484">
                  <c:v>0.4</c:v>
                </c:pt>
                <c:pt idx="485">
                  <c:v>0.4</c:v>
                </c:pt>
                <c:pt idx="486">
                  <c:v>0.4</c:v>
                </c:pt>
                <c:pt idx="487">
                  <c:v>0.4</c:v>
                </c:pt>
                <c:pt idx="488">
                  <c:v>0.4</c:v>
                </c:pt>
                <c:pt idx="489">
                  <c:v>0.4</c:v>
                </c:pt>
                <c:pt idx="490">
                  <c:v>0.4</c:v>
                </c:pt>
                <c:pt idx="491">
                  <c:v>3.8</c:v>
                </c:pt>
                <c:pt idx="492">
                  <c:v>44.4</c:v>
                </c:pt>
                <c:pt idx="493">
                  <c:v>234.3</c:v>
                </c:pt>
                <c:pt idx="494">
                  <c:v>389.6</c:v>
                </c:pt>
                <c:pt idx="495">
                  <c:v>775.6</c:v>
                </c:pt>
                <c:pt idx="496">
                  <c:v>1041.3</c:v>
                </c:pt>
                <c:pt idx="497">
                  <c:v>1270.5999999999999</c:v>
                </c:pt>
                <c:pt idx="498">
                  <c:v>1532</c:v>
                </c:pt>
                <c:pt idx="499">
                  <c:v>1719.2</c:v>
                </c:pt>
                <c:pt idx="500">
                  <c:v>1962</c:v>
                </c:pt>
                <c:pt idx="501">
                  <c:v>2228.1</c:v>
                </c:pt>
                <c:pt idx="502">
                  <c:v>1701.6</c:v>
                </c:pt>
                <c:pt idx="503">
                  <c:v>1991.4</c:v>
                </c:pt>
                <c:pt idx="504">
                  <c:v>1724.7</c:v>
                </c:pt>
                <c:pt idx="505">
                  <c:v>962.3</c:v>
                </c:pt>
                <c:pt idx="506">
                  <c:v>634.79999999999995</c:v>
                </c:pt>
                <c:pt idx="507">
                  <c:v>1783.1</c:v>
                </c:pt>
                <c:pt idx="508">
                  <c:v>1354.6</c:v>
                </c:pt>
                <c:pt idx="509">
                  <c:v>1439.7</c:v>
                </c:pt>
                <c:pt idx="510">
                  <c:v>932.3</c:v>
                </c:pt>
                <c:pt idx="511">
                  <c:v>733.1</c:v>
                </c:pt>
                <c:pt idx="512">
                  <c:v>1476.7</c:v>
                </c:pt>
                <c:pt idx="513">
                  <c:v>1228.0999999999999</c:v>
                </c:pt>
                <c:pt idx="514">
                  <c:v>927.7</c:v>
                </c:pt>
                <c:pt idx="515">
                  <c:v>681.9</c:v>
                </c:pt>
                <c:pt idx="516">
                  <c:v>471.2</c:v>
                </c:pt>
                <c:pt idx="517">
                  <c:v>285</c:v>
                </c:pt>
                <c:pt idx="518">
                  <c:v>101.9</c:v>
                </c:pt>
                <c:pt idx="519">
                  <c:v>40.299999999999997</c:v>
                </c:pt>
                <c:pt idx="520">
                  <c:v>4.0999999999999996</c:v>
                </c:pt>
                <c:pt idx="521">
                  <c:v>0.4</c:v>
                </c:pt>
                <c:pt idx="522">
                  <c:v>0.4</c:v>
                </c:pt>
                <c:pt idx="523">
                  <c:v>0.4</c:v>
                </c:pt>
                <c:pt idx="524">
                  <c:v>0.4</c:v>
                </c:pt>
                <c:pt idx="525">
                  <c:v>0.4</c:v>
                </c:pt>
                <c:pt idx="526">
                  <c:v>0.4</c:v>
                </c:pt>
                <c:pt idx="527">
                  <c:v>0.4</c:v>
                </c:pt>
                <c:pt idx="528">
                  <c:v>0.4</c:v>
                </c:pt>
                <c:pt idx="529">
                  <c:v>0.4</c:v>
                </c:pt>
                <c:pt idx="530">
                  <c:v>0.4</c:v>
                </c:pt>
                <c:pt idx="531">
                  <c:v>0.4</c:v>
                </c:pt>
                <c:pt idx="532">
                  <c:v>0.4</c:v>
                </c:pt>
                <c:pt idx="533">
                  <c:v>0.4</c:v>
                </c:pt>
                <c:pt idx="534">
                  <c:v>0.4</c:v>
                </c:pt>
                <c:pt idx="535">
                  <c:v>0.4</c:v>
                </c:pt>
                <c:pt idx="536">
                  <c:v>0.4</c:v>
                </c:pt>
                <c:pt idx="537">
                  <c:v>0.4</c:v>
                </c:pt>
                <c:pt idx="538">
                  <c:v>0.4</c:v>
                </c:pt>
                <c:pt idx="539">
                  <c:v>3.4</c:v>
                </c:pt>
                <c:pt idx="540">
                  <c:v>41.8</c:v>
                </c:pt>
                <c:pt idx="541">
                  <c:v>260.3</c:v>
                </c:pt>
                <c:pt idx="542">
                  <c:v>403.5</c:v>
                </c:pt>
                <c:pt idx="543">
                  <c:v>793.9</c:v>
                </c:pt>
                <c:pt idx="544">
                  <c:v>1056.9000000000001</c:v>
                </c:pt>
                <c:pt idx="545">
                  <c:v>1290.2</c:v>
                </c:pt>
                <c:pt idx="546">
                  <c:v>1538.2</c:v>
                </c:pt>
                <c:pt idx="547">
                  <c:v>1697.2</c:v>
                </c:pt>
                <c:pt idx="548">
                  <c:v>1931.2</c:v>
                </c:pt>
                <c:pt idx="549">
                  <c:v>2078</c:v>
                </c:pt>
                <c:pt idx="550">
                  <c:v>2185</c:v>
                </c:pt>
                <c:pt idx="551">
                  <c:v>2255</c:v>
                </c:pt>
                <c:pt idx="552">
                  <c:v>2307.1</c:v>
                </c:pt>
                <c:pt idx="553">
                  <c:v>2412.8000000000002</c:v>
                </c:pt>
                <c:pt idx="554">
                  <c:v>2431.1999999999998</c:v>
                </c:pt>
                <c:pt idx="555">
                  <c:v>2289.3000000000002</c:v>
                </c:pt>
                <c:pt idx="556">
                  <c:v>2212.6999999999998</c:v>
                </c:pt>
                <c:pt idx="557">
                  <c:v>1929.6</c:v>
                </c:pt>
                <c:pt idx="558">
                  <c:v>1840.3</c:v>
                </c:pt>
                <c:pt idx="559">
                  <c:v>965.2</c:v>
                </c:pt>
                <c:pt idx="560">
                  <c:v>313.2</c:v>
                </c:pt>
                <c:pt idx="561">
                  <c:v>818.6</c:v>
                </c:pt>
                <c:pt idx="562">
                  <c:v>856.4</c:v>
                </c:pt>
                <c:pt idx="563">
                  <c:v>625.6</c:v>
                </c:pt>
                <c:pt idx="564">
                  <c:v>432.8</c:v>
                </c:pt>
                <c:pt idx="565">
                  <c:v>259.8</c:v>
                </c:pt>
                <c:pt idx="566">
                  <c:v>106.2</c:v>
                </c:pt>
                <c:pt idx="567">
                  <c:v>36.1</c:v>
                </c:pt>
                <c:pt idx="568">
                  <c:v>3.2</c:v>
                </c:pt>
                <c:pt idx="569">
                  <c:v>0.4</c:v>
                </c:pt>
                <c:pt idx="570">
                  <c:v>0.4</c:v>
                </c:pt>
                <c:pt idx="571">
                  <c:v>0.4</c:v>
                </c:pt>
                <c:pt idx="572">
                  <c:v>0.4</c:v>
                </c:pt>
                <c:pt idx="573">
                  <c:v>0.4</c:v>
                </c:pt>
                <c:pt idx="574">
                  <c:v>0.4</c:v>
                </c:pt>
                <c:pt idx="575">
                  <c:v>0.4</c:v>
                </c:pt>
                <c:pt idx="576">
                  <c:v>0.4</c:v>
                </c:pt>
                <c:pt idx="577">
                  <c:v>0.4</c:v>
                </c:pt>
                <c:pt idx="578">
                  <c:v>0.4</c:v>
                </c:pt>
                <c:pt idx="579">
                  <c:v>0.4</c:v>
                </c:pt>
                <c:pt idx="580">
                  <c:v>0.4</c:v>
                </c:pt>
                <c:pt idx="581">
                  <c:v>0.4</c:v>
                </c:pt>
                <c:pt idx="582">
                  <c:v>0.4</c:v>
                </c:pt>
                <c:pt idx="583">
                  <c:v>0.4</c:v>
                </c:pt>
                <c:pt idx="584">
                  <c:v>0.4</c:v>
                </c:pt>
                <c:pt idx="585">
                  <c:v>0.4</c:v>
                </c:pt>
                <c:pt idx="586">
                  <c:v>0.4</c:v>
                </c:pt>
                <c:pt idx="587">
                  <c:v>2.9</c:v>
                </c:pt>
                <c:pt idx="588">
                  <c:v>37.799999999999997</c:v>
                </c:pt>
                <c:pt idx="589">
                  <c:v>213.1</c:v>
                </c:pt>
                <c:pt idx="590">
                  <c:v>372.3</c:v>
                </c:pt>
                <c:pt idx="591">
                  <c:v>715.8</c:v>
                </c:pt>
                <c:pt idx="592">
                  <c:v>986.5</c:v>
                </c:pt>
                <c:pt idx="593">
                  <c:v>1216.3</c:v>
                </c:pt>
                <c:pt idx="594">
                  <c:v>1495.8</c:v>
                </c:pt>
                <c:pt idx="595">
                  <c:v>1173.9000000000001</c:v>
                </c:pt>
                <c:pt idx="596">
                  <c:v>883.6</c:v>
                </c:pt>
                <c:pt idx="597">
                  <c:v>1277.0999999999999</c:v>
                </c:pt>
                <c:pt idx="598">
                  <c:v>2290.6</c:v>
                </c:pt>
                <c:pt idx="599">
                  <c:v>1276.8</c:v>
                </c:pt>
                <c:pt idx="600">
                  <c:v>1397.6</c:v>
                </c:pt>
                <c:pt idx="601">
                  <c:v>2509.1999999999998</c:v>
                </c:pt>
                <c:pt idx="602">
                  <c:v>1804.6</c:v>
                </c:pt>
                <c:pt idx="603">
                  <c:v>2180.9</c:v>
                </c:pt>
                <c:pt idx="604">
                  <c:v>2080.1</c:v>
                </c:pt>
                <c:pt idx="605">
                  <c:v>1907.5</c:v>
                </c:pt>
                <c:pt idx="606">
                  <c:v>1702.9</c:v>
                </c:pt>
                <c:pt idx="607">
                  <c:v>1554.9</c:v>
                </c:pt>
                <c:pt idx="608">
                  <c:v>1320.8</c:v>
                </c:pt>
                <c:pt idx="609">
                  <c:v>1088.5</c:v>
                </c:pt>
                <c:pt idx="610">
                  <c:v>638.70000000000005</c:v>
                </c:pt>
                <c:pt idx="611">
                  <c:v>614.9</c:v>
                </c:pt>
                <c:pt idx="612">
                  <c:v>393.8</c:v>
                </c:pt>
                <c:pt idx="613">
                  <c:v>219.8</c:v>
                </c:pt>
                <c:pt idx="614">
                  <c:v>105.8</c:v>
                </c:pt>
                <c:pt idx="615">
                  <c:v>36.5</c:v>
                </c:pt>
                <c:pt idx="616">
                  <c:v>3.2</c:v>
                </c:pt>
                <c:pt idx="617">
                  <c:v>0.4</c:v>
                </c:pt>
                <c:pt idx="618">
                  <c:v>0.4</c:v>
                </c:pt>
                <c:pt idx="619">
                  <c:v>0.4</c:v>
                </c:pt>
                <c:pt idx="620">
                  <c:v>0.4</c:v>
                </c:pt>
                <c:pt idx="621">
                  <c:v>0.4</c:v>
                </c:pt>
                <c:pt idx="622">
                  <c:v>0.4</c:v>
                </c:pt>
                <c:pt idx="623">
                  <c:v>0.4</c:v>
                </c:pt>
                <c:pt idx="624">
                  <c:v>0.4</c:v>
                </c:pt>
                <c:pt idx="625">
                  <c:v>0.4</c:v>
                </c:pt>
                <c:pt idx="626">
                  <c:v>0.4</c:v>
                </c:pt>
                <c:pt idx="627">
                  <c:v>0.4</c:v>
                </c:pt>
                <c:pt idx="628">
                  <c:v>0.4</c:v>
                </c:pt>
                <c:pt idx="629">
                  <c:v>0.4</c:v>
                </c:pt>
                <c:pt idx="630">
                  <c:v>0.4</c:v>
                </c:pt>
                <c:pt idx="631">
                  <c:v>0.4</c:v>
                </c:pt>
                <c:pt idx="632">
                  <c:v>0.4</c:v>
                </c:pt>
                <c:pt idx="633">
                  <c:v>0.4</c:v>
                </c:pt>
                <c:pt idx="634">
                  <c:v>0.4</c:v>
                </c:pt>
                <c:pt idx="635">
                  <c:v>2.2000000000000002</c:v>
                </c:pt>
                <c:pt idx="636">
                  <c:v>29.7</c:v>
                </c:pt>
                <c:pt idx="637">
                  <c:v>118.1</c:v>
                </c:pt>
                <c:pt idx="638">
                  <c:v>286.8</c:v>
                </c:pt>
                <c:pt idx="639">
                  <c:v>389</c:v>
                </c:pt>
                <c:pt idx="640">
                  <c:v>857.2</c:v>
                </c:pt>
                <c:pt idx="641">
                  <c:v>1082.7</c:v>
                </c:pt>
                <c:pt idx="642">
                  <c:v>1338.4</c:v>
                </c:pt>
                <c:pt idx="643">
                  <c:v>1530.5</c:v>
                </c:pt>
                <c:pt idx="644">
                  <c:v>1626.9</c:v>
                </c:pt>
                <c:pt idx="645">
                  <c:v>1534.2</c:v>
                </c:pt>
                <c:pt idx="646">
                  <c:v>2052.8000000000002</c:v>
                </c:pt>
                <c:pt idx="647">
                  <c:v>737.8</c:v>
                </c:pt>
                <c:pt idx="648">
                  <c:v>1222.2</c:v>
                </c:pt>
                <c:pt idx="649">
                  <c:v>1508.6</c:v>
                </c:pt>
                <c:pt idx="650">
                  <c:v>2275.1999999999998</c:v>
                </c:pt>
                <c:pt idx="651">
                  <c:v>1389.9</c:v>
                </c:pt>
                <c:pt idx="652">
                  <c:v>1937.7</c:v>
                </c:pt>
                <c:pt idx="653">
                  <c:v>1927.8</c:v>
                </c:pt>
                <c:pt idx="654">
                  <c:v>1732.5</c:v>
                </c:pt>
                <c:pt idx="655">
                  <c:v>1493.9</c:v>
                </c:pt>
                <c:pt idx="656">
                  <c:v>936.4</c:v>
                </c:pt>
                <c:pt idx="657">
                  <c:v>1035.3</c:v>
                </c:pt>
                <c:pt idx="658">
                  <c:v>804.3</c:v>
                </c:pt>
                <c:pt idx="659">
                  <c:v>588.6</c:v>
                </c:pt>
                <c:pt idx="660">
                  <c:v>398</c:v>
                </c:pt>
                <c:pt idx="661">
                  <c:v>229.5</c:v>
                </c:pt>
                <c:pt idx="662">
                  <c:v>105.2</c:v>
                </c:pt>
                <c:pt idx="663">
                  <c:v>30.8</c:v>
                </c:pt>
                <c:pt idx="664">
                  <c:v>2</c:v>
                </c:pt>
                <c:pt idx="665">
                  <c:v>0.4</c:v>
                </c:pt>
                <c:pt idx="666">
                  <c:v>0.4</c:v>
                </c:pt>
                <c:pt idx="667">
                  <c:v>0.4</c:v>
                </c:pt>
                <c:pt idx="668">
                  <c:v>0.4</c:v>
                </c:pt>
                <c:pt idx="669">
                  <c:v>0.4</c:v>
                </c:pt>
                <c:pt idx="670">
                  <c:v>0.4</c:v>
                </c:pt>
                <c:pt idx="671">
                  <c:v>0.4</c:v>
                </c:pt>
                <c:pt idx="672">
                  <c:v>0.4</c:v>
                </c:pt>
                <c:pt idx="673">
                  <c:v>0.4</c:v>
                </c:pt>
                <c:pt idx="674">
                  <c:v>0.4</c:v>
                </c:pt>
                <c:pt idx="675">
                  <c:v>0.4</c:v>
                </c:pt>
                <c:pt idx="676">
                  <c:v>0.4</c:v>
                </c:pt>
                <c:pt idx="677">
                  <c:v>0.4</c:v>
                </c:pt>
                <c:pt idx="678">
                  <c:v>0.4</c:v>
                </c:pt>
                <c:pt idx="679">
                  <c:v>0.4</c:v>
                </c:pt>
                <c:pt idx="680">
                  <c:v>0.4</c:v>
                </c:pt>
                <c:pt idx="681">
                  <c:v>0.4</c:v>
                </c:pt>
                <c:pt idx="682">
                  <c:v>0.4</c:v>
                </c:pt>
                <c:pt idx="683">
                  <c:v>1.7</c:v>
                </c:pt>
                <c:pt idx="684">
                  <c:v>30.9</c:v>
                </c:pt>
                <c:pt idx="685">
                  <c:v>133.69999999999999</c:v>
                </c:pt>
                <c:pt idx="686">
                  <c:v>308.3</c:v>
                </c:pt>
                <c:pt idx="687">
                  <c:v>567.6</c:v>
                </c:pt>
                <c:pt idx="688">
                  <c:v>751.2</c:v>
                </c:pt>
                <c:pt idx="689">
                  <c:v>978.1</c:v>
                </c:pt>
                <c:pt idx="690">
                  <c:v>1172.5999999999999</c:v>
                </c:pt>
                <c:pt idx="691">
                  <c:v>1268.5</c:v>
                </c:pt>
                <c:pt idx="692">
                  <c:v>1364.3</c:v>
                </c:pt>
                <c:pt idx="693">
                  <c:v>1562.2</c:v>
                </c:pt>
                <c:pt idx="694">
                  <c:v>1579.4</c:v>
                </c:pt>
                <c:pt idx="695">
                  <c:v>1566.4</c:v>
                </c:pt>
                <c:pt idx="696">
                  <c:v>1512.3</c:v>
                </c:pt>
                <c:pt idx="697">
                  <c:v>1600.4</c:v>
                </c:pt>
                <c:pt idx="698">
                  <c:v>1731.6</c:v>
                </c:pt>
                <c:pt idx="699">
                  <c:v>1571.9</c:v>
                </c:pt>
                <c:pt idx="700">
                  <c:v>1510.3</c:v>
                </c:pt>
                <c:pt idx="701">
                  <c:v>1846.9</c:v>
                </c:pt>
                <c:pt idx="702">
                  <c:v>1471.7</c:v>
                </c:pt>
                <c:pt idx="703">
                  <c:v>964.7</c:v>
                </c:pt>
                <c:pt idx="704">
                  <c:v>652</c:v>
                </c:pt>
                <c:pt idx="705">
                  <c:v>353.8</c:v>
                </c:pt>
                <c:pt idx="706">
                  <c:v>232</c:v>
                </c:pt>
                <c:pt idx="707">
                  <c:v>204</c:v>
                </c:pt>
                <c:pt idx="708">
                  <c:v>103.6</c:v>
                </c:pt>
                <c:pt idx="709">
                  <c:v>65.400000000000006</c:v>
                </c:pt>
                <c:pt idx="710">
                  <c:v>44.9</c:v>
                </c:pt>
                <c:pt idx="711">
                  <c:v>13.3</c:v>
                </c:pt>
                <c:pt idx="712">
                  <c:v>0.9</c:v>
                </c:pt>
                <c:pt idx="713">
                  <c:v>0.4</c:v>
                </c:pt>
                <c:pt idx="714">
                  <c:v>0.4</c:v>
                </c:pt>
                <c:pt idx="715">
                  <c:v>0.4</c:v>
                </c:pt>
                <c:pt idx="716">
                  <c:v>0.4</c:v>
                </c:pt>
                <c:pt idx="717">
                  <c:v>0.4</c:v>
                </c:pt>
                <c:pt idx="718">
                  <c:v>0.4</c:v>
                </c:pt>
                <c:pt idx="719">
                  <c:v>0.4</c:v>
                </c:pt>
                <c:pt idx="720">
                  <c:v>0.4</c:v>
                </c:pt>
                <c:pt idx="721">
                  <c:v>0.4</c:v>
                </c:pt>
                <c:pt idx="722">
                  <c:v>0.4</c:v>
                </c:pt>
                <c:pt idx="723">
                  <c:v>0.4</c:v>
                </c:pt>
                <c:pt idx="724">
                  <c:v>0.4</c:v>
                </c:pt>
                <c:pt idx="725">
                  <c:v>0.4</c:v>
                </c:pt>
                <c:pt idx="726">
                  <c:v>0.4</c:v>
                </c:pt>
                <c:pt idx="727">
                  <c:v>0.4</c:v>
                </c:pt>
                <c:pt idx="728">
                  <c:v>0.4</c:v>
                </c:pt>
                <c:pt idx="729">
                  <c:v>0.4</c:v>
                </c:pt>
                <c:pt idx="730">
                  <c:v>0.4</c:v>
                </c:pt>
                <c:pt idx="731">
                  <c:v>0.6</c:v>
                </c:pt>
                <c:pt idx="732">
                  <c:v>5.0999999999999996</c:v>
                </c:pt>
                <c:pt idx="733">
                  <c:v>44.8</c:v>
                </c:pt>
                <c:pt idx="734">
                  <c:v>227</c:v>
                </c:pt>
                <c:pt idx="735">
                  <c:v>465.6</c:v>
                </c:pt>
                <c:pt idx="736">
                  <c:v>627.20000000000005</c:v>
                </c:pt>
                <c:pt idx="737">
                  <c:v>971.6</c:v>
                </c:pt>
                <c:pt idx="738">
                  <c:v>985.4</c:v>
                </c:pt>
                <c:pt idx="739">
                  <c:v>692.9</c:v>
                </c:pt>
                <c:pt idx="740">
                  <c:v>433.6</c:v>
                </c:pt>
                <c:pt idx="741">
                  <c:v>642.9</c:v>
                </c:pt>
                <c:pt idx="742">
                  <c:v>552.5</c:v>
                </c:pt>
                <c:pt idx="743">
                  <c:v>657.4</c:v>
                </c:pt>
                <c:pt idx="744">
                  <c:v>482.4</c:v>
                </c:pt>
                <c:pt idx="745">
                  <c:v>221.2</c:v>
                </c:pt>
                <c:pt idx="746">
                  <c:v>1235</c:v>
                </c:pt>
                <c:pt idx="747">
                  <c:v>1246.8</c:v>
                </c:pt>
                <c:pt idx="748">
                  <c:v>1051.7</c:v>
                </c:pt>
                <c:pt idx="749">
                  <c:v>743.1</c:v>
                </c:pt>
                <c:pt idx="750">
                  <c:v>788.7</c:v>
                </c:pt>
                <c:pt idx="751">
                  <c:v>1560.5</c:v>
                </c:pt>
                <c:pt idx="752">
                  <c:v>1169.8</c:v>
                </c:pt>
                <c:pt idx="753">
                  <c:v>1052.7</c:v>
                </c:pt>
                <c:pt idx="754">
                  <c:v>889.5</c:v>
                </c:pt>
                <c:pt idx="755">
                  <c:v>640.1</c:v>
                </c:pt>
                <c:pt idx="756">
                  <c:v>427.7</c:v>
                </c:pt>
                <c:pt idx="757">
                  <c:v>236</c:v>
                </c:pt>
                <c:pt idx="758">
                  <c:v>91.5</c:v>
                </c:pt>
                <c:pt idx="759">
                  <c:v>29.8</c:v>
                </c:pt>
                <c:pt idx="760">
                  <c:v>1.7</c:v>
                </c:pt>
                <c:pt idx="761">
                  <c:v>0.4</c:v>
                </c:pt>
                <c:pt idx="762">
                  <c:v>0.4</c:v>
                </c:pt>
                <c:pt idx="763">
                  <c:v>0.3</c:v>
                </c:pt>
                <c:pt idx="764">
                  <c:v>0.4</c:v>
                </c:pt>
                <c:pt idx="765">
                  <c:v>0.3</c:v>
                </c:pt>
                <c:pt idx="766">
                  <c:v>0.3</c:v>
                </c:pt>
                <c:pt idx="767">
                  <c:v>0.3</c:v>
                </c:pt>
                <c:pt idx="768">
                  <c:v>0.3</c:v>
                </c:pt>
                <c:pt idx="769">
                  <c:v>0.3</c:v>
                </c:pt>
                <c:pt idx="770">
                  <c:v>0.3</c:v>
                </c:pt>
                <c:pt idx="771">
                  <c:v>0.3</c:v>
                </c:pt>
                <c:pt idx="772">
                  <c:v>0.3</c:v>
                </c:pt>
                <c:pt idx="773">
                  <c:v>0.3</c:v>
                </c:pt>
                <c:pt idx="774">
                  <c:v>0.3</c:v>
                </c:pt>
                <c:pt idx="775">
                  <c:v>0.3</c:v>
                </c:pt>
                <c:pt idx="776">
                  <c:v>0.2</c:v>
                </c:pt>
                <c:pt idx="777">
                  <c:v>0.2</c:v>
                </c:pt>
                <c:pt idx="778">
                  <c:v>0.1</c:v>
                </c:pt>
                <c:pt idx="779">
                  <c:v>0.3</c:v>
                </c:pt>
                <c:pt idx="780">
                  <c:v>12.2</c:v>
                </c:pt>
                <c:pt idx="781">
                  <c:v>24.7</c:v>
                </c:pt>
                <c:pt idx="782">
                  <c:v>181.8</c:v>
                </c:pt>
                <c:pt idx="783">
                  <c:v>400.9</c:v>
                </c:pt>
                <c:pt idx="784">
                  <c:v>524.4</c:v>
                </c:pt>
                <c:pt idx="785">
                  <c:v>940.5</c:v>
                </c:pt>
                <c:pt idx="786">
                  <c:v>1310.3</c:v>
                </c:pt>
                <c:pt idx="787">
                  <c:v>1503.2</c:v>
                </c:pt>
                <c:pt idx="788">
                  <c:v>1794.3</c:v>
                </c:pt>
                <c:pt idx="789">
                  <c:v>824.5</c:v>
                </c:pt>
                <c:pt idx="790">
                  <c:v>1086.5999999999999</c:v>
                </c:pt>
                <c:pt idx="791">
                  <c:v>1355.8</c:v>
                </c:pt>
                <c:pt idx="792">
                  <c:v>1819.9</c:v>
                </c:pt>
                <c:pt idx="793">
                  <c:v>1500.7</c:v>
                </c:pt>
                <c:pt idx="794">
                  <c:v>1418.6</c:v>
                </c:pt>
                <c:pt idx="795">
                  <c:v>720.9</c:v>
                </c:pt>
                <c:pt idx="796">
                  <c:v>257</c:v>
                </c:pt>
                <c:pt idx="797">
                  <c:v>656.7</c:v>
                </c:pt>
                <c:pt idx="798">
                  <c:v>1572.1</c:v>
                </c:pt>
                <c:pt idx="799">
                  <c:v>738.9</c:v>
                </c:pt>
                <c:pt idx="800">
                  <c:v>484.3</c:v>
                </c:pt>
                <c:pt idx="801">
                  <c:v>775.5</c:v>
                </c:pt>
                <c:pt idx="802">
                  <c:v>389.1</c:v>
                </c:pt>
                <c:pt idx="803">
                  <c:v>654.4</c:v>
                </c:pt>
                <c:pt idx="804">
                  <c:v>410.2</c:v>
                </c:pt>
                <c:pt idx="805">
                  <c:v>233.4</c:v>
                </c:pt>
                <c:pt idx="806">
                  <c:v>80.8</c:v>
                </c:pt>
                <c:pt idx="807">
                  <c:v>22.3</c:v>
                </c:pt>
                <c:pt idx="808">
                  <c:v>1.3</c:v>
                </c:pt>
                <c:pt idx="809">
                  <c:v>0.3</c:v>
                </c:pt>
                <c:pt idx="810">
                  <c:v>0.3</c:v>
                </c:pt>
                <c:pt idx="811">
                  <c:v>0.3</c:v>
                </c:pt>
                <c:pt idx="812">
                  <c:v>0.3</c:v>
                </c:pt>
                <c:pt idx="813">
                  <c:v>0.3</c:v>
                </c:pt>
                <c:pt idx="814">
                  <c:v>0.3</c:v>
                </c:pt>
                <c:pt idx="815">
                  <c:v>0.3</c:v>
                </c:pt>
                <c:pt idx="816">
                  <c:v>0.3</c:v>
                </c:pt>
                <c:pt idx="817">
                  <c:v>0.3</c:v>
                </c:pt>
                <c:pt idx="818">
                  <c:v>0.3</c:v>
                </c:pt>
                <c:pt idx="819">
                  <c:v>0.3</c:v>
                </c:pt>
                <c:pt idx="820">
                  <c:v>0.3</c:v>
                </c:pt>
                <c:pt idx="821">
                  <c:v>0.3</c:v>
                </c:pt>
                <c:pt idx="822">
                  <c:v>0.2</c:v>
                </c:pt>
                <c:pt idx="823">
                  <c:v>0.2</c:v>
                </c:pt>
                <c:pt idx="824">
                  <c:v>0.2</c:v>
                </c:pt>
                <c:pt idx="825">
                  <c:v>0.2</c:v>
                </c:pt>
                <c:pt idx="826">
                  <c:v>0.2</c:v>
                </c:pt>
                <c:pt idx="827">
                  <c:v>0.6</c:v>
                </c:pt>
                <c:pt idx="828">
                  <c:v>11.8</c:v>
                </c:pt>
                <c:pt idx="829">
                  <c:v>140</c:v>
                </c:pt>
                <c:pt idx="830">
                  <c:v>140.4</c:v>
                </c:pt>
                <c:pt idx="831">
                  <c:v>211.6</c:v>
                </c:pt>
                <c:pt idx="832">
                  <c:v>217.6</c:v>
                </c:pt>
                <c:pt idx="833">
                  <c:v>307.2</c:v>
                </c:pt>
                <c:pt idx="834">
                  <c:v>697.7</c:v>
                </c:pt>
                <c:pt idx="835">
                  <c:v>1051</c:v>
                </c:pt>
                <c:pt idx="836">
                  <c:v>1980.4</c:v>
                </c:pt>
                <c:pt idx="837">
                  <c:v>1658.3</c:v>
                </c:pt>
                <c:pt idx="838">
                  <c:v>1255.9000000000001</c:v>
                </c:pt>
                <c:pt idx="839">
                  <c:v>1386.7</c:v>
                </c:pt>
                <c:pt idx="840">
                  <c:v>1485.6</c:v>
                </c:pt>
                <c:pt idx="841">
                  <c:v>1237.2</c:v>
                </c:pt>
                <c:pt idx="842">
                  <c:v>1881.9</c:v>
                </c:pt>
                <c:pt idx="843">
                  <c:v>1408.1</c:v>
                </c:pt>
                <c:pt idx="844">
                  <c:v>970.5</c:v>
                </c:pt>
                <c:pt idx="845">
                  <c:v>675.3</c:v>
                </c:pt>
                <c:pt idx="846">
                  <c:v>998.5</c:v>
                </c:pt>
                <c:pt idx="847">
                  <c:v>803.2</c:v>
                </c:pt>
                <c:pt idx="848">
                  <c:v>344.3</c:v>
                </c:pt>
                <c:pt idx="849">
                  <c:v>608.4</c:v>
                </c:pt>
                <c:pt idx="850">
                  <c:v>290.7</c:v>
                </c:pt>
                <c:pt idx="851">
                  <c:v>358.2</c:v>
                </c:pt>
                <c:pt idx="852">
                  <c:v>121.5</c:v>
                </c:pt>
                <c:pt idx="853">
                  <c:v>76.5</c:v>
                </c:pt>
                <c:pt idx="854">
                  <c:v>10.9</c:v>
                </c:pt>
                <c:pt idx="855">
                  <c:v>0.4</c:v>
                </c:pt>
                <c:pt idx="856">
                  <c:v>0.3</c:v>
                </c:pt>
                <c:pt idx="857">
                  <c:v>0.3</c:v>
                </c:pt>
                <c:pt idx="858">
                  <c:v>0.3</c:v>
                </c:pt>
                <c:pt idx="859">
                  <c:v>0.3</c:v>
                </c:pt>
                <c:pt idx="860">
                  <c:v>0.3</c:v>
                </c:pt>
                <c:pt idx="861">
                  <c:v>0.3</c:v>
                </c:pt>
                <c:pt idx="862">
                  <c:v>0.3</c:v>
                </c:pt>
                <c:pt idx="863">
                  <c:v>0.3</c:v>
                </c:pt>
                <c:pt idx="864">
                  <c:v>0.3</c:v>
                </c:pt>
                <c:pt idx="865">
                  <c:v>0.3</c:v>
                </c:pt>
                <c:pt idx="866">
                  <c:v>0.3</c:v>
                </c:pt>
                <c:pt idx="867">
                  <c:v>0.3</c:v>
                </c:pt>
                <c:pt idx="868">
                  <c:v>0.3</c:v>
                </c:pt>
                <c:pt idx="869">
                  <c:v>0.3</c:v>
                </c:pt>
                <c:pt idx="870">
                  <c:v>0.3</c:v>
                </c:pt>
                <c:pt idx="871">
                  <c:v>0.3</c:v>
                </c:pt>
                <c:pt idx="872">
                  <c:v>0.3</c:v>
                </c:pt>
                <c:pt idx="873">
                  <c:v>0.3</c:v>
                </c:pt>
                <c:pt idx="874">
                  <c:v>2.4</c:v>
                </c:pt>
                <c:pt idx="875">
                  <c:v>21.8</c:v>
                </c:pt>
                <c:pt idx="876">
                  <c:v>69.7</c:v>
                </c:pt>
                <c:pt idx="877">
                  <c:v>188.7</c:v>
                </c:pt>
                <c:pt idx="878">
                  <c:v>451.4</c:v>
                </c:pt>
                <c:pt idx="879">
                  <c:v>565.5</c:v>
                </c:pt>
                <c:pt idx="880">
                  <c:v>1026.8</c:v>
                </c:pt>
                <c:pt idx="881">
                  <c:v>1250.5</c:v>
                </c:pt>
                <c:pt idx="882">
                  <c:v>1626</c:v>
                </c:pt>
                <c:pt idx="883">
                  <c:v>2025.3</c:v>
                </c:pt>
                <c:pt idx="884">
                  <c:v>1726.4</c:v>
                </c:pt>
                <c:pt idx="885">
                  <c:v>1856.6</c:v>
                </c:pt>
                <c:pt idx="886">
                  <c:v>1870.3</c:v>
                </c:pt>
                <c:pt idx="887">
                  <c:v>2353.6999999999998</c:v>
                </c:pt>
                <c:pt idx="888">
                  <c:v>1951.7</c:v>
                </c:pt>
                <c:pt idx="889">
                  <c:v>2318.8000000000002</c:v>
                </c:pt>
                <c:pt idx="890">
                  <c:v>1803.8</c:v>
                </c:pt>
                <c:pt idx="891">
                  <c:v>1991.1</c:v>
                </c:pt>
                <c:pt idx="892">
                  <c:v>1836.1</c:v>
                </c:pt>
                <c:pt idx="893">
                  <c:v>1411.6</c:v>
                </c:pt>
                <c:pt idx="894">
                  <c:v>1185.9000000000001</c:v>
                </c:pt>
                <c:pt idx="895">
                  <c:v>1125.0999999999999</c:v>
                </c:pt>
                <c:pt idx="896">
                  <c:v>775.6</c:v>
                </c:pt>
                <c:pt idx="897">
                  <c:v>674.8</c:v>
                </c:pt>
                <c:pt idx="898">
                  <c:v>464.4</c:v>
                </c:pt>
                <c:pt idx="899">
                  <c:v>244.6</c:v>
                </c:pt>
                <c:pt idx="900">
                  <c:v>165</c:v>
                </c:pt>
                <c:pt idx="901">
                  <c:v>67.7</c:v>
                </c:pt>
                <c:pt idx="902">
                  <c:v>12.6</c:v>
                </c:pt>
                <c:pt idx="903">
                  <c:v>0.6</c:v>
                </c:pt>
                <c:pt idx="904">
                  <c:v>0.4</c:v>
                </c:pt>
                <c:pt idx="905">
                  <c:v>0.4</c:v>
                </c:pt>
                <c:pt idx="906">
                  <c:v>0.4</c:v>
                </c:pt>
                <c:pt idx="907">
                  <c:v>0.4</c:v>
                </c:pt>
                <c:pt idx="908">
                  <c:v>0.4</c:v>
                </c:pt>
                <c:pt idx="909">
                  <c:v>0.4</c:v>
                </c:pt>
                <c:pt idx="910">
                  <c:v>0.4</c:v>
                </c:pt>
                <c:pt idx="911">
                  <c:v>0.4</c:v>
                </c:pt>
                <c:pt idx="912">
                  <c:v>0.4</c:v>
                </c:pt>
                <c:pt idx="913">
                  <c:v>0.4</c:v>
                </c:pt>
                <c:pt idx="914">
                  <c:v>0.4</c:v>
                </c:pt>
                <c:pt idx="915">
                  <c:v>0.3</c:v>
                </c:pt>
                <c:pt idx="916">
                  <c:v>0.4</c:v>
                </c:pt>
                <c:pt idx="917">
                  <c:v>0.3</c:v>
                </c:pt>
                <c:pt idx="918">
                  <c:v>0.3</c:v>
                </c:pt>
                <c:pt idx="919">
                  <c:v>0.4</c:v>
                </c:pt>
                <c:pt idx="920">
                  <c:v>0.4</c:v>
                </c:pt>
                <c:pt idx="921">
                  <c:v>0.4</c:v>
                </c:pt>
                <c:pt idx="922">
                  <c:v>3.1</c:v>
                </c:pt>
                <c:pt idx="923">
                  <c:v>41.5</c:v>
                </c:pt>
                <c:pt idx="924">
                  <c:v>242.8</c:v>
                </c:pt>
                <c:pt idx="925">
                  <c:v>475.8</c:v>
                </c:pt>
                <c:pt idx="926">
                  <c:v>819</c:v>
                </c:pt>
                <c:pt idx="927">
                  <c:v>1069.5</c:v>
                </c:pt>
                <c:pt idx="928">
                  <c:v>1303.3</c:v>
                </c:pt>
                <c:pt idx="929">
                  <c:v>942.6</c:v>
                </c:pt>
                <c:pt idx="930">
                  <c:v>1103.5</c:v>
                </c:pt>
                <c:pt idx="931">
                  <c:v>1240.5</c:v>
                </c:pt>
                <c:pt idx="932">
                  <c:v>1819.2</c:v>
                </c:pt>
                <c:pt idx="933">
                  <c:v>2309.4</c:v>
                </c:pt>
                <c:pt idx="934">
                  <c:v>1690.8</c:v>
                </c:pt>
                <c:pt idx="935">
                  <c:v>1091</c:v>
                </c:pt>
                <c:pt idx="936">
                  <c:v>738.1</c:v>
                </c:pt>
                <c:pt idx="937">
                  <c:v>1590.1</c:v>
                </c:pt>
                <c:pt idx="938">
                  <c:v>1907.1</c:v>
                </c:pt>
                <c:pt idx="939">
                  <c:v>2069.8000000000002</c:v>
                </c:pt>
                <c:pt idx="940">
                  <c:v>1682.2</c:v>
                </c:pt>
                <c:pt idx="941">
                  <c:v>1652.4</c:v>
                </c:pt>
                <c:pt idx="942">
                  <c:v>1561</c:v>
                </c:pt>
                <c:pt idx="943">
                  <c:v>1232.7</c:v>
                </c:pt>
                <c:pt idx="944">
                  <c:v>1007.4</c:v>
                </c:pt>
                <c:pt idx="945">
                  <c:v>767.8</c:v>
                </c:pt>
                <c:pt idx="946">
                  <c:v>543.5</c:v>
                </c:pt>
                <c:pt idx="947">
                  <c:v>356.8</c:v>
                </c:pt>
                <c:pt idx="948">
                  <c:v>176.6</c:v>
                </c:pt>
                <c:pt idx="949">
                  <c:v>71.099999999999994</c:v>
                </c:pt>
                <c:pt idx="950">
                  <c:v>10.8</c:v>
                </c:pt>
                <c:pt idx="951">
                  <c:v>0.5</c:v>
                </c:pt>
                <c:pt idx="952">
                  <c:v>0.4</c:v>
                </c:pt>
                <c:pt idx="953">
                  <c:v>0.4</c:v>
                </c:pt>
                <c:pt idx="954">
                  <c:v>0.4</c:v>
                </c:pt>
                <c:pt idx="955">
                  <c:v>0.4</c:v>
                </c:pt>
                <c:pt idx="956">
                  <c:v>0.4</c:v>
                </c:pt>
                <c:pt idx="957">
                  <c:v>0.4</c:v>
                </c:pt>
                <c:pt idx="958">
                  <c:v>0.4</c:v>
                </c:pt>
                <c:pt idx="959">
                  <c:v>0.3</c:v>
                </c:pt>
                <c:pt idx="960">
                  <c:v>0.4</c:v>
                </c:pt>
                <c:pt idx="961">
                  <c:v>0.4</c:v>
                </c:pt>
                <c:pt idx="962">
                  <c:v>0.4</c:v>
                </c:pt>
                <c:pt idx="963">
                  <c:v>0.4</c:v>
                </c:pt>
                <c:pt idx="964">
                  <c:v>0.4</c:v>
                </c:pt>
                <c:pt idx="965">
                  <c:v>0.4</c:v>
                </c:pt>
                <c:pt idx="966">
                  <c:v>0.4</c:v>
                </c:pt>
                <c:pt idx="967">
                  <c:v>0.4</c:v>
                </c:pt>
                <c:pt idx="968">
                  <c:v>0.4</c:v>
                </c:pt>
                <c:pt idx="969">
                  <c:v>0.4</c:v>
                </c:pt>
                <c:pt idx="970">
                  <c:v>1.9</c:v>
                </c:pt>
                <c:pt idx="971">
                  <c:v>34.799999999999997</c:v>
                </c:pt>
                <c:pt idx="972">
                  <c:v>168.5</c:v>
                </c:pt>
                <c:pt idx="973">
                  <c:v>417.5</c:v>
                </c:pt>
                <c:pt idx="974">
                  <c:v>642.1</c:v>
                </c:pt>
                <c:pt idx="975">
                  <c:v>909.4</c:v>
                </c:pt>
                <c:pt idx="976">
                  <c:v>1167.8</c:v>
                </c:pt>
                <c:pt idx="977">
                  <c:v>1387.9</c:v>
                </c:pt>
                <c:pt idx="978">
                  <c:v>1528.1</c:v>
                </c:pt>
                <c:pt idx="979">
                  <c:v>1794.8</c:v>
                </c:pt>
                <c:pt idx="980">
                  <c:v>2019</c:v>
                </c:pt>
                <c:pt idx="981">
                  <c:v>1799.5</c:v>
                </c:pt>
                <c:pt idx="982">
                  <c:v>1994</c:v>
                </c:pt>
                <c:pt idx="983">
                  <c:v>2107.1</c:v>
                </c:pt>
                <c:pt idx="984">
                  <c:v>1951.5</c:v>
                </c:pt>
                <c:pt idx="985">
                  <c:v>2006.4</c:v>
                </c:pt>
                <c:pt idx="986">
                  <c:v>2032.8</c:v>
                </c:pt>
                <c:pt idx="987">
                  <c:v>1992</c:v>
                </c:pt>
                <c:pt idx="988">
                  <c:v>1759.2</c:v>
                </c:pt>
                <c:pt idx="989">
                  <c:v>1598.1</c:v>
                </c:pt>
                <c:pt idx="990">
                  <c:v>1372.2</c:v>
                </c:pt>
                <c:pt idx="991">
                  <c:v>1249.3</c:v>
                </c:pt>
                <c:pt idx="992">
                  <c:v>994.3</c:v>
                </c:pt>
                <c:pt idx="993">
                  <c:v>758.1</c:v>
                </c:pt>
                <c:pt idx="994">
                  <c:v>533.79999999999995</c:v>
                </c:pt>
                <c:pt idx="995">
                  <c:v>335.4</c:v>
                </c:pt>
                <c:pt idx="996">
                  <c:v>154.30000000000001</c:v>
                </c:pt>
                <c:pt idx="997">
                  <c:v>59.9</c:v>
                </c:pt>
                <c:pt idx="998">
                  <c:v>9.8000000000000007</c:v>
                </c:pt>
                <c:pt idx="999">
                  <c:v>0.5</c:v>
                </c:pt>
                <c:pt idx="1000">
                  <c:v>0.4</c:v>
                </c:pt>
                <c:pt idx="1001">
                  <c:v>0.4</c:v>
                </c:pt>
                <c:pt idx="1002">
                  <c:v>0.4</c:v>
                </c:pt>
                <c:pt idx="1003">
                  <c:v>0.4</c:v>
                </c:pt>
                <c:pt idx="1004">
                  <c:v>0.4</c:v>
                </c:pt>
                <c:pt idx="1005">
                  <c:v>0.4</c:v>
                </c:pt>
                <c:pt idx="1006">
                  <c:v>0.3</c:v>
                </c:pt>
                <c:pt idx="1007">
                  <c:v>0.4</c:v>
                </c:pt>
                <c:pt idx="1008">
                  <c:v>0.4</c:v>
                </c:pt>
                <c:pt idx="1009">
                  <c:v>0.4</c:v>
                </c:pt>
                <c:pt idx="1010">
                  <c:v>0.4</c:v>
                </c:pt>
                <c:pt idx="1011">
                  <c:v>0.3</c:v>
                </c:pt>
                <c:pt idx="1012">
                  <c:v>0.4</c:v>
                </c:pt>
                <c:pt idx="1013">
                  <c:v>0.4</c:v>
                </c:pt>
                <c:pt idx="1014">
                  <c:v>0.4</c:v>
                </c:pt>
                <c:pt idx="1015">
                  <c:v>0.3</c:v>
                </c:pt>
                <c:pt idx="1016">
                  <c:v>0.4</c:v>
                </c:pt>
                <c:pt idx="1017">
                  <c:v>0.4</c:v>
                </c:pt>
                <c:pt idx="1018">
                  <c:v>2.2000000000000002</c:v>
                </c:pt>
                <c:pt idx="1019">
                  <c:v>37.5</c:v>
                </c:pt>
                <c:pt idx="1020">
                  <c:v>209.4</c:v>
                </c:pt>
                <c:pt idx="1021">
                  <c:v>499.5</c:v>
                </c:pt>
                <c:pt idx="1022">
                  <c:v>793.8</c:v>
                </c:pt>
                <c:pt idx="1023">
                  <c:v>1053.3</c:v>
                </c:pt>
                <c:pt idx="1024">
                  <c:v>1274.8</c:v>
                </c:pt>
                <c:pt idx="1025">
                  <c:v>1504.4</c:v>
                </c:pt>
                <c:pt idx="1026">
                  <c:v>1675.8</c:v>
                </c:pt>
                <c:pt idx="1027">
                  <c:v>1859.7</c:v>
                </c:pt>
                <c:pt idx="1028">
                  <c:v>1981.5</c:v>
                </c:pt>
                <c:pt idx="1029">
                  <c:v>2117</c:v>
                </c:pt>
                <c:pt idx="1030">
                  <c:v>2158.8000000000002</c:v>
                </c:pt>
                <c:pt idx="1031">
                  <c:v>2197</c:v>
                </c:pt>
                <c:pt idx="1032">
                  <c:v>2190.6999999999998</c:v>
                </c:pt>
                <c:pt idx="1033">
                  <c:v>2114.4</c:v>
                </c:pt>
                <c:pt idx="1034">
                  <c:v>2054.6</c:v>
                </c:pt>
                <c:pt idx="1035">
                  <c:v>1915.5</c:v>
                </c:pt>
                <c:pt idx="1036">
                  <c:v>1767.3</c:v>
                </c:pt>
                <c:pt idx="1037">
                  <c:v>1602.9</c:v>
                </c:pt>
                <c:pt idx="1038">
                  <c:v>1422.6</c:v>
                </c:pt>
                <c:pt idx="1039">
                  <c:v>1182.5</c:v>
                </c:pt>
                <c:pt idx="1040">
                  <c:v>940.6</c:v>
                </c:pt>
                <c:pt idx="1041">
                  <c:v>710.4</c:v>
                </c:pt>
                <c:pt idx="1042">
                  <c:v>502.7</c:v>
                </c:pt>
                <c:pt idx="1043">
                  <c:v>311.7</c:v>
                </c:pt>
                <c:pt idx="1044">
                  <c:v>160.9</c:v>
                </c:pt>
                <c:pt idx="1045">
                  <c:v>59.9</c:v>
                </c:pt>
                <c:pt idx="1046">
                  <c:v>7.3</c:v>
                </c:pt>
                <c:pt idx="1047">
                  <c:v>0.4</c:v>
                </c:pt>
                <c:pt idx="1048">
                  <c:v>0.4</c:v>
                </c:pt>
                <c:pt idx="1049">
                  <c:v>0.4</c:v>
                </c:pt>
                <c:pt idx="1050">
                  <c:v>0.4</c:v>
                </c:pt>
                <c:pt idx="1051">
                  <c:v>0.4</c:v>
                </c:pt>
                <c:pt idx="1052">
                  <c:v>0.4</c:v>
                </c:pt>
                <c:pt idx="1053">
                  <c:v>0.4</c:v>
                </c:pt>
                <c:pt idx="1054">
                  <c:v>0.4</c:v>
                </c:pt>
                <c:pt idx="1055">
                  <c:v>0.4</c:v>
                </c:pt>
                <c:pt idx="1056">
                  <c:v>0.4</c:v>
                </c:pt>
                <c:pt idx="1057">
                  <c:v>0.4</c:v>
                </c:pt>
                <c:pt idx="1058">
                  <c:v>0.4</c:v>
                </c:pt>
                <c:pt idx="1059">
                  <c:v>0.4</c:v>
                </c:pt>
                <c:pt idx="1060">
                  <c:v>0.4</c:v>
                </c:pt>
                <c:pt idx="1061">
                  <c:v>0.4</c:v>
                </c:pt>
                <c:pt idx="1062">
                  <c:v>0.4</c:v>
                </c:pt>
                <c:pt idx="1063">
                  <c:v>0.4</c:v>
                </c:pt>
                <c:pt idx="1064">
                  <c:v>0.4</c:v>
                </c:pt>
                <c:pt idx="1065">
                  <c:v>0.4</c:v>
                </c:pt>
                <c:pt idx="1066">
                  <c:v>1.9</c:v>
                </c:pt>
                <c:pt idx="1067">
                  <c:v>35.5</c:v>
                </c:pt>
                <c:pt idx="1068">
                  <c:v>168.7</c:v>
                </c:pt>
                <c:pt idx="1069">
                  <c:v>451.7</c:v>
                </c:pt>
                <c:pt idx="1070">
                  <c:v>727.7</c:v>
                </c:pt>
                <c:pt idx="1071">
                  <c:v>977.8</c:v>
                </c:pt>
                <c:pt idx="1072">
                  <c:v>1177.7</c:v>
                </c:pt>
                <c:pt idx="1073">
                  <c:v>1405.1</c:v>
                </c:pt>
                <c:pt idx="1074">
                  <c:v>1661.5</c:v>
                </c:pt>
                <c:pt idx="1075">
                  <c:v>1655.1</c:v>
                </c:pt>
                <c:pt idx="1076">
                  <c:v>1767.2</c:v>
                </c:pt>
                <c:pt idx="1077">
                  <c:v>1754.6</c:v>
                </c:pt>
                <c:pt idx="1078">
                  <c:v>2212</c:v>
                </c:pt>
                <c:pt idx="1079">
                  <c:v>1711.7</c:v>
                </c:pt>
                <c:pt idx="1080">
                  <c:v>1761.3</c:v>
                </c:pt>
                <c:pt idx="1081">
                  <c:v>2053.6</c:v>
                </c:pt>
                <c:pt idx="1082">
                  <c:v>2291.8000000000002</c:v>
                </c:pt>
                <c:pt idx="1083">
                  <c:v>1485.3</c:v>
                </c:pt>
                <c:pt idx="1084">
                  <c:v>1683.1</c:v>
                </c:pt>
                <c:pt idx="1085">
                  <c:v>1727.7</c:v>
                </c:pt>
                <c:pt idx="1086">
                  <c:v>1454</c:v>
                </c:pt>
                <c:pt idx="1087">
                  <c:v>1055.5999999999999</c:v>
                </c:pt>
                <c:pt idx="1088">
                  <c:v>732.9</c:v>
                </c:pt>
                <c:pt idx="1089">
                  <c:v>421.1</c:v>
                </c:pt>
                <c:pt idx="1090">
                  <c:v>369.2</c:v>
                </c:pt>
                <c:pt idx="1091">
                  <c:v>317.10000000000002</c:v>
                </c:pt>
                <c:pt idx="1092">
                  <c:v>134.9</c:v>
                </c:pt>
                <c:pt idx="1093">
                  <c:v>49.4</c:v>
                </c:pt>
                <c:pt idx="1094">
                  <c:v>5.3</c:v>
                </c:pt>
                <c:pt idx="1095">
                  <c:v>0.4</c:v>
                </c:pt>
                <c:pt idx="1096">
                  <c:v>0.4</c:v>
                </c:pt>
                <c:pt idx="1097">
                  <c:v>0.4</c:v>
                </c:pt>
                <c:pt idx="1098">
                  <c:v>0.4</c:v>
                </c:pt>
                <c:pt idx="1099">
                  <c:v>0.4</c:v>
                </c:pt>
                <c:pt idx="1100">
                  <c:v>0.4</c:v>
                </c:pt>
                <c:pt idx="1101">
                  <c:v>0.4</c:v>
                </c:pt>
                <c:pt idx="1102">
                  <c:v>0.4</c:v>
                </c:pt>
                <c:pt idx="1103">
                  <c:v>0.4</c:v>
                </c:pt>
                <c:pt idx="1104">
                  <c:v>0.4</c:v>
                </c:pt>
                <c:pt idx="1105">
                  <c:v>0.4</c:v>
                </c:pt>
                <c:pt idx="1106">
                  <c:v>0.4</c:v>
                </c:pt>
                <c:pt idx="1107">
                  <c:v>0.4</c:v>
                </c:pt>
                <c:pt idx="1108">
                  <c:v>0.4</c:v>
                </c:pt>
                <c:pt idx="1109">
                  <c:v>0.4</c:v>
                </c:pt>
                <c:pt idx="1110">
                  <c:v>0.4</c:v>
                </c:pt>
                <c:pt idx="1111">
                  <c:v>0.4</c:v>
                </c:pt>
                <c:pt idx="1112">
                  <c:v>0.4</c:v>
                </c:pt>
                <c:pt idx="1113">
                  <c:v>0.4</c:v>
                </c:pt>
                <c:pt idx="1114">
                  <c:v>1.3</c:v>
                </c:pt>
                <c:pt idx="1115">
                  <c:v>27.4</c:v>
                </c:pt>
                <c:pt idx="1116">
                  <c:v>108.5</c:v>
                </c:pt>
                <c:pt idx="1117">
                  <c:v>359.3</c:v>
                </c:pt>
                <c:pt idx="1118">
                  <c:v>623.79999999999995</c:v>
                </c:pt>
                <c:pt idx="1119">
                  <c:v>850</c:v>
                </c:pt>
                <c:pt idx="1120">
                  <c:v>1066</c:v>
                </c:pt>
                <c:pt idx="1121">
                  <c:v>1344.8</c:v>
                </c:pt>
                <c:pt idx="1122">
                  <c:v>1569.5</c:v>
                </c:pt>
                <c:pt idx="1123">
                  <c:v>1673.5</c:v>
                </c:pt>
                <c:pt idx="1124">
                  <c:v>2050.6999999999998</c:v>
                </c:pt>
                <c:pt idx="1125">
                  <c:v>2028.7</c:v>
                </c:pt>
                <c:pt idx="1126">
                  <c:v>2066.1999999999998</c:v>
                </c:pt>
                <c:pt idx="1127">
                  <c:v>2114.6</c:v>
                </c:pt>
                <c:pt idx="1128">
                  <c:v>2090.1999999999998</c:v>
                </c:pt>
                <c:pt idx="1129">
                  <c:v>1972.4</c:v>
                </c:pt>
                <c:pt idx="1130">
                  <c:v>1874.7</c:v>
                </c:pt>
                <c:pt idx="1131">
                  <c:v>1728.3</c:v>
                </c:pt>
                <c:pt idx="1132">
                  <c:v>1776.6</c:v>
                </c:pt>
                <c:pt idx="1133">
                  <c:v>1304.3</c:v>
                </c:pt>
                <c:pt idx="1134">
                  <c:v>1267.7</c:v>
                </c:pt>
                <c:pt idx="1135">
                  <c:v>1109.9000000000001</c:v>
                </c:pt>
                <c:pt idx="1136">
                  <c:v>897.8</c:v>
                </c:pt>
                <c:pt idx="1137">
                  <c:v>674.3</c:v>
                </c:pt>
                <c:pt idx="1138">
                  <c:v>427.3</c:v>
                </c:pt>
                <c:pt idx="1139">
                  <c:v>300.7</c:v>
                </c:pt>
                <c:pt idx="1140">
                  <c:v>116.9</c:v>
                </c:pt>
                <c:pt idx="1141">
                  <c:v>44.7</c:v>
                </c:pt>
                <c:pt idx="1142">
                  <c:v>5.2</c:v>
                </c:pt>
                <c:pt idx="1143">
                  <c:v>0.4</c:v>
                </c:pt>
                <c:pt idx="1144">
                  <c:v>0.4</c:v>
                </c:pt>
                <c:pt idx="1145">
                  <c:v>0.4</c:v>
                </c:pt>
                <c:pt idx="1146">
                  <c:v>0.4</c:v>
                </c:pt>
                <c:pt idx="1147">
                  <c:v>0.4</c:v>
                </c:pt>
                <c:pt idx="1148">
                  <c:v>0.4</c:v>
                </c:pt>
                <c:pt idx="1149">
                  <c:v>0.4</c:v>
                </c:pt>
                <c:pt idx="1150">
                  <c:v>0.4</c:v>
                </c:pt>
                <c:pt idx="1151">
                  <c:v>0.4</c:v>
                </c:pt>
                <c:pt idx="1152">
                  <c:v>0.4</c:v>
                </c:pt>
                <c:pt idx="1153">
                  <c:v>0.4</c:v>
                </c:pt>
                <c:pt idx="1154">
                  <c:v>0.3</c:v>
                </c:pt>
                <c:pt idx="1155">
                  <c:v>0.3</c:v>
                </c:pt>
                <c:pt idx="1156">
                  <c:v>0.3</c:v>
                </c:pt>
                <c:pt idx="1157">
                  <c:v>0.4</c:v>
                </c:pt>
                <c:pt idx="1158">
                  <c:v>0.3</c:v>
                </c:pt>
                <c:pt idx="1159">
                  <c:v>0.4</c:v>
                </c:pt>
                <c:pt idx="1160">
                  <c:v>0.3</c:v>
                </c:pt>
                <c:pt idx="1161">
                  <c:v>0.4</c:v>
                </c:pt>
                <c:pt idx="1162">
                  <c:v>1.1000000000000001</c:v>
                </c:pt>
                <c:pt idx="1163">
                  <c:v>24.7</c:v>
                </c:pt>
                <c:pt idx="1164">
                  <c:v>112.8</c:v>
                </c:pt>
                <c:pt idx="1165">
                  <c:v>59.2</c:v>
                </c:pt>
                <c:pt idx="1166">
                  <c:v>77.5</c:v>
                </c:pt>
                <c:pt idx="1167">
                  <c:v>341</c:v>
                </c:pt>
                <c:pt idx="1168">
                  <c:v>465.1</c:v>
                </c:pt>
                <c:pt idx="1169">
                  <c:v>359.3</c:v>
                </c:pt>
                <c:pt idx="1170">
                  <c:v>168.2</c:v>
                </c:pt>
                <c:pt idx="1171">
                  <c:v>961</c:v>
                </c:pt>
                <c:pt idx="1172">
                  <c:v>1853.2</c:v>
                </c:pt>
                <c:pt idx="1173">
                  <c:v>1769.2</c:v>
                </c:pt>
                <c:pt idx="1174">
                  <c:v>2100.6999999999998</c:v>
                </c:pt>
                <c:pt idx="1175">
                  <c:v>1839.5</c:v>
                </c:pt>
                <c:pt idx="1176">
                  <c:v>1982.8</c:v>
                </c:pt>
                <c:pt idx="1177">
                  <c:v>1165</c:v>
                </c:pt>
                <c:pt idx="1178">
                  <c:v>936.7</c:v>
                </c:pt>
                <c:pt idx="1179">
                  <c:v>1777.8</c:v>
                </c:pt>
                <c:pt idx="1180">
                  <c:v>1292.8</c:v>
                </c:pt>
                <c:pt idx="1181">
                  <c:v>1126.9000000000001</c:v>
                </c:pt>
                <c:pt idx="1182">
                  <c:v>810.1</c:v>
                </c:pt>
                <c:pt idx="1183">
                  <c:v>1102.5999999999999</c:v>
                </c:pt>
                <c:pt idx="1184">
                  <c:v>868.2</c:v>
                </c:pt>
                <c:pt idx="1185">
                  <c:v>669.9</c:v>
                </c:pt>
                <c:pt idx="1186">
                  <c:v>498.8</c:v>
                </c:pt>
                <c:pt idx="1187">
                  <c:v>346.4</c:v>
                </c:pt>
                <c:pt idx="1188">
                  <c:v>143.6</c:v>
                </c:pt>
                <c:pt idx="1189">
                  <c:v>50.6</c:v>
                </c:pt>
                <c:pt idx="1190">
                  <c:v>5</c:v>
                </c:pt>
                <c:pt idx="1191">
                  <c:v>0.4</c:v>
                </c:pt>
                <c:pt idx="1192">
                  <c:v>0.4</c:v>
                </c:pt>
                <c:pt idx="1193">
                  <c:v>0.4</c:v>
                </c:pt>
                <c:pt idx="1194">
                  <c:v>0.4</c:v>
                </c:pt>
                <c:pt idx="1195">
                  <c:v>0.4</c:v>
                </c:pt>
                <c:pt idx="1196">
                  <c:v>2164.1</c:v>
                </c:pt>
                <c:pt idx="1197">
                  <c:v>2117.8000000000002</c:v>
                </c:pt>
                <c:pt idx="1198">
                  <c:v>2047.1</c:v>
                </c:pt>
                <c:pt idx="1199">
                  <c:v>1944.7</c:v>
                </c:pt>
                <c:pt idx="1200">
                  <c:v>1813.7</c:v>
                </c:pt>
                <c:pt idx="1201">
                  <c:v>1652.3</c:v>
                </c:pt>
                <c:pt idx="1202">
                  <c:v>1466.8</c:v>
                </c:pt>
                <c:pt idx="1203">
                  <c:v>1257.0999999999999</c:v>
                </c:pt>
                <c:pt idx="1204">
                  <c:v>1039.5999999999999</c:v>
                </c:pt>
                <c:pt idx="1205">
                  <c:v>817.5</c:v>
                </c:pt>
                <c:pt idx="1206">
                  <c:v>532.20000000000005</c:v>
                </c:pt>
                <c:pt idx="1207">
                  <c:v>58.6</c:v>
                </c:pt>
                <c:pt idx="1208">
                  <c:v>24.8</c:v>
                </c:pt>
                <c:pt idx="1209">
                  <c:v>4</c:v>
                </c:pt>
                <c:pt idx="1210">
                  <c:v>1.2</c:v>
                </c:pt>
                <c:pt idx="1211">
                  <c:v>0.4</c:v>
                </c:pt>
                <c:pt idx="1212">
                  <c:v>0.4</c:v>
                </c:pt>
                <c:pt idx="1213">
                  <c:v>0.4</c:v>
                </c:pt>
                <c:pt idx="1214">
                  <c:v>0.4</c:v>
                </c:pt>
                <c:pt idx="1215">
                  <c:v>0.3</c:v>
                </c:pt>
                <c:pt idx="1216">
                  <c:v>0.3</c:v>
                </c:pt>
                <c:pt idx="1217">
                  <c:v>0.3</c:v>
                </c:pt>
                <c:pt idx="1218">
                  <c:v>0.3</c:v>
                </c:pt>
                <c:pt idx="1219">
                  <c:v>0.3</c:v>
                </c:pt>
                <c:pt idx="1220">
                  <c:v>0.2</c:v>
                </c:pt>
                <c:pt idx="1221">
                  <c:v>0.2</c:v>
                </c:pt>
                <c:pt idx="1222">
                  <c:v>0.1</c:v>
                </c:pt>
                <c:pt idx="1223">
                  <c:v>0.1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26.7</c:v>
                </c:pt>
                <c:pt idx="1233">
                  <c:v>78.2</c:v>
                </c:pt>
                <c:pt idx="1234">
                  <c:v>201</c:v>
                </c:pt>
                <c:pt idx="1235">
                  <c:v>281.3</c:v>
                </c:pt>
                <c:pt idx="1236">
                  <c:v>195.5</c:v>
                </c:pt>
                <c:pt idx="1237">
                  <c:v>899.6</c:v>
                </c:pt>
                <c:pt idx="1238">
                  <c:v>1125.5</c:v>
                </c:pt>
                <c:pt idx="1239">
                  <c:v>443.8</c:v>
                </c:pt>
                <c:pt idx="1240">
                  <c:v>710.4</c:v>
                </c:pt>
                <c:pt idx="1241">
                  <c:v>660.3</c:v>
                </c:pt>
                <c:pt idx="1242">
                  <c:v>763.6</c:v>
                </c:pt>
                <c:pt idx="1243">
                  <c:v>978.3</c:v>
                </c:pt>
                <c:pt idx="1244">
                  <c:v>1272.8</c:v>
                </c:pt>
                <c:pt idx="1245">
                  <c:v>825</c:v>
                </c:pt>
                <c:pt idx="1246">
                  <c:v>966.6</c:v>
                </c:pt>
                <c:pt idx="1247">
                  <c:v>847.4</c:v>
                </c:pt>
                <c:pt idx="1248">
                  <c:v>385</c:v>
                </c:pt>
                <c:pt idx="1249">
                  <c:v>449.9</c:v>
                </c:pt>
                <c:pt idx="1250">
                  <c:v>966.8</c:v>
                </c:pt>
                <c:pt idx="1251">
                  <c:v>1263.4000000000001</c:v>
                </c:pt>
                <c:pt idx="1252">
                  <c:v>1130</c:v>
                </c:pt>
                <c:pt idx="1253">
                  <c:v>782.4</c:v>
                </c:pt>
                <c:pt idx="1254">
                  <c:v>507.7</c:v>
                </c:pt>
                <c:pt idx="1255">
                  <c:v>386.5</c:v>
                </c:pt>
                <c:pt idx="1256">
                  <c:v>168.9</c:v>
                </c:pt>
                <c:pt idx="1257">
                  <c:v>34.4</c:v>
                </c:pt>
                <c:pt idx="1258">
                  <c:v>8.5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1</c:v>
                </c:pt>
                <c:pt idx="1280">
                  <c:v>17.899999999999999</c:v>
                </c:pt>
                <c:pt idx="1281">
                  <c:v>54.4</c:v>
                </c:pt>
                <c:pt idx="1282">
                  <c:v>135.6</c:v>
                </c:pt>
                <c:pt idx="1283">
                  <c:v>232.5</c:v>
                </c:pt>
                <c:pt idx="1284">
                  <c:v>251.1</c:v>
                </c:pt>
                <c:pt idx="1285">
                  <c:v>138.19999999999999</c:v>
                </c:pt>
                <c:pt idx="1286">
                  <c:v>224.3</c:v>
                </c:pt>
                <c:pt idx="1287">
                  <c:v>234.5</c:v>
                </c:pt>
                <c:pt idx="1288">
                  <c:v>287.7</c:v>
                </c:pt>
                <c:pt idx="1289">
                  <c:v>534</c:v>
                </c:pt>
                <c:pt idx="1290">
                  <c:v>599.6</c:v>
                </c:pt>
                <c:pt idx="1291">
                  <c:v>517</c:v>
                </c:pt>
                <c:pt idx="1292">
                  <c:v>794</c:v>
                </c:pt>
                <c:pt idx="1293">
                  <c:v>884.2</c:v>
                </c:pt>
                <c:pt idx="1294">
                  <c:v>534.6</c:v>
                </c:pt>
                <c:pt idx="1295">
                  <c:v>1182.5999999999999</c:v>
                </c:pt>
                <c:pt idx="1296">
                  <c:v>1548.8</c:v>
                </c:pt>
                <c:pt idx="1297">
                  <c:v>812.2</c:v>
                </c:pt>
                <c:pt idx="1298">
                  <c:v>1293.7</c:v>
                </c:pt>
                <c:pt idx="1299">
                  <c:v>1156.4000000000001</c:v>
                </c:pt>
                <c:pt idx="1300">
                  <c:v>1009.5</c:v>
                </c:pt>
                <c:pt idx="1301">
                  <c:v>821.1</c:v>
                </c:pt>
                <c:pt idx="1302">
                  <c:v>597.1</c:v>
                </c:pt>
                <c:pt idx="1303">
                  <c:v>385.4</c:v>
                </c:pt>
                <c:pt idx="1304">
                  <c:v>196.6</c:v>
                </c:pt>
                <c:pt idx="1305">
                  <c:v>77.3</c:v>
                </c:pt>
                <c:pt idx="1306">
                  <c:v>18</c:v>
                </c:pt>
                <c:pt idx="1307">
                  <c:v>0.3</c:v>
                </c:pt>
                <c:pt idx="1308">
                  <c:v>0.1</c:v>
                </c:pt>
                <c:pt idx="1309">
                  <c:v>0.1</c:v>
                </c:pt>
                <c:pt idx="1310">
                  <c:v>0.1</c:v>
                </c:pt>
                <c:pt idx="1311">
                  <c:v>0.1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2.5</c:v>
                </c:pt>
                <c:pt idx="1328">
                  <c:v>43.7</c:v>
                </c:pt>
                <c:pt idx="1329">
                  <c:v>168.6</c:v>
                </c:pt>
                <c:pt idx="1330">
                  <c:v>469.9</c:v>
                </c:pt>
                <c:pt idx="1331">
                  <c:v>767</c:v>
                </c:pt>
                <c:pt idx="1332">
                  <c:v>1038</c:v>
                </c:pt>
                <c:pt idx="1333">
                  <c:v>1220.4000000000001</c:v>
                </c:pt>
                <c:pt idx="1334">
                  <c:v>1368.7</c:v>
                </c:pt>
                <c:pt idx="1335">
                  <c:v>1652</c:v>
                </c:pt>
                <c:pt idx="1336">
                  <c:v>1872</c:v>
                </c:pt>
                <c:pt idx="1337">
                  <c:v>1737.9</c:v>
                </c:pt>
                <c:pt idx="1338">
                  <c:v>1850.5</c:v>
                </c:pt>
                <c:pt idx="1339">
                  <c:v>2033.1</c:v>
                </c:pt>
                <c:pt idx="1340">
                  <c:v>2061.1</c:v>
                </c:pt>
                <c:pt idx="1341">
                  <c:v>2006</c:v>
                </c:pt>
                <c:pt idx="1342">
                  <c:v>1971</c:v>
                </c:pt>
                <c:pt idx="1343">
                  <c:v>1883.9</c:v>
                </c:pt>
                <c:pt idx="1344">
                  <c:v>1761.7</c:v>
                </c:pt>
                <c:pt idx="1345">
                  <c:v>1612.9</c:v>
                </c:pt>
                <c:pt idx="1346">
                  <c:v>1411.2</c:v>
                </c:pt>
                <c:pt idx="1347">
                  <c:v>1177.8</c:v>
                </c:pt>
                <c:pt idx="1348">
                  <c:v>990.1</c:v>
                </c:pt>
                <c:pt idx="1349">
                  <c:v>743.3</c:v>
                </c:pt>
                <c:pt idx="1350">
                  <c:v>547</c:v>
                </c:pt>
                <c:pt idx="1351">
                  <c:v>351.9</c:v>
                </c:pt>
                <c:pt idx="1352">
                  <c:v>154.6</c:v>
                </c:pt>
                <c:pt idx="1353">
                  <c:v>44.2</c:v>
                </c:pt>
                <c:pt idx="1354">
                  <c:v>7.9</c:v>
                </c:pt>
                <c:pt idx="1355">
                  <c:v>0.4</c:v>
                </c:pt>
                <c:pt idx="1356">
                  <c:v>0.2</c:v>
                </c:pt>
                <c:pt idx="1357">
                  <c:v>0.3</c:v>
                </c:pt>
                <c:pt idx="1358">
                  <c:v>0.3</c:v>
                </c:pt>
                <c:pt idx="1359">
                  <c:v>0.3</c:v>
                </c:pt>
                <c:pt idx="1360">
                  <c:v>0.2</c:v>
                </c:pt>
                <c:pt idx="1361">
                  <c:v>0.2</c:v>
                </c:pt>
                <c:pt idx="1362">
                  <c:v>0.2</c:v>
                </c:pt>
                <c:pt idx="1363">
                  <c:v>0.2</c:v>
                </c:pt>
                <c:pt idx="1364">
                  <c:v>0.2</c:v>
                </c:pt>
                <c:pt idx="1365">
                  <c:v>0.2</c:v>
                </c:pt>
                <c:pt idx="1366">
                  <c:v>0.2</c:v>
                </c:pt>
                <c:pt idx="1367">
                  <c:v>0.2</c:v>
                </c:pt>
                <c:pt idx="1368">
                  <c:v>0.2</c:v>
                </c:pt>
                <c:pt idx="1369">
                  <c:v>0.2</c:v>
                </c:pt>
                <c:pt idx="1370">
                  <c:v>0.3</c:v>
                </c:pt>
                <c:pt idx="1371">
                  <c:v>0.3</c:v>
                </c:pt>
                <c:pt idx="1372">
                  <c:v>0.2</c:v>
                </c:pt>
                <c:pt idx="1373">
                  <c:v>0.2</c:v>
                </c:pt>
                <c:pt idx="1374">
                  <c:v>0.2</c:v>
                </c:pt>
                <c:pt idx="1375">
                  <c:v>1</c:v>
                </c:pt>
                <c:pt idx="1376">
                  <c:v>20.7</c:v>
                </c:pt>
                <c:pt idx="1377">
                  <c:v>80.5</c:v>
                </c:pt>
                <c:pt idx="1378">
                  <c:v>297.5</c:v>
                </c:pt>
                <c:pt idx="1379">
                  <c:v>527.9</c:v>
                </c:pt>
                <c:pt idx="1380">
                  <c:v>689.3</c:v>
                </c:pt>
                <c:pt idx="1381">
                  <c:v>930.4</c:v>
                </c:pt>
                <c:pt idx="1382">
                  <c:v>991.7</c:v>
                </c:pt>
                <c:pt idx="1383">
                  <c:v>1056.5999999999999</c:v>
                </c:pt>
                <c:pt idx="1384">
                  <c:v>1214.4000000000001</c:v>
                </c:pt>
                <c:pt idx="1385">
                  <c:v>1632.4</c:v>
                </c:pt>
                <c:pt idx="1386">
                  <c:v>1814.4</c:v>
                </c:pt>
                <c:pt idx="1387">
                  <c:v>1264.8</c:v>
                </c:pt>
                <c:pt idx="1388">
                  <c:v>1036.0999999999999</c:v>
                </c:pt>
                <c:pt idx="1389">
                  <c:v>810.7</c:v>
                </c:pt>
                <c:pt idx="1390">
                  <c:v>982.8</c:v>
                </c:pt>
                <c:pt idx="1391">
                  <c:v>1205.3</c:v>
                </c:pt>
                <c:pt idx="1392">
                  <c:v>1119.8</c:v>
                </c:pt>
                <c:pt idx="1393">
                  <c:v>1141</c:v>
                </c:pt>
                <c:pt idx="1394">
                  <c:v>1029</c:v>
                </c:pt>
                <c:pt idx="1395">
                  <c:v>853.6</c:v>
                </c:pt>
                <c:pt idx="1396">
                  <c:v>741.6</c:v>
                </c:pt>
                <c:pt idx="1397">
                  <c:v>765.8</c:v>
                </c:pt>
                <c:pt idx="1398">
                  <c:v>651.70000000000005</c:v>
                </c:pt>
                <c:pt idx="1399">
                  <c:v>368.6</c:v>
                </c:pt>
                <c:pt idx="1400">
                  <c:v>201.1</c:v>
                </c:pt>
                <c:pt idx="1401">
                  <c:v>91.3</c:v>
                </c:pt>
                <c:pt idx="1402">
                  <c:v>18.5</c:v>
                </c:pt>
                <c:pt idx="1403">
                  <c:v>0.5</c:v>
                </c:pt>
                <c:pt idx="1404">
                  <c:v>0.3</c:v>
                </c:pt>
                <c:pt idx="1405">
                  <c:v>0.3</c:v>
                </c:pt>
                <c:pt idx="1406">
                  <c:v>0.3</c:v>
                </c:pt>
                <c:pt idx="1407">
                  <c:v>0.3</c:v>
                </c:pt>
                <c:pt idx="1408">
                  <c:v>0.3</c:v>
                </c:pt>
                <c:pt idx="1409">
                  <c:v>0.3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1.3</c:v>
                </c:pt>
                <c:pt idx="1423">
                  <c:v>31.8</c:v>
                </c:pt>
                <c:pt idx="1424">
                  <c:v>121.4</c:v>
                </c:pt>
                <c:pt idx="1425">
                  <c:v>296.10000000000002</c:v>
                </c:pt>
                <c:pt idx="1426">
                  <c:v>471</c:v>
                </c:pt>
                <c:pt idx="1427">
                  <c:v>742.8</c:v>
                </c:pt>
                <c:pt idx="1428">
                  <c:v>1007</c:v>
                </c:pt>
                <c:pt idx="1429">
                  <c:v>1231.2</c:v>
                </c:pt>
                <c:pt idx="1430">
                  <c:v>1477.1</c:v>
                </c:pt>
                <c:pt idx="1431">
                  <c:v>1714.7</c:v>
                </c:pt>
                <c:pt idx="1432">
                  <c:v>1887.5</c:v>
                </c:pt>
                <c:pt idx="1433">
                  <c:v>2029.5</c:v>
                </c:pt>
                <c:pt idx="1434">
                  <c:v>2147.5</c:v>
                </c:pt>
                <c:pt idx="1435">
                  <c:v>2218.1999999999998</c:v>
                </c:pt>
                <c:pt idx="1436">
                  <c:v>2238.9</c:v>
                </c:pt>
                <c:pt idx="1437">
                  <c:v>2114.6</c:v>
                </c:pt>
                <c:pt idx="1438">
                  <c:v>2039.5</c:v>
                </c:pt>
                <c:pt idx="1439">
                  <c:v>1985.2</c:v>
                </c:pt>
                <c:pt idx="1440">
                  <c:v>1897.8</c:v>
                </c:pt>
                <c:pt idx="1441">
                  <c:v>1824.2</c:v>
                </c:pt>
                <c:pt idx="1442">
                  <c:v>1196.5</c:v>
                </c:pt>
                <c:pt idx="1443">
                  <c:v>1453.3</c:v>
                </c:pt>
                <c:pt idx="1444">
                  <c:v>1093.5999999999999</c:v>
                </c:pt>
                <c:pt idx="1445">
                  <c:v>971.7</c:v>
                </c:pt>
                <c:pt idx="1446">
                  <c:v>745.7</c:v>
                </c:pt>
                <c:pt idx="1447">
                  <c:v>620.79999999999995</c:v>
                </c:pt>
                <c:pt idx="1448">
                  <c:v>422.1</c:v>
                </c:pt>
                <c:pt idx="1449">
                  <c:v>244.1</c:v>
                </c:pt>
                <c:pt idx="1450">
                  <c:v>107.9</c:v>
                </c:pt>
                <c:pt idx="1451">
                  <c:v>38.200000000000003</c:v>
                </c:pt>
                <c:pt idx="1452">
                  <c:v>3.6</c:v>
                </c:pt>
                <c:pt idx="1453">
                  <c:v>0.2</c:v>
                </c:pt>
                <c:pt idx="1454">
                  <c:v>0.2</c:v>
                </c:pt>
                <c:pt idx="1455">
                  <c:v>0.2</c:v>
                </c:pt>
                <c:pt idx="145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F-4261-B613-C845D018E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(µmol/m2/second)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August,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'August, 2024'!$A$7:$A$33</c:f>
              <c:numCache>
                <c:formatCode>d\-mmm\-yy</c:formatCode>
                <c:ptCount val="27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45513</c:v>
                </c:pt>
                <c:pt idx="8">
                  <c:v>45514</c:v>
                </c:pt>
                <c:pt idx="9">
                  <c:v>45515</c:v>
                </c:pt>
                <c:pt idx="10">
                  <c:v>45516</c:v>
                </c:pt>
                <c:pt idx="11">
                  <c:v>45517</c:v>
                </c:pt>
                <c:pt idx="12">
                  <c:v>45518</c:v>
                </c:pt>
                <c:pt idx="13">
                  <c:v>45519</c:v>
                </c:pt>
                <c:pt idx="14">
                  <c:v>45520</c:v>
                </c:pt>
                <c:pt idx="15">
                  <c:v>45521</c:v>
                </c:pt>
                <c:pt idx="16">
                  <c:v>45524</c:v>
                </c:pt>
                <c:pt idx="17">
                  <c:v>45525</c:v>
                </c:pt>
                <c:pt idx="18">
                  <c:v>45526</c:v>
                </c:pt>
                <c:pt idx="19">
                  <c:v>45527</c:v>
                </c:pt>
                <c:pt idx="20">
                  <c:v>45528</c:v>
                </c:pt>
                <c:pt idx="21">
                  <c:v>45529</c:v>
                </c:pt>
                <c:pt idx="22">
                  <c:v>45530</c:v>
                </c:pt>
                <c:pt idx="23">
                  <c:v>45532</c:v>
                </c:pt>
                <c:pt idx="24">
                  <c:v>45533</c:v>
                </c:pt>
                <c:pt idx="25">
                  <c:v>45534</c:v>
                </c:pt>
                <c:pt idx="26">
                  <c:v>45535</c:v>
                </c:pt>
              </c:numCache>
            </c:numRef>
          </c:cat>
          <c:val>
            <c:numRef>
              <c:f>'August, 2024'!$B$7:$B$33</c:f>
              <c:numCache>
                <c:formatCode>General</c:formatCode>
                <c:ptCount val="27"/>
                <c:pt idx="0">
                  <c:v>62.5</c:v>
                </c:pt>
                <c:pt idx="1">
                  <c:v>49.9</c:v>
                </c:pt>
                <c:pt idx="2">
                  <c:v>38.299999999999997</c:v>
                </c:pt>
                <c:pt idx="3">
                  <c:v>63.5</c:v>
                </c:pt>
                <c:pt idx="4">
                  <c:v>59.2</c:v>
                </c:pt>
                <c:pt idx="5">
                  <c:v>31.6</c:v>
                </c:pt>
                <c:pt idx="6">
                  <c:v>26.9</c:v>
                </c:pt>
                <c:pt idx="7">
                  <c:v>63.4</c:v>
                </c:pt>
                <c:pt idx="8">
                  <c:v>54</c:v>
                </c:pt>
                <c:pt idx="9">
                  <c:v>55.4</c:v>
                </c:pt>
                <c:pt idx="10">
                  <c:v>55.6</c:v>
                </c:pt>
                <c:pt idx="11">
                  <c:v>55.8</c:v>
                </c:pt>
                <c:pt idx="12">
                  <c:v>52.5</c:v>
                </c:pt>
                <c:pt idx="13">
                  <c:v>34.6</c:v>
                </c:pt>
                <c:pt idx="14">
                  <c:v>41.4</c:v>
                </c:pt>
                <c:pt idx="15">
                  <c:v>37</c:v>
                </c:pt>
                <c:pt idx="16">
                  <c:v>51</c:v>
                </c:pt>
                <c:pt idx="17">
                  <c:v>59.6</c:v>
                </c:pt>
                <c:pt idx="18">
                  <c:v>62.1</c:v>
                </c:pt>
                <c:pt idx="19">
                  <c:v>58.4</c:v>
                </c:pt>
                <c:pt idx="20">
                  <c:v>56.1</c:v>
                </c:pt>
                <c:pt idx="21">
                  <c:v>43</c:v>
                </c:pt>
                <c:pt idx="22">
                  <c:v>54.3</c:v>
                </c:pt>
                <c:pt idx="23">
                  <c:v>29.4</c:v>
                </c:pt>
                <c:pt idx="24">
                  <c:v>26.1</c:v>
                </c:pt>
                <c:pt idx="25">
                  <c:v>55.7</c:v>
                </c:pt>
                <c:pt idx="26">
                  <c:v>38.700000000000003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F-4291-8AA9-DE90AA9584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</a:t>
                </a:r>
                <a:r>
                  <a:rPr lang="en-CA" sz="1100" baseline="30000"/>
                  <a:t>2</a:t>
                </a:r>
                <a:r>
                  <a:rPr lang="en-CA" sz="1100"/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July, 2024 ePPFD</a:t>
            </a:r>
          </a:p>
        </c:rich>
      </c:tx>
      <c:layout>
        <c:manualLayout>
          <c:xMode val="edge"/>
          <c:yMode val="edge"/>
          <c:x val="0.34340191035749656"/>
          <c:y val="2.1347397290023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PPFD Avg (µmol/m2/second)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'July, 2024'!$A$39:$A$1522</c:f>
              <c:numCache>
                <c:formatCode>d\-mmm\-yy</c:formatCode>
                <c:ptCount val="1484"/>
                <c:pt idx="0">
                  <c:v>45474</c:v>
                </c:pt>
                <c:pt idx="23">
                  <c:v>45475</c:v>
                </c:pt>
                <c:pt idx="71">
                  <c:v>45476</c:v>
                </c:pt>
                <c:pt idx="119">
                  <c:v>45477</c:v>
                </c:pt>
                <c:pt idx="162">
                  <c:v>45478</c:v>
                </c:pt>
                <c:pt idx="210">
                  <c:v>45479</c:v>
                </c:pt>
                <c:pt idx="258">
                  <c:v>45480</c:v>
                </c:pt>
                <c:pt idx="306">
                  <c:v>45481</c:v>
                </c:pt>
                <c:pt idx="354">
                  <c:v>45482</c:v>
                </c:pt>
                <c:pt idx="402">
                  <c:v>45483</c:v>
                </c:pt>
                <c:pt idx="451">
                  <c:v>45484</c:v>
                </c:pt>
                <c:pt idx="499">
                  <c:v>45485</c:v>
                </c:pt>
                <c:pt idx="547">
                  <c:v>45486</c:v>
                </c:pt>
                <c:pt idx="595">
                  <c:v>45487</c:v>
                </c:pt>
                <c:pt idx="643">
                  <c:v>45488</c:v>
                </c:pt>
                <c:pt idx="691">
                  <c:v>45489</c:v>
                </c:pt>
                <c:pt idx="739">
                  <c:v>45490</c:v>
                </c:pt>
                <c:pt idx="787">
                  <c:v>45491</c:v>
                </c:pt>
                <c:pt idx="835">
                  <c:v>45492</c:v>
                </c:pt>
                <c:pt idx="883">
                  <c:v>45493</c:v>
                </c:pt>
                <c:pt idx="931">
                  <c:v>45494</c:v>
                </c:pt>
                <c:pt idx="979">
                  <c:v>45495</c:v>
                </c:pt>
                <c:pt idx="1027">
                  <c:v>45496</c:v>
                </c:pt>
                <c:pt idx="1075">
                  <c:v>45497</c:v>
                </c:pt>
                <c:pt idx="1123">
                  <c:v>45498</c:v>
                </c:pt>
                <c:pt idx="1171">
                  <c:v>45499</c:v>
                </c:pt>
                <c:pt idx="1219">
                  <c:v>45500</c:v>
                </c:pt>
                <c:pt idx="1267">
                  <c:v>45501</c:v>
                </c:pt>
                <c:pt idx="1315">
                  <c:v>45502</c:v>
                </c:pt>
                <c:pt idx="1361">
                  <c:v>45503</c:v>
                </c:pt>
                <c:pt idx="1409">
                  <c:v>45504</c:v>
                </c:pt>
              </c:numCache>
            </c:numRef>
          </c:cat>
          <c:val>
            <c:numRef>
              <c:f>'July, 2024'!$B$39:$B$1522</c:f>
              <c:numCache>
                <c:formatCode>General</c:formatCode>
                <c:ptCount val="1484"/>
                <c:pt idx="0">
                  <c:v>2444.1</c:v>
                </c:pt>
                <c:pt idx="1">
                  <c:v>2480.6999999999998</c:v>
                </c:pt>
                <c:pt idx="2">
                  <c:v>2482.3000000000002</c:v>
                </c:pt>
                <c:pt idx="3">
                  <c:v>2442.4</c:v>
                </c:pt>
                <c:pt idx="4">
                  <c:v>2376.9</c:v>
                </c:pt>
                <c:pt idx="5">
                  <c:v>2278</c:v>
                </c:pt>
                <c:pt idx="6">
                  <c:v>2148.8000000000002</c:v>
                </c:pt>
                <c:pt idx="7">
                  <c:v>1993.2</c:v>
                </c:pt>
                <c:pt idx="8">
                  <c:v>1820</c:v>
                </c:pt>
                <c:pt idx="9">
                  <c:v>1621.5</c:v>
                </c:pt>
                <c:pt idx="10">
                  <c:v>1408.5</c:v>
                </c:pt>
                <c:pt idx="11">
                  <c:v>1178.9000000000001</c:v>
                </c:pt>
                <c:pt idx="12">
                  <c:v>820.2</c:v>
                </c:pt>
                <c:pt idx="13">
                  <c:v>733.7</c:v>
                </c:pt>
                <c:pt idx="14">
                  <c:v>529</c:v>
                </c:pt>
                <c:pt idx="15">
                  <c:v>331.6</c:v>
                </c:pt>
                <c:pt idx="16">
                  <c:v>150.4</c:v>
                </c:pt>
                <c:pt idx="17">
                  <c:v>47.5</c:v>
                </c:pt>
                <c:pt idx="18">
                  <c:v>7.4</c:v>
                </c:pt>
                <c:pt idx="19">
                  <c:v>0.5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0.3</c:v>
                </c:pt>
                <c:pt idx="32">
                  <c:v>0.4</c:v>
                </c:pt>
                <c:pt idx="33">
                  <c:v>0.3</c:v>
                </c:pt>
                <c:pt idx="34">
                  <c:v>0.4</c:v>
                </c:pt>
                <c:pt idx="35">
                  <c:v>4.8</c:v>
                </c:pt>
                <c:pt idx="36">
                  <c:v>34</c:v>
                </c:pt>
                <c:pt idx="37">
                  <c:v>190.9</c:v>
                </c:pt>
                <c:pt idx="38">
                  <c:v>518.70000000000005</c:v>
                </c:pt>
                <c:pt idx="39">
                  <c:v>769.3</c:v>
                </c:pt>
                <c:pt idx="40">
                  <c:v>1029.8</c:v>
                </c:pt>
                <c:pt idx="41">
                  <c:v>1028.8</c:v>
                </c:pt>
                <c:pt idx="42">
                  <c:v>1143.9000000000001</c:v>
                </c:pt>
                <c:pt idx="43">
                  <c:v>1784.9</c:v>
                </c:pt>
                <c:pt idx="44">
                  <c:v>1971.8</c:v>
                </c:pt>
                <c:pt idx="45">
                  <c:v>1905.5</c:v>
                </c:pt>
                <c:pt idx="46">
                  <c:v>1566.4</c:v>
                </c:pt>
                <c:pt idx="47">
                  <c:v>1370.7</c:v>
                </c:pt>
                <c:pt idx="48">
                  <c:v>1795.1</c:v>
                </c:pt>
                <c:pt idx="49">
                  <c:v>2503.1</c:v>
                </c:pt>
                <c:pt idx="50">
                  <c:v>2255.6999999999998</c:v>
                </c:pt>
                <c:pt idx="51">
                  <c:v>2240.6999999999998</c:v>
                </c:pt>
                <c:pt idx="52">
                  <c:v>2253.6</c:v>
                </c:pt>
                <c:pt idx="53">
                  <c:v>1898</c:v>
                </c:pt>
                <c:pt idx="54">
                  <c:v>1934</c:v>
                </c:pt>
                <c:pt idx="55">
                  <c:v>1670.3</c:v>
                </c:pt>
                <c:pt idx="56">
                  <c:v>1598.4</c:v>
                </c:pt>
                <c:pt idx="57">
                  <c:v>700.4</c:v>
                </c:pt>
                <c:pt idx="58">
                  <c:v>503.2</c:v>
                </c:pt>
                <c:pt idx="59">
                  <c:v>400.5</c:v>
                </c:pt>
                <c:pt idx="60">
                  <c:v>431.2</c:v>
                </c:pt>
                <c:pt idx="61">
                  <c:v>457.9</c:v>
                </c:pt>
                <c:pt idx="62">
                  <c:v>257.7</c:v>
                </c:pt>
                <c:pt idx="63">
                  <c:v>157.80000000000001</c:v>
                </c:pt>
                <c:pt idx="64">
                  <c:v>126.5</c:v>
                </c:pt>
                <c:pt idx="65">
                  <c:v>49.5</c:v>
                </c:pt>
                <c:pt idx="66">
                  <c:v>12.3</c:v>
                </c:pt>
                <c:pt idx="67">
                  <c:v>0.5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4.7</c:v>
                </c:pt>
                <c:pt idx="84">
                  <c:v>47</c:v>
                </c:pt>
                <c:pt idx="85">
                  <c:v>132.1</c:v>
                </c:pt>
                <c:pt idx="86">
                  <c:v>498.5</c:v>
                </c:pt>
                <c:pt idx="87">
                  <c:v>650.79999999999995</c:v>
                </c:pt>
                <c:pt idx="88">
                  <c:v>929.5</c:v>
                </c:pt>
                <c:pt idx="89">
                  <c:v>1009.3</c:v>
                </c:pt>
                <c:pt idx="90">
                  <c:v>1289.5</c:v>
                </c:pt>
                <c:pt idx="91">
                  <c:v>1054.7</c:v>
                </c:pt>
                <c:pt idx="92">
                  <c:v>1215.2</c:v>
                </c:pt>
                <c:pt idx="93">
                  <c:v>1572.1</c:v>
                </c:pt>
                <c:pt idx="94">
                  <c:v>1416.9</c:v>
                </c:pt>
                <c:pt idx="95">
                  <c:v>1620.7</c:v>
                </c:pt>
                <c:pt idx="96">
                  <c:v>1695.2</c:v>
                </c:pt>
                <c:pt idx="97">
                  <c:v>2380</c:v>
                </c:pt>
                <c:pt idx="98">
                  <c:v>1153</c:v>
                </c:pt>
                <c:pt idx="99">
                  <c:v>572.1</c:v>
                </c:pt>
                <c:pt idx="100">
                  <c:v>903.7</c:v>
                </c:pt>
                <c:pt idx="101">
                  <c:v>1925.3</c:v>
                </c:pt>
                <c:pt idx="102">
                  <c:v>1895.4</c:v>
                </c:pt>
                <c:pt idx="103">
                  <c:v>1657.5</c:v>
                </c:pt>
                <c:pt idx="104">
                  <c:v>1501.2</c:v>
                </c:pt>
                <c:pt idx="105">
                  <c:v>1005.8</c:v>
                </c:pt>
                <c:pt idx="106">
                  <c:v>840.9</c:v>
                </c:pt>
                <c:pt idx="107">
                  <c:v>711.6</c:v>
                </c:pt>
                <c:pt idx="108">
                  <c:v>747.4</c:v>
                </c:pt>
                <c:pt idx="109">
                  <c:v>579.4</c:v>
                </c:pt>
                <c:pt idx="110">
                  <c:v>288.8</c:v>
                </c:pt>
                <c:pt idx="111">
                  <c:v>265.60000000000002</c:v>
                </c:pt>
                <c:pt idx="112">
                  <c:v>159.9</c:v>
                </c:pt>
                <c:pt idx="113">
                  <c:v>60.9</c:v>
                </c:pt>
                <c:pt idx="114">
                  <c:v>11.8</c:v>
                </c:pt>
                <c:pt idx="115">
                  <c:v>0.5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4</c:v>
                </c:pt>
                <c:pt idx="132">
                  <c:v>47.7</c:v>
                </c:pt>
                <c:pt idx="133">
                  <c:v>195.1</c:v>
                </c:pt>
                <c:pt idx="134">
                  <c:v>357</c:v>
                </c:pt>
                <c:pt idx="135">
                  <c:v>421.8</c:v>
                </c:pt>
                <c:pt idx="136">
                  <c:v>955.5</c:v>
                </c:pt>
                <c:pt idx="137">
                  <c:v>777.9</c:v>
                </c:pt>
                <c:pt idx="138">
                  <c:v>1378.3</c:v>
                </c:pt>
                <c:pt idx="139">
                  <c:v>1261.0999999999999</c:v>
                </c:pt>
                <c:pt idx="140">
                  <c:v>1969.6</c:v>
                </c:pt>
                <c:pt idx="141">
                  <c:v>1891.4</c:v>
                </c:pt>
                <c:pt idx="142">
                  <c:v>1283.0999999999999</c:v>
                </c:pt>
                <c:pt idx="143">
                  <c:v>1760.2</c:v>
                </c:pt>
                <c:pt idx="144">
                  <c:v>1172.9000000000001</c:v>
                </c:pt>
                <c:pt idx="145">
                  <c:v>947.3</c:v>
                </c:pt>
                <c:pt idx="146">
                  <c:v>540</c:v>
                </c:pt>
                <c:pt idx="147">
                  <c:v>633.79999999999995</c:v>
                </c:pt>
                <c:pt idx="148">
                  <c:v>733.5</c:v>
                </c:pt>
                <c:pt idx="149">
                  <c:v>747.2</c:v>
                </c:pt>
                <c:pt idx="150">
                  <c:v>603.6</c:v>
                </c:pt>
                <c:pt idx="151">
                  <c:v>594.79999999999995</c:v>
                </c:pt>
                <c:pt idx="152">
                  <c:v>374.4</c:v>
                </c:pt>
                <c:pt idx="153">
                  <c:v>209</c:v>
                </c:pt>
                <c:pt idx="154">
                  <c:v>134.30000000000001</c:v>
                </c:pt>
                <c:pt idx="155">
                  <c:v>153.30000000000001</c:v>
                </c:pt>
                <c:pt idx="156">
                  <c:v>152.5</c:v>
                </c:pt>
                <c:pt idx="157">
                  <c:v>97.4</c:v>
                </c:pt>
                <c:pt idx="158">
                  <c:v>50.3</c:v>
                </c:pt>
                <c:pt idx="159">
                  <c:v>14.4</c:v>
                </c:pt>
                <c:pt idx="160">
                  <c:v>2.2999999999999998</c:v>
                </c:pt>
                <c:pt idx="161">
                  <c:v>0.4</c:v>
                </c:pt>
                <c:pt idx="162">
                  <c:v>0.3</c:v>
                </c:pt>
                <c:pt idx="163">
                  <c:v>0.3</c:v>
                </c:pt>
                <c:pt idx="164">
                  <c:v>0.4</c:v>
                </c:pt>
                <c:pt idx="165">
                  <c:v>0.4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3.9</c:v>
                </c:pt>
                <c:pt idx="178">
                  <c:v>45.2</c:v>
                </c:pt>
                <c:pt idx="179">
                  <c:v>168.2</c:v>
                </c:pt>
                <c:pt idx="180">
                  <c:v>309.10000000000002</c:v>
                </c:pt>
                <c:pt idx="181">
                  <c:v>679.7</c:v>
                </c:pt>
                <c:pt idx="182">
                  <c:v>933.2</c:v>
                </c:pt>
                <c:pt idx="183">
                  <c:v>867.8</c:v>
                </c:pt>
                <c:pt idx="184">
                  <c:v>895.5</c:v>
                </c:pt>
                <c:pt idx="185">
                  <c:v>1068.2</c:v>
                </c:pt>
                <c:pt idx="186">
                  <c:v>1149.8</c:v>
                </c:pt>
                <c:pt idx="187">
                  <c:v>767.6</c:v>
                </c:pt>
                <c:pt idx="188">
                  <c:v>1773.2</c:v>
                </c:pt>
                <c:pt idx="189">
                  <c:v>2146.5</c:v>
                </c:pt>
                <c:pt idx="190">
                  <c:v>1747.4</c:v>
                </c:pt>
                <c:pt idx="191">
                  <c:v>872.5</c:v>
                </c:pt>
                <c:pt idx="192">
                  <c:v>427.6</c:v>
                </c:pt>
                <c:pt idx="193">
                  <c:v>510.1</c:v>
                </c:pt>
                <c:pt idx="194">
                  <c:v>605.20000000000005</c:v>
                </c:pt>
                <c:pt idx="195">
                  <c:v>565.29999999999995</c:v>
                </c:pt>
                <c:pt idx="196">
                  <c:v>499.3</c:v>
                </c:pt>
                <c:pt idx="197">
                  <c:v>439.4</c:v>
                </c:pt>
                <c:pt idx="198">
                  <c:v>329.7</c:v>
                </c:pt>
                <c:pt idx="199">
                  <c:v>411.7</c:v>
                </c:pt>
                <c:pt idx="200">
                  <c:v>889</c:v>
                </c:pt>
                <c:pt idx="201">
                  <c:v>912.6</c:v>
                </c:pt>
                <c:pt idx="202">
                  <c:v>682.8</c:v>
                </c:pt>
                <c:pt idx="203">
                  <c:v>645.29999999999995</c:v>
                </c:pt>
                <c:pt idx="204">
                  <c:v>498.7</c:v>
                </c:pt>
                <c:pt idx="205">
                  <c:v>318.8</c:v>
                </c:pt>
                <c:pt idx="206">
                  <c:v>143.6</c:v>
                </c:pt>
                <c:pt idx="207">
                  <c:v>57.1</c:v>
                </c:pt>
                <c:pt idx="208">
                  <c:v>11.4</c:v>
                </c:pt>
                <c:pt idx="209">
                  <c:v>0.7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2.2999999999999998</c:v>
                </c:pt>
                <c:pt idx="226">
                  <c:v>30.2</c:v>
                </c:pt>
                <c:pt idx="227">
                  <c:v>165.7</c:v>
                </c:pt>
                <c:pt idx="228">
                  <c:v>437.2</c:v>
                </c:pt>
                <c:pt idx="229">
                  <c:v>619</c:v>
                </c:pt>
                <c:pt idx="230">
                  <c:v>479.8</c:v>
                </c:pt>
                <c:pt idx="231">
                  <c:v>809.2</c:v>
                </c:pt>
                <c:pt idx="232">
                  <c:v>1422.4</c:v>
                </c:pt>
                <c:pt idx="233">
                  <c:v>1646.5</c:v>
                </c:pt>
                <c:pt idx="234">
                  <c:v>1900.8</c:v>
                </c:pt>
                <c:pt idx="235">
                  <c:v>1887.5</c:v>
                </c:pt>
                <c:pt idx="236">
                  <c:v>1261.5999999999999</c:v>
                </c:pt>
                <c:pt idx="237">
                  <c:v>1718.9</c:v>
                </c:pt>
                <c:pt idx="238">
                  <c:v>980.1</c:v>
                </c:pt>
                <c:pt idx="239">
                  <c:v>1070</c:v>
                </c:pt>
                <c:pt idx="240">
                  <c:v>2132.6999999999998</c:v>
                </c:pt>
                <c:pt idx="241">
                  <c:v>1932.9</c:v>
                </c:pt>
                <c:pt idx="242">
                  <c:v>1481.9</c:v>
                </c:pt>
                <c:pt idx="243">
                  <c:v>1469.4</c:v>
                </c:pt>
                <c:pt idx="244">
                  <c:v>2292</c:v>
                </c:pt>
                <c:pt idx="245">
                  <c:v>1871.9</c:v>
                </c:pt>
                <c:pt idx="246">
                  <c:v>2014.7</c:v>
                </c:pt>
                <c:pt idx="247">
                  <c:v>1411</c:v>
                </c:pt>
                <c:pt idx="248">
                  <c:v>1477</c:v>
                </c:pt>
                <c:pt idx="249">
                  <c:v>1186.3</c:v>
                </c:pt>
                <c:pt idx="250">
                  <c:v>947.9</c:v>
                </c:pt>
                <c:pt idx="251">
                  <c:v>710</c:v>
                </c:pt>
                <c:pt idx="252">
                  <c:v>491.5</c:v>
                </c:pt>
                <c:pt idx="253">
                  <c:v>315.10000000000002</c:v>
                </c:pt>
                <c:pt idx="254">
                  <c:v>144.4</c:v>
                </c:pt>
                <c:pt idx="255">
                  <c:v>59.2</c:v>
                </c:pt>
                <c:pt idx="256">
                  <c:v>12.4</c:v>
                </c:pt>
                <c:pt idx="257">
                  <c:v>0.6</c:v>
                </c:pt>
                <c:pt idx="258">
                  <c:v>0.3</c:v>
                </c:pt>
                <c:pt idx="259">
                  <c:v>0.4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0.4</c:v>
                </c:pt>
                <c:pt idx="271">
                  <c:v>0.3</c:v>
                </c:pt>
                <c:pt idx="272">
                  <c:v>0.3</c:v>
                </c:pt>
                <c:pt idx="273">
                  <c:v>2.2999999999999998</c:v>
                </c:pt>
                <c:pt idx="274">
                  <c:v>30.1</c:v>
                </c:pt>
                <c:pt idx="275">
                  <c:v>157.5</c:v>
                </c:pt>
                <c:pt idx="276">
                  <c:v>437.3</c:v>
                </c:pt>
                <c:pt idx="277">
                  <c:v>672.3</c:v>
                </c:pt>
                <c:pt idx="278">
                  <c:v>919.1</c:v>
                </c:pt>
                <c:pt idx="279">
                  <c:v>880.3</c:v>
                </c:pt>
                <c:pt idx="280">
                  <c:v>1415.5</c:v>
                </c:pt>
                <c:pt idx="281">
                  <c:v>1659.6</c:v>
                </c:pt>
                <c:pt idx="282">
                  <c:v>1865.2</c:v>
                </c:pt>
                <c:pt idx="283">
                  <c:v>2055.5</c:v>
                </c:pt>
                <c:pt idx="284">
                  <c:v>2214.9</c:v>
                </c:pt>
                <c:pt idx="285">
                  <c:v>2324.5</c:v>
                </c:pt>
                <c:pt idx="286">
                  <c:v>2415.6999999999998</c:v>
                </c:pt>
                <c:pt idx="287">
                  <c:v>2465.1999999999998</c:v>
                </c:pt>
                <c:pt idx="288">
                  <c:v>2478.4</c:v>
                </c:pt>
                <c:pt idx="289">
                  <c:v>2452.9</c:v>
                </c:pt>
                <c:pt idx="290">
                  <c:v>2387.6999999999998</c:v>
                </c:pt>
                <c:pt idx="291">
                  <c:v>2291</c:v>
                </c:pt>
                <c:pt idx="292">
                  <c:v>2162.1999999999998</c:v>
                </c:pt>
                <c:pt idx="293">
                  <c:v>2007.2</c:v>
                </c:pt>
                <c:pt idx="294">
                  <c:v>1834.4</c:v>
                </c:pt>
                <c:pt idx="295">
                  <c:v>1635.4</c:v>
                </c:pt>
                <c:pt idx="296">
                  <c:v>1410</c:v>
                </c:pt>
                <c:pt idx="297">
                  <c:v>1178</c:v>
                </c:pt>
                <c:pt idx="298">
                  <c:v>933.4</c:v>
                </c:pt>
                <c:pt idx="299">
                  <c:v>705.2</c:v>
                </c:pt>
                <c:pt idx="300">
                  <c:v>489.3</c:v>
                </c:pt>
                <c:pt idx="301">
                  <c:v>308.5</c:v>
                </c:pt>
                <c:pt idx="302">
                  <c:v>149.30000000000001</c:v>
                </c:pt>
                <c:pt idx="303">
                  <c:v>60.8</c:v>
                </c:pt>
                <c:pt idx="304">
                  <c:v>11.3</c:v>
                </c:pt>
                <c:pt idx="305">
                  <c:v>0.6</c:v>
                </c:pt>
                <c:pt idx="306">
                  <c:v>0.4</c:v>
                </c:pt>
                <c:pt idx="307">
                  <c:v>0.4</c:v>
                </c:pt>
                <c:pt idx="308">
                  <c:v>0.4</c:v>
                </c:pt>
                <c:pt idx="309">
                  <c:v>0.4</c:v>
                </c:pt>
                <c:pt idx="310">
                  <c:v>0.4</c:v>
                </c:pt>
                <c:pt idx="311">
                  <c:v>0.4</c:v>
                </c:pt>
                <c:pt idx="312">
                  <c:v>0.3</c:v>
                </c:pt>
                <c:pt idx="313">
                  <c:v>0.4</c:v>
                </c:pt>
                <c:pt idx="314">
                  <c:v>0.3</c:v>
                </c:pt>
                <c:pt idx="315">
                  <c:v>0.3</c:v>
                </c:pt>
                <c:pt idx="316">
                  <c:v>0.3</c:v>
                </c:pt>
                <c:pt idx="317">
                  <c:v>0.3</c:v>
                </c:pt>
                <c:pt idx="318">
                  <c:v>0.3</c:v>
                </c:pt>
                <c:pt idx="319">
                  <c:v>0.3</c:v>
                </c:pt>
                <c:pt idx="320">
                  <c:v>0.3</c:v>
                </c:pt>
                <c:pt idx="321">
                  <c:v>1.5</c:v>
                </c:pt>
                <c:pt idx="322">
                  <c:v>22.4</c:v>
                </c:pt>
                <c:pt idx="323">
                  <c:v>105</c:v>
                </c:pt>
                <c:pt idx="324">
                  <c:v>336.5</c:v>
                </c:pt>
                <c:pt idx="325">
                  <c:v>602.70000000000005</c:v>
                </c:pt>
                <c:pt idx="326">
                  <c:v>639.9</c:v>
                </c:pt>
                <c:pt idx="327">
                  <c:v>747</c:v>
                </c:pt>
                <c:pt idx="328">
                  <c:v>1298.9000000000001</c:v>
                </c:pt>
                <c:pt idx="329">
                  <c:v>1572.5</c:v>
                </c:pt>
                <c:pt idx="330">
                  <c:v>1785.3</c:v>
                </c:pt>
                <c:pt idx="331">
                  <c:v>2036.2</c:v>
                </c:pt>
                <c:pt idx="332">
                  <c:v>2167.6999999999998</c:v>
                </c:pt>
                <c:pt idx="333">
                  <c:v>2225.6</c:v>
                </c:pt>
                <c:pt idx="334">
                  <c:v>2186.8000000000002</c:v>
                </c:pt>
                <c:pt idx="335">
                  <c:v>2244.5</c:v>
                </c:pt>
                <c:pt idx="336">
                  <c:v>2283.5</c:v>
                </c:pt>
                <c:pt idx="337">
                  <c:v>2361.5</c:v>
                </c:pt>
                <c:pt idx="338">
                  <c:v>2310.6999999999998</c:v>
                </c:pt>
                <c:pt idx="339">
                  <c:v>1885.5</c:v>
                </c:pt>
                <c:pt idx="340">
                  <c:v>1983.6</c:v>
                </c:pt>
                <c:pt idx="341">
                  <c:v>1827.7</c:v>
                </c:pt>
                <c:pt idx="342">
                  <c:v>1613</c:v>
                </c:pt>
                <c:pt idx="343">
                  <c:v>1445.1</c:v>
                </c:pt>
                <c:pt idx="344">
                  <c:v>1160.5999999999999</c:v>
                </c:pt>
                <c:pt idx="345">
                  <c:v>1145</c:v>
                </c:pt>
                <c:pt idx="346">
                  <c:v>788.6</c:v>
                </c:pt>
                <c:pt idx="347">
                  <c:v>698.1</c:v>
                </c:pt>
                <c:pt idx="348">
                  <c:v>486.2</c:v>
                </c:pt>
                <c:pt idx="349">
                  <c:v>300.89999999999998</c:v>
                </c:pt>
                <c:pt idx="350">
                  <c:v>132.5</c:v>
                </c:pt>
                <c:pt idx="351">
                  <c:v>47.5</c:v>
                </c:pt>
                <c:pt idx="352">
                  <c:v>9.9</c:v>
                </c:pt>
                <c:pt idx="353">
                  <c:v>0.5</c:v>
                </c:pt>
                <c:pt idx="354">
                  <c:v>0.4</c:v>
                </c:pt>
                <c:pt idx="355">
                  <c:v>0.4</c:v>
                </c:pt>
                <c:pt idx="356">
                  <c:v>0.4</c:v>
                </c:pt>
                <c:pt idx="357">
                  <c:v>0.4</c:v>
                </c:pt>
                <c:pt idx="358">
                  <c:v>0.4</c:v>
                </c:pt>
                <c:pt idx="359">
                  <c:v>0.4</c:v>
                </c:pt>
                <c:pt idx="360">
                  <c:v>0.4</c:v>
                </c:pt>
                <c:pt idx="361">
                  <c:v>0.3</c:v>
                </c:pt>
                <c:pt idx="362">
                  <c:v>0.3</c:v>
                </c:pt>
                <c:pt idx="363">
                  <c:v>0.4</c:v>
                </c:pt>
                <c:pt idx="364">
                  <c:v>0.3</c:v>
                </c:pt>
                <c:pt idx="365">
                  <c:v>0.4</c:v>
                </c:pt>
                <c:pt idx="366">
                  <c:v>0.4</c:v>
                </c:pt>
                <c:pt idx="367">
                  <c:v>0.4</c:v>
                </c:pt>
                <c:pt idx="368">
                  <c:v>0.3</c:v>
                </c:pt>
                <c:pt idx="369">
                  <c:v>0.9</c:v>
                </c:pt>
                <c:pt idx="370">
                  <c:v>8.6999999999999993</c:v>
                </c:pt>
                <c:pt idx="371">
                  <c:v>37.4</c:v>
                </c:pt>
                <c:pt idx="372">
                  <c:v>80.8</c:v>
                </c:pt>
                <c:pt idx="373">
                  <c:v>161</c:v>
                </c:pt>
                <c:pt idx="374">
                  <c:v>243.3</c:v>
                </c:pt>
                <c:pt idx="375">
                  <c:v>406.7</c:v>
                </c:pt>
                <c:pt idx="376">
                  <c:v>619.70000000000005</c:v>
                </c:pt>
                <c:pt idx="377">
                  <c:v>747.2</c:v>
                </c:pt>
                <c:pt idx="378">
                  <c:v>665.4</c:v>
                </c:pt>
                <c:pt idx="379">
                  <c:v>675</c:v>
                </c:pt>
                <c:pt idx="380">
                  <c:v>804.1</c:v>
                </c:pt>
                <c:pt idx="381">
                  <c:v>854.8</c:v>
                </c:pt>
                <c:pt idx="382">
                  <c:v>1059.7</c:v>
                </c:pt>
                <c:pt idx="383">
                  <c:v>1710.2</c:v>
                </c:pt>
                <c:pt idx="384">
                  <c:v>868.8</c:v>
                </c:pt>
                <c:pt idx="385">
                  <c:v>1030.7</c:v>
                </c:pt>
                <c:pt idx="386">
                  <c:v>1162.2</c:v>
                </c:pt>
                <c:pt idx="387">
                  <c:v>1273.9000000000001</c:v>
                </c:pt>
                <c:pt idx="388">
                  <c:v>1028.2</c:v>
                </c:pt>
                <c:pt idx="389">
                  <c:v>1028</c:v>
                </c:pt>
                <c:pt idx="390">
                  <c:v>828.6</c:v>
                </c:pt>
                <c:pt idx="391">
                  <c:v>712.4</c:v>
                </c:pt>
                <c:pt idx="392">
                  <c:v>500.4</c:v>
                </c:pt>
                <c:pt idx="393">
                  <c:v>425.5</c:v>
                </c:pt>
                <c:pt idx="394">
                  <c:v>352.5</c:v>
                </c:pt>
                <c:pt idx="395">
                  <c:v>246.8</c:v>
                </c:pt>
                <c:pt idx="396">
                  <c:v>134.9</c:v>
                </c:pt>
                <c:pt idx="397">
                  <c:v>143.80000000000001</c:v>
                </c:pt>
                <c:pt idx="398">
                  <c:v>67.400000000000006</c:v>
                </c:pt>
                <c:pt idx="399">
                  <c:v>22.2</c:v>
                </c:pt>
                <c:pt idx="400">
                  <c:v>3.4</c:v>
                </c:pt>
                <c:pt idx="401">
                  <c:v>0.4</c:v>
                </c:pt>
                <c:pt idx="402">
                  <c:v>0.3</c:v>
                </c:pt>
                <c:pt idx="403">
                  <c:v>0.3</c:v>
                </c:pt>
                <c:pt idx="404">
                  <c:v>0.3</c:v>
                </c:pt>
                <c:pt idx="405">
                  <c:v>0.3</c:v>
                </c:pt>
                <c:pt idx="406">
                  <c:v>0.3</c:v>
                </c:pt>
                <c:pt idx="407">
                  <c:v>0.3</c:v>
                </c:pt>
                <c:pt idx="408">
                  <c:v>0.3</c:v>
                </c:pt>
                <c:pt idx="409">
                  <c:v>0.3</c:v>
                </c:pt>
                <c:pt idx="410">
                  <c:v>0.3</c:v>
                </c:pt>
                <c:pt idx="411">
                  <c:v>0.3</c:v>
                </c:pt>
                <c:pt idx="412">
                  <c:v>0.3</c:v>
                </c:pt>
                <c:pt idx="413">
                  <c:v>0.3</c:v>
                </c:pt>
                <c:pt idx="414">
                  <c:v>0.3</c:v>
                </c:pt>
                <c:pt idx="415">
                  <c:v>0.3</c:v>
                </c:pt>
                <c:pt idx="416">
                  <c:v>0.3</c:v>
                </c:pt>
                <c:pt idx="417">
                  <c:v>0.5</c:v>
                </c:pt>
                <c:pt idx="418">
                  <c:v>3.8</c:v>
                </c:pt>
                <c:pt idx="419">
                  <c:v>18</c:v>
                </c:pt>
                <c:pt idx="420">
                  <c:v>43.1</c:v>
                </c:pt>
                <c:pt idx="421">
                  <c:v>50.2</c:v>
                </c:pt>
                <c:pt idx="422">
                  <c:v>100.4</c:v>
                </c:pt>
                <c:pt idx="423">
                  <c:v>343.6</c:v>
                </c:pt>
                <c:pt idx="424">
                  <c:v>682.7</c:v>
                </c:pt>
                <c:pt idx="425">
                  <c:v>722.7</c:v>
                </c:pt>
                <c:pt idx="426">
                  <c:v>349.1</c:v>
                </c:pt>
                <c:pt idx="427">
                  <c:v>466.7</c:v>
                </c:pt>
                <c:pt idx="428">
                  <c:v>884.2</c:v>
                </c:pt>
                <c:pt idx="429">
                  <c:v>739.4</c:v>
                </c:pt>
                <c:pt idx="430">
                  <c:v>746.8</c:v>
                </c:pt>
                <c:pt idx="431">
                  <c:v>1187.3</c:v>
                </c:pt>
                <c:pt idx="432">
                  <c:v>783.4</c:v>
                </c:pt>
                <c:pt idx="433">
                  <c:v>559.4</c:v>
                </c:pt>
                <c:pt idx="434">
                  <c:v>956.9</c:v>
                </c:pt>
                <c:pt idx="435">
                  <c:v>556.79999999999995</c:v>
                </c:pt>
                <c:pt idx="436">
                  <c:v>519.20000000000005</c:v>
                </c:pt>
                <c:pt idx="437">
                  <c:v>613.5</c:v>
                </c:pt>
                <c:pt idx="438">
                  <c:v>364.4</c:v>
                </c:pt>
                <c:pt idx="439">
                  <c:v>402.4</c:v>
                </c:pt>
                <c:pt idx="440">
                  <c:v>362.2</c:v>
                </c:pt>
                <c:pt idx="441">
                  <c:v>220.6</c:v>
                </c:pt>
                <c:pt idx="442">
                  <c:v>283.60000000000002</c:v>
                </c:pt>
                <c:pt idx="443">
                  <c:v>164.1</c:v>
                </c:pt>
                <c:pt idx="444">
                  <c:v>129.30000000000001</c:v>
                </c:pt>
                <c:pt idx="445">
                  <c:v>60.6</c:v>
                </c:pt>
                <c:pt idx="446">
                  <c:v>46.3</c:v>
                </c:pt>
                <c:pt idx="447">
                  <c:v>19.2</c:v>
                </c:pt>
                <c:pt idx="448">
                  <c:v>2.7</c:v>
                </c:pt>
                <c:pt idx="449">
                  <c:v>0.2</c:v>
                </c:pt>
                <c:pt idx="450">
                  <c:v>0.2</c:v>
                </c:pt>
                <c:pt idx="451">
                  <c:v>0.1</c:v>
                </c:pt>
                <c:pt idx="452">
                  <c:v>0.1</c:v>
                </c:pt>
                <c:pt idx="453">
                  <c:v>0.1</c:v>
                </c:pt>
                <c:pt idx="454">
                  <c:v>0.1</c:v>
                </c:pt>
                <c:pt idx="455">
                  <c:v>0.1</c:v>
                </c:pt>
                <c:pt idx="456">
                  <c:v>0</c:v>
                </c:pt>
                <c:pt idx="457">
                  <c:v>0.1</c:v>
                </c:pt>
                <c:pt idx="458">
                  <c:v>0.1</c:v>
                </c:pt>
                <c:pt idx="459">
                  <c:v>0.1</c:v>
                </c:pt>
                <c:pt idx="460">
                  <c:v>0</c:v>
                </c:pt>
                <c:pt idx="461">
                  <c:v>0</c:v>
                </c:pt>
                <c:pt idx="462">
                  <c:v>0.1</c:v>
                </c:pt>
                <c:pt idx="463">
                  <c:v>0.1</c:v>
                </c:pt>
                <c:pt idx="464">
                  <c:v>0.1</c:v>
                </c:pt>
                <c:pt idx="465">
                  <c:v>1.1000000000000001</c:v>
                </c:pt>
                <c:pt idx="466">
                  <c:v>23.9</c:v>
                </c:pt>
                <c:pt idx="467">
                  <c:v>118.2</c:v>
                </c:pt>
                <c:pt idx="468">
                  <c:v>406.4</c:v>
                </c:pt>
                <c:pt idx="469">
                  <c:v>642.1</c:v>
                </c:pt>
                <c:pt idx="470">
                  <c:v>865.7</c:v>
                </c:pt>
                <c:pt idx="471">
                  <c:v>923.5</c:v>
                </c:pt>
                <c:pt idx="472">
                  <c:v>1387.7</c:v>
                </c:pt>
                <c:pt idx="473">
                  <c:v>1635.9</c:v>
                </c:pt>
                <c:pt idx="474">
                  <c:v>1849.1</c:v>
                </c:pt>
                <c:pt idx="475">
                  <c:v>2034.4</c:v>
                </c:pt>
                <c:pt idx="476">
                  <c:v>1958.7</c:v>
                </c:pt>
                <c:pt idx="477">
                  <c:v>2057.1</c:v>
                </c:pt>
                <c:pt idx="478">
                  <c:v>2073.3000000000002</c:v>
                </c:pt>
                <c:pt idx="479">
                  <c:v>1812.6</c:v>
                </c:pt>
                <c:pt idx="480">
                  <c:v>2286.3000000000002</c:v>
                </c:pt>
                <c:pt idx="481">
                  <c:v>1942.5</c:v>
                </c:pt>
                <c:pt idx="482">
                  <c:v>2136</c:v>
                </c:pt>
                <c:pt idx="483">
                  <c:v>2000.7</c:v>
                </c:pt>
                <c:pt idx="484">
                  <c:v>1831.6</c:v>
                </c:pt>
                <c:pt idx="485">
                  <c:v>1635.6</c:v>
                </c:pt>
                <c:pt idx="486">
                  <c:v>1254.3</c:v>
                </c:pt>
                <c:pt idx="487">
                  <c:v>1004.8</c:v>
                </c:pt>
                <c:pt idx="488">
                  <c:v>767.3</c:v>
                </c:pt>
                <c:pt idx="489">
                  <c:v>445</c:v>
                </c:pt>
                <c:pt idx="490">
                  <c:v>370.6</c:v>
                </c:pt>
                <c:pt idx="491">
                  <c:v>199.2</c:v>
                </c:pt>
                <c:pt idx="492">
                  <c:v>118.8</c:v>
                </c:pt>
                <c:pt idx="493">
                  <c:v>43.1</c:v>
                </c:pt>
                <c:pt idx="494">
                  <c:v>6.5</c:v>
                </c:pt>
                <c:pt idx="495">
                  <c:v>0.4</c:v>
                </c:pt>
                <c:pt idx="496">
                  <c:v>0.3</c:v>
                </c:pt>
                <c:pt idx="497">
                  <c:v>0.3</c:v>
                </c:pt>
                <c:pt idx="498">
                  <c:v>0.3</c:v>
                </c:pt>
                <c:pt idx="499">
                  <c:v>0.3</c:v>
                </c:pt>
                <c:pt idx="500">
                  <c:v>0.3</c:v>
                </c:pt>
                <c:pt idx="501">
                  <c:v>0.3</c:v>
                </c:pt>
                <c:pt idx="502">
                  <c:v>0.3</c:v>
                </c:pt>
                <c:pt idx="503">
                  <c:v>0.3</c:v>
                </c:pt>
                <c:pt idx="504">
                  <c:v>0.3</c:v>
                </c:pt>
                <c:pt idx="505">
                  <c:v>0.3</c:v>
                </c:pt>
                <c:pt idx="506">
                  <c:v>0.3</c:v>
                </c:pt>
                <c:pt idx="507">
                  <c:v>0.3</c:v>
                </c:pt>
                <c:pt idx="508">
                  <c:v>0.3</c:v>
                </c:pt>
                <c:pt idx="509">
                  <c:v>0.3</c:v>
                </c:pt>
                <c:pt idx="510">
                  <c:v>0.3</c:v>
                </c:pt>
                <c:pt idx="511">
                  <c:v>2</c:v>
                </c:pt>
                <c:pt idx="512">
                  <c:v>30</c:v>
                </c:pt>
                <c:pt idx="513">
                  <c:v>128.69999999999999</c:v>
                </c:pt>
                <c:pt idx="514">
                  <c:v>275.2</c:v>
                </c:pt>
                <c:pt idx="515">
                  <c:v>422.4</c:v>
                </c:pt>
                <c:pt idx="516">
                  <c:v>741.3</c:v>
                </c:pt>
                <c:pt idx="517">
                  <c:v>973.5</c:v>
                </c:pt>
                <c:pt idx="518">
                  <c:v>1143.3</c:v>
                </c:pt>
                <c:pt idx="519">
                  <c:v>1593.1</c:v>
                </c:pt>
                <c:pt idx="520">
                  <c:v>1753.8</c:v>
                </c:pt>
                <c:pt idx="521">
                  <c:v>1886.2</c:v>
                </c:pt>
                <c:pt idx="522">
                  <c:v>1566</c:v>
                </c:pt>
                <c:pt idx="523">
                  <c:v>1691.5</c:v>
                </c:pt>
                <c:pt idx="524">
                  <c:v>2181.8000000000002</c:v>
                </c:pt>
                <c:pt idx="525">
                  <c:v>796.4</c:v>
                </c:pt>
                <c:pt idx="526">
                  <c:v>859.2</c:v>
                </c:pt>
                <c:pt idx="527">
                  <c:v>942.7</c:v>
                </c:pt>
                <c:pt idx="528">
                  <c:v>2115.1999999999998</c:v>
                </c:pt>
                <c:pt idx="529">
                  <c:v>2227.6999999999998</c:v>
                </c:pt>
                <c:pt idx="530">
                  <c:v>2127</c:v>
                </c:pt>
                <c:pt idx="531">
                  <c:v>1681.7</c:v>
                </c:pt>
                <c:pt idx="532">
                  <c:v>1506.5</c:v>
                </c:pt>
                <c:pt idx="533">
                  <c:v>1499.6</c:v>
                </c:pt>
                <c:pt idx="534">
                  <c:v>1279.5999999999999</c:v>
                </c:pt>
                <c:pt idx="535">
                  <c:v>1059.3</c:v>
                </c:pt>
                <c:pt idx="536">
                  <c:v>840.6</c:v>
                </c:pt>
                <c:pt idx="537">
                  <c:v>612.70000000000005</c:v>
                </c:pt>
                <c:pt idx="538">
                  <c:v>388.4</c:v>
                </c:pt>
                <c:pt idx="539">
                  <c:v>263</c:v>
                </c:pt>
                <c:pt idx="540">
                  <c:v>131.1</c:v>
                </c:pt>
                <c:pt idx="541">
                  <c:v>40.5</c:v>
                </c:pt>
                <c:pt idx="542">
                  <c:v>4.8</c:v>
                </c:pt>
                <c:pt idx="543">
                  <c:v>0.4</c:v>
                </c:pt>
                <c:pt idx="544">
                  <c:v>0.4</c:v>
                </c:pt>
                <c:pt idx="545">
                  <c:v>0.3</c:v>
                </c:pt>
                <c:pt idx="546">
                  <c:v>0.3</c:v>
                </c:pt>
                <c:pt idx="547">
                  <c:v>0.3</c:v>
                </c:pt>
                <c:pt idx="548">
                  <c:v>0.3</c:v>
                </c:pt>
                <c:pt idx="549">
                  <c:v>0.3</c:v>
                </c:pt>
                <c:pt idx="550">
                  <c:v>0.3</c:v>
                </c:pt>
                <c:pt idx="551">
                  <c:v>0.3</c:v>
                </c:pt>
                <c:pt idx="552">
                  <c:v>0.3</c:v>
                </c:pt>
                <c:pt idx="553">
                  <c:v>0.3</c:v>
                </c:pt>
                <c:pt idx="554">
                  <c:v>0.3</c:v>
                </c:pt>
                <c:pt idx="555">
                  <c:v>0.3</c:v>
                </c:pt>
                <c:pt idx="556">
                  <c:v>0.3</c:v>
                </c:pt>
                <c:pt idx="557">
                  <c:v>0.3</c:v>
                </c:pt>
                <c:pt idx="558">
                  <c:v>0.3</c:v>
                </c:pt>
                <c:pt idx="559">
                  <c:v>1.3</c:v>
                </c:pt>
                <c:pt idx="560">
                  <c:v>21.7</c:v>
                </c:pt>
                <c:pt idx="561">
                  <c:v>102</c:v>
                </c:pt>
                <c:pt idx="562">
                  <c:v>293.5</c:v>
                </c:pt>
                <c:pt idx="563">
                  <c:v>548.4</c:v>
                </c:pt>
                <c:pt idx="564">
                  <c:v>796.3</c:v>
                </c:pt>
                <c:pt idx="565">
                  <c:v>882</c:v>
                </c:pt>
                <c:pt idx="566">
                  <c:v>1318.6</c:v>
                </c:pt>
                <c:pt idx="567">
                  <c:v>1550.1</c:v>
                </c:pt>
                <c:pt idx="568">
                  <c:v>1770.5</c:v>
                </c:pt>
                <c:pt idx="569">
                  <c:v>1969.3</c:v>
                </c:pt>
                <c:pt idx="570">
                  <c:v>2119</c:v>
                </c:pt>
                <c:pt idx="571">
                  <c:v>2245.1</c:v>
                </c:pt>
                <c:pt idx="572">
                  <c:v>2335.3000000000002</c:v>
                </c:pt>
                <c:pt idx="573">
                  <c:v>2376.1999999999998</c:v>
                </c:pt>
                <c:pt idx="574">
                  <c:v>2378</c:v>
                </c:pt>
                <c:pt idx="575">
                  <c:v>2362.9</c:v>
                </c:pt>
                <c:pt idx="576">
                  <c:v>2296.9</c:v>
                </c:pt>
                <c:pt idx="577">
                  <c:v>2220.5</c:v>
                </c:pt>
                <c:pt idx="578">
                  <c:v>2090.3000000000002</c:v>
                </c:pt>
                <c:pt idx="579">
                  <c:v>1924.9</c:v>
                </c:pt>
                <c:pt idx="580">
                  <c:v>1744.4</c:v>
                </c:pt>
                <c:pt idx="581">
                  <c:v>1552.3</c:v>
                </c:pt>
                <c:pt idx="582">
                  <c:v>1348.2</c:v>
                </c:pt>
                <c:pt idx="583">
                  <c:v>1120.5999999999999</c:v>
                </c:pt>
                <c:pt idx="584">
                  <c:v>877.5</c:v>
                </c:pt>
                <c:pt idx="585">
                  <c:v>652.29999999999995</c:v>
                </c:pt>
                <c:pt idx="586">
                  <c:v>342.9</c:v>
                </c:pt>
                <c:pt idx="587">
                  <c:v>105.2</c:v>
                </c:pt>
                <c:pt idx="588">
                  <c:v>113.9</c:v>
                </c:pt>
                <c:pt idx="589">
                  <c:v>46.2</c:v>
                </c:pt>
                <c:pt idx="590">
                  <c:v>5.6</c:v>
                </c:pt>
                <c:pt idx="591">
                  <c:v>0.4</c:v>
                </c:pt>
                <c:pt idx="592">
                  <c:v>0.4</c:v>
                </c:pt>
                <c:pt idx="593">
                  <c:v>0.4</c:v>
                </c:pt>
                <c:pt idx="594">
                  <c:v>0.3</c:v>
                </c:pt>
                <c:pt idx="595">
                  <c:v>0.3</c:v>
                </c:pt>
                <c:pt idx="596">
                  <c:v>0.3</c:v>
                </c:pt>
                <c:pt idx="597">
                  <c:v>0.3</c:v>
                </c:pt>
                <c:pt idx="598">
                  <c:v>0.3</c:v>
                </c:pt>
                <c:pt idx="599">
                  <c:v>0.3</c:v>
                </c:pt>
                <c:pt idx="600">
                  <c:v>0.3</c:v>
                </c:pt>
                <c:pt idx="601">
                  <c:v>0.3</c:v>
                </c:pt>
                <c:pt idx="602">
                  <c:v>0.3</c:v>
                </c:pt>
                <c:pt idx="603">
                  <c:v>0.3</c:v>
                </c:pt>
                <c:pt idx="604">
                  <c:v>0.3</c:v>
                </c:pt>
                <c:pt idx="605">
                  <c:v>0.3</c:v>
                </c:pt>
                <c:pt idx="606">
                  <c:v>0.3</c:v>
                </c:pt>
                <c:pt idx="607">
                  <c:v>1.1000000000000001</c:v>
                </c:pt>
                <c:pt idx="608">
                  <c:v>21.6</c:v>
                </c:pt>
                <c:pt idx="609">
                  <c:v>73.099999999999994</c:v>
                </c:pt>
                <c:pt idx="610">
                  <c:v>240.3</c:v>
                </c:pt>
                <c:pt idx="611">
                  <c:v>454.7</c:v>
                </c:pt>
                <c:pt idx="612">
                  <c:v>756.7</c:v>
                </c:pt>
                <c:pt idx="613">
                  <c:v>889</c:v>
                </c:pt>
                <c:pt idx="614">
                  <c:v>796.9</c:v>
                </c:pt>
                <c:pt idx="615">
                  <c:v>560.79999999999995</c:v>
                </c:pt>
                <c:pt idx="616">
                  <c:v>602.1</c:v>
                </c:pt>
                <c:pt idx="617">
                  <c:v>896.4</c:v>
                </c:pt>
                <c:pt idx="618">
                  <c:v>1874.4</c:v>
                </c:pt>
                <c:pt idx="619">
                  <c:v>1836.5</c:v>
                </c:pt>
                <c:pt idx="620">
                  <c:v>1583.6</c:v>
                </c:pt>
                <c:pt idx="621">
                  <c:v>483.1</c:v>
                </c:pt>
                <c:pt idx="622">
                  <c:v>2034.5</c:v>
                </c:pt>
                <c:pt idx="623">
                  <c:v>2378.5</c:v>
                </c:pt>
                <c:pt idx="624">
                  <c:v>2229.1999999999998</c:v>
                </c:pt>
                <c:pt idx="625">
                  <c:v>2156.3000000000002</c:v>
                </c:pt>
                <c:pt idx="626">
                  <c:v>2005.4</c:v>
                </c:pt>
                <c:pt idx="627">
                  <c:v>1919.8</c:v>
                </c:pt>
                <c:pt idx="628">
                  <c:v>1250</c:v>
                </c:pt>
                <c:pt idx="629">
                  <c:v>499.6</c:v>
                </c:pt>
                <c:pt idx="630">
                  <c:v>107.4</c:v>
                </c:pt>
                <c:pt idx="631">
                  <c:v>249.9</c:v>
                </c:pt>
                <c:pt idx="632">
                  <c:v>624.4</c:v>
                </c:pt>
                <c:pt idx="633">
                  <c:v>505.8</c:v>
                </c:pt>
                <c:pt idx="634">
                  <c:v>417.9</c:v>
                </c:pt>
                <c:pt idx="635">
                  <c:v>262.10000000000002</c:v>
                </c:pt>
                <c:pt idx="636">
                  <c:v>125.3</c:v>
                </c:pt>
                <c:pt idx="637">
                  <c:v>45.4</c:v>
                </c:pt>
                <c:pt idx="638">
                  <c:v>7.4</c:v>
                </c:pt>
                <c:pt idx="639">
                  <c:v>0.4</c:v>
                </c:pt>
                <c:pt idx="640">
                  <c:v>0.3</c:v>
                </c:pt>
                <c:pt idx="641">
                  <c:v>0.3</c:v>
                </c:pt>
                <c:pt idx="642">
                  <c:v>0.3</c:v>
                </c:pt>
                <c:pt idx="643">
                  <c:v>0.3</c:v>
                </c:pt>
                <c:pt idx="644">
                  <c:v>0.3</c:v>
                </c:pt>
                <c:pt idx="645">
                  <c:v>0.3</c:v>
                </c:pt>
                <c:pt idx="646">
                  <c:v>0.3</c:v>
                </c:pt>
                <c:pt idx="647">
                  <c:v>0.3</c:v>
                </c:pt>
                <c:pt idx="648">
                  <c:v>0.3</c:v>
                </c:pt>
                <c:pt idx="649">
                  <c:v>0.3</c:v>
                </c:pt>
                <c:pt idx="650">
                  <c:v>0.3</c:v>
                </c:pt>
                <c:pt idx="651">
                  <c:v>0.3</c:v>
                </c:pt>
                <c:pt idx="652">
                  <c:v>0.2</c:v>
                </c:pt>
                <c:pt idx="653">
                  <c:v>0.3</c:v>
                </c:pt>
                <c:pt idx="654">
                  <c:v>0.2</c:v>
                </c:pt>
                <c:pt idx="655">
                  <c:v>0.6</c:v>
                </c:pt>
                <c:pt idx="656">
                  <c:v>9.5</c:v>
                </c:pt>
                <c:pt idx="657">
                  <c:v>44.4</c:v>
                </c:pt>
                <c:pt idx="658">
                  <c:v>111.7</c:v>
                </c:pt>
                <c:pt idx="659">
                  <c:v>249.8</c:v>
                </c:pt>
                <c:pt idx="660">
                  <c:v>164</c:v>
                </c:pt>
                <c:pt idx="661">
                  <c:v>193.3</c:v>
                </c:pt>
                <c:pt idx="662">
                  <c:v>342.7</c:v>
                </c:pt>
                <c:pt idx="663">
                  <c:v>1177.7</c:v>
                </c:pt>
                <c:pt idx="664">
                  <c:v>898.9</c:v>
                </c:pt>
                <c:pt idx="665">
                  <c:v>1570.8</c:v>
                </c:pt>
                <c:pt idx="666">
                  <c:v>929</c:v>
                </c:pt>
                <c:pt idx="667">
                  <c:v>1279.5999999999999</c:v>
                </c:pt>
                <c:pt idx="668">
                  <c:v>1994.6</c:v>
                </c:pt>
                <c:pt idx="669">
                  <c:v>2247.4</c:v>
                </c:pt>
                <c:pt idx="670">
                  <c:v>1378.4</c:v>
                </c:pt>
                <c:pt idx="671">
                  <c:v>1401.4</c:v>
                </c:pt>
                <c:pt idx="672">
                  <c:v>2028.6</c:v>
                </c:pt>
                <c:pt idx="673">
                  <c:v>2044.9</c:v>
                </c:pt>
                <c:pt idx="674">
                  <c:v>1913.1</c:v>
                </c:pt>
                <c:pt idx="675">
                  <c:v>1714.9</c:v>
                </c:pt>
                <c:pt idx="676">
                  <c:v>1770.9</c:v>
                </c:pt>
                <c:pt idx="677">
                  <c:v>1551.8</c:v>
                </c:pt>
                <c:pt idx="678">
                  <c:v>1332.2</c:v>
                </c:pt>
                <c:pt idx="679">
                  <c:v>1112.8</c:v>
                </c:pt>
                <c:pt idx="680">
                  <c:v>877.6</c:v>
                </c:pt>
                <c:pt idx="681">
                  <c:v>650.20000000000005</c:v>
                </c:pt>
                <c:pt idx="682">
                  <c:v>441.2</c:v>
                </c:pt>
                <c:pt idx="683">
                  <c:v>265</c:v>
                </c:pt>
                <c:pt idx="684">
                  <c:v>118.3</c:v>
                </c:pt>
                <c:pt idx="685">
                  <c:v>46.8</c:v>
                </c:pt>
                <c:pt idx="686">
                  <c:v>5.0999999999999996</c:v>
                </c:pt>
                <c:pt idx="687">
                  <c:v>0.4</c:v>
                </c:pt>
                <c:pt idx="688">
                  <c:v>0.3</c:v>
                </c:pt>
                <c:pt idx="689">
                  <c:v>0.3</c:v>
                </c:pt>
                <c:pt idx="690">
                  <c:v>0.3</c:v>
                </c:pt>
                <c:pt idx="691">
                  <c:v>0.3</c:v>
                </c:pt>
                <c:pt idx="692">
                  <c:v>0.3</c:v>
                </c:pt>
                <c:pt idx="693">
                  <c:v>0.3</c:v>
                </c:pt>
                <c:pt idx="694">
                  <c:v>0.2</c:v>
                </c:pt>
                <c:pt idx="695">
                  <c:v>0.3</c:v>
                </c:pt>
                <c:pt idx="696">
                  <c:v>0.2</c:v>
                </c:pt>
                <c:pt idx="697">
                  <c:v>0.2</c:v>
                </c:pt>
                <c:pt idx="698">
                  <c:v>0.3</c:v>
                </c:pt>
                <c:pt idx="699">
                  <c:v>0.3</c:v>
                </c:pt>
                <c:pt idx="700">
                  <c:v>0.2</c:v>
                </c:pt>
                <c:pt idx="701">
                  <c:v>0.2</c:v>
                </c:pt>
                <c:pt idx="702">
                  <c:v>0.2</c:v>
                </c:pt>
                <c:pt idx="703">
                  <c:v>0.5</c:v>
                </c:pt>
                <c:pt idx="704">
                  <c:v>10.6</c:v>
                </c:pt>
                <c:pt idx="705">
                  <c:v>46.7</c:v>
                </c:pt>
                <c:pt idx="706">
                  <c:v>102</c:v>
                </c:pt>
                <c:pt idx="707">
                  <c:v>131.69999999999999</c:v>
                </c:pt>
                <c:pt idx="708">
                  <c:v>110.6</c:v>
                </c:pt>
                <c:pt idx="709">
                  <c:v>611.1</c:v>
                </c:pt>
                <c:pt idx="710">
                  <c:v>1404.2</c:v>
                </c:pt>
                <c:pt idx="711">
                  <c:v>1467.9</c:v>
                </c:pt>
                <c:pt idx="712">
                  <c:v>1666.5</c:v>
                </c:pt>
                <c:pt idx="713">
                  <c:v>1966.6</c:v>
                </c:pt>
                <c:pt idx="714">
                  <c:v>2132.6</c:v>
                </c:pt>
                <c:pt idx="715">
                  <c:v>2246.8000000000002</c:v>
                </c:pt>
                <c:pt idx="716">
                  <c:v>2334.8000000000002</c:v>
                </c:pt>
                <c:pt idx="717">
                  <c:v>2382.4</c:v>
                </c:pt>
                <c:pt idx="718">
                  <c:v>2383.9</c:v>
                </c:pt>
                <c:pt idx="719">
                  <c:v>2357.8000000000002</c:v>
                </c:pt>
                <c:pt idx="720">
                  <c:v>2297.4</c:v>
                </c:pt>
                <c:pt idx="721">
                  <c:v>1891</c:v>
                </c:pt>
                <c:pt idx="722">
                  <c:v>1998</c:v>
                </c:pt>
                <c:pt idx="723">
                  <c:v>1953.1</c:v>
                </c:pt>
                <c:pt idx="724">
                  <c:v>1725.5</c:v>
                </c:pt>
                <c:pt idx="725">
                  <c:v>1517.5</c:v>
                </c:pt>
                <c:pt idx="726">
                  <c:v>1280.8</c:v>
                </c:pt>
                <c:pt idx="727">
                  <c:v>1077.3</c:v>
                </c:pt>
                <c:pt idx="728">
                  <c:v>813.3</c:v>
                </c:pt>
                <c:pt idx="729">
                  <c:v>718.1</c:v>
                </c:pt>
                <c:pt idx="730">
                  <c:v>431</c:v>
                </c:pt>
                <c:pt idx="731">
                  <c:v>312</c:v>
                </c:pt>
                <c:pt idx="732">
                  <c:v>165.2</c:v>
                </c:pt>
                <c:pt idx="733">
                  <c:v>32.799999999999997</c:v>
                </c:pt>
                <c:pt idx="734">
                  <c:v>4.3</c:v>
                </c:pt>
                <c:pt idx="735">
                  <c:v>0.3</c:v>
                </c:pt>
                <c:pt idx="736">
                  <c:v>0.3</c:v>
                </c:pt>
                <c:pt idx="737">
                  <c:v>0.3</c:v>
                </c:pt>
                <c:pt idx="738">
                  <c:v>0.3</c:v>
                </c:pt>
                <c:pt idx="739">
                  <c:v>0.2</c:v>
                </c:pt>
                <c:pt idx="740">
                  <c:v>0.2</c:v>
                </c:pt>
                <c:pt idx="741">
                  <c:v>0.2</c:v>
                </c:pt>
                <c:pt idx="742">
                  <c:v>0.2</c:v>
                </c:pt>
                <c:pt idx="743">
                  <c:v>0.2</c:v>
                </c:pt>
                <c:pt idx="744">
                  <c:v>0.2</c:v>
                </c:pt>
                <c:pt idx="745">
                  <c:v>0.2</c:v>
                </c:pt>
                <c:pt idx="746">
                  <c:v>0.2</c:v>
                </c:pt>
                <c:pt idx="747">
                  <c:v>0.2</c:v>
                </c:pt>
                <c:pt idx="748">
                  <c:v>0.2</c:v>
                </c:pt>
                <c:pt idx="749">
                  <c:v>0.2</c:v>
                </c:pt>
                <c:pt idx="750">
                  <c:v>0.2</c:v>
                </c:pt>
                <c:pt idx="751">
                  <c:v>0.3</c:v>
                </c:pt>
                <c:pt idx="752">
                  <c:v>2.2999999999999998</c:v>
                </c:pt>
                <c:pt idx="753">
                  <c:v>15.9</c:v>
                </c:pt>
                <c:pt idx="754">
                  <c:v>55.7</c:v>
                </c:pt>
                <c:pt idx="755">
                  <c:v>84.3</c:v>
                </c:pt>
                <c:pt idx="756">
                  <c:v>127.9</c:v>
                </c:pt>
                <c:pt idx="757">
                  <c:v>302.89999999999998</c:v>
                </c:pt>
                <c:pt idx="758">
                  <c:v>333.1</c:v>
                </c:pt>
                <c:pt idx="759">
                  <c:v>393.7</c:v>
                </c:pt>
                <c:pt idx="760">
                  <c:v>1217.5</c:v>
                </c:pt>
                <c:pt idx="761">
                  <c:v>2084.6</c:v>
                </c:pt>
                <c:pt idx="762">
                  <c:v>1533.9</c:v>
                </c:pt>
                <c:pt idx="763">
                  <c:v>894.2</c:v>
                </c:pt>
                <c:pt idx="764">
                  <c:v>1125.3</c:v>
                </c:pt>
                <c:pt idx="765">
                  <c:v>1543.5</c:v>
                </c:pt>
                <c:pt idx="766">
                  <c:v>1375.4</c:v>
                </c:pt>
                <c:pt idx="767">
                  <c:v>1343.8</c:v>
                </c:pt>
                <c:pt idx="768">
                  <c:v>1475.3</c:v>
                </c:pt>
                <c:pt idx="769">
                  <c:v>2419.4</c:v>
                </c:pt>
                <c:pt idx="770">
                  <c:v>2123</c:v>
                </c:pt>
                <c:pt idx="771">
                  <c:v>1925.3</c:v>
                </c:pt>
                <c:pt idx="772">
                  <c:v>981.5</c:v>
                </c:pt>
                <c:pt idx="773">
                  <c:v>1178.8</c:v>
                </c:pt>
                <c:pt idx="774">
                  <c:v>1298.0999999999999</c:v>
                </c:pt>
                <c:pt idx="775">
                  <c:v>568.29999999999995</c:v>
                </c:pt>
                <c:pt idx="776">
                  <c:v>758.8</c:v>
                </c:pt>
                <c:pt idx="777">
                  <c:v>670.7</c:v>
                </c:pt>
                <c:pt idx="778">
                  <c:v>309.10000000000002</c:v>
                </c:pt>
                <c:pt idx="779">
                  <c:v>134.80000000000001</c:v>
                </c:pt>
                <c:pt idx="780">
                  <c:v>178</c:v>
                </c:pt>
                <c:pt idx="781">
                  <c:v>42</c:v>
                </c:pt>
                <c:pt idx="782">
                  <c:v>4.9000000000000004</c:v>
                </c:pt>
                <c:pt idx="783">
                  <c:v>0.4</c:v>
                </c:pt>
                <c:pt idx="784">
                  <c:v>0.3</c:v>
                </c:pt>
                <c:pt idx="785">
                  <c:v>0.3</c:v>
                </c:pt>
                <c:pt idx="786">
                  <c:v>0.3</c:v>
                </c:pt>
                <c:pt idx="787">
                  <c:v>0.3</c:v>
                </c:pt>
                <c:pt idx="788">
                  <c:v>0.4</c:v>
                </c:pt>
                <c:pt idx="789">
                  <c:v>0.3</c:v>
                </c:pt>
                <c:pt idx="790">
                  <c:v>0.3</c:v>
                </c:pt>
                <c:pt idx="791">
                  <c:v>0.3</c:v>
                </c:pt>
                <c:pt idx="792">
                  <c:v>0.3</c:v>
                </c:pt>
                <c:pt idx="793">
                  <c:v>0.3</c:v>
                </c:pt>
                <c:pt idx="794">
                  <c:v>0.3</c:v>
                </c:pt>
                <c:pt idx="795">
                  <c:v>0.3</c:v>
                </c:pt>
                <c:pt idx="796">
                  <c:v>0.3</c:v>
                </c:pt>
                <c:pt idx="797">
                  <c:v>0.3</c:v>
                </c:pt>
                <c:pt idx="798">
                  <c:v>0.3</c:v>
                </c:pt>
                <c:pt idx="799">
                  <c:v>1</c:v>
                </c:pt>
                <c:pt idx="800">
                  <c:v>19.8</c:v>
                </c:pt>
                <c:pt idx="801">
                  <c:v>100.7</c:v>
                </c:pt>
                <c:pt idx="802">
                  <c:v>320.39999999999998</c:v>
                </c:pt>
                <c:pt idx="803">
                  <c:v>615.29999999999995</c:v>
                </c:pt>
                <c:pt idx="804">
                  <c:v>889.1</c:v>
                </c:pt>
                <c:pt idx="805">
                  <c:v>980.9</c:v>
                </c:pt>
                <c:pt idx="806">
                  <c:v>1226.8</c:v>
                </c:pt>
                <c:pt idx="807">
                  <c:v>1297</c:v>
                </c:pt>
                <c:pt idx="808">
                  <c:v>1497.8</c:v>
                </c:pt>
                <c:pt idx="809">
                  <c:v>1607.4</c:v>
                </c:pt>
                <c:pt idx="810">
                  <c:v>1933.3</c:v>
                </c:pt>
                <c:pt idx="811">
                  <c:v>2574.6999999999998</c:v>
                </c:pt>
                <c:pt idx="812">
                  <c:v>2200.8000000000002</c:v>
                </c:pt>
                <c:pt idx="813">
                  <c:v>2205.4</c:v>
                </c:pt>
                <c:pt idx="814">
                  <c:v>2118.4</c:v>
                </c:pt>
                <c:pt idx="815">
                  <c:v>2305.5</c:v>
                </c:pt>
                <c:pt idx="816">
                  <c:v>2305.1</c:v>
                </c:pt>
                <c:pt idx="817">
                  <c:v>2176.1999999999998</c:v>
                </c:pt>
                <c:pt idx="818">
                  <c:v>1933.8</c:v>
                </c:pt>
                <c:pt idx="819">
                  <c:v>1585.5</c:v>
                </c:pt>
                <c:pt idx="820">
                  <c:v>1477.3</c:v>
                </c:pt>
                <c:pt idx="821">
                  <c:v>1675.7</c:v>
                </c:pt>
                <c:pt idx="822">
                  <c:v>1213.3</c:v>
                </c:pt>
                <c:pt idx="823">
                  <c:v>1097.5</c:v>
                </c:pt>
                <c:pt idx="824">
                  <c:v>868.9</c:v>
                </c:pt>
                <c:pt idx="825">
                  <c:v>646.70000000000005</c:v>
                </c:pt>
                <c:pt idx="826">
                  <c:v>436.4</c:v>
                </c:pt>
                <c:pt idx="827">
                  <c:v>249.3</c:v>
                </c:pt>
                <c:pt idx="828">
                  <c:v>110.9</c:v>
                </c:pt>
                <c:pt idx="829">
                  <c:v>54.2</c:v>
                </c:pt>
                <c:pt idx="830">
                  <c:v>6</c:v>
                </c:pt>
                <c:pt idx="831">
                  <c:v>0.4</c:v>
                </c:pt>
                <c:pt idx="832">
                  <c:v>0.4</c:v>
                </c:pt>
                <c:pt idx="833">
                  <c:v>0.4</c:v>
                </c:pt>
                <c:pt idx="834">
                  <c:v>0.4</c:v>
                </c:pt>
                <c:pt idx="835">
                  <c:v>0.4</c:v>
                </c:pt>
                <c:pt idx="836">
                  <c:v>0.4</c:v>
                </c:pt>
                <c:pt idx="837">
                  <c:v>0.4</c:v>
                </c:pt>
                <c:pt idx="838">
                  <c:v>0.4</c:v>
                </c:pt>
                <c:pt idx="839">
                  <c:v>0.4</c:v>
                </c:pt>
                <c:pt idx="840">
                  <c:v>0.4</c:v>
                </c:pt>
                <c:pt idx="841">
                  <c:v>0.4</c:v>
                </c:pt>
                <c:pt idx="842">
                  <c:v>0.4</c:v>
                </c:pt>
                <c:pt idx="843">
                  <c:v>0.4</c:v>
                </c:pt>
                <c:pt idx="844">
                  <c:v>0.4</c:v>
                </c:pt>
                <c:pt idx="845">
                  <c:v>0.4</c:v>
                </c:pt>
                <c:pt idx="846">
                  <c:v>0.4</c:v>
                </c:pt>
                <c:pt idx="847">
                  <c:v>0.9</c:v>
                </c:pt>
                <c:pt idx="848">
                  <c:v>18.3</c:v>
                </c:pt>
                <c:pt idx="849">
                  <c:v>100.7</c:v>
                </c:pt>
                <c:pt idx="850">
                  <c:v>381.3</c:v>
                </c:pt>
                <c:pt idx="851">
                  <c:v>638.4</c:v>
                </c:pt>
                <c:pt idx="852">
                  <c:v>859.7</c:v>
                </c:pt>
                <c:pt idx="853">
                  <c:v>946.4</c:v>
                </c:pt>
                <c:pt idx="854">
                  <c:v>1367.6</c:v>
                </c:pt>
                <c:pt idx="855">
                  <c:v>1590.5</c:v>
                </c:pt>
                <c:pt idx="856">
                  <c:v>1832.1</c:v>
                </c:pt>
                <c:pt idx="857">
                  <c:v>2183.3000000000002</c:v>
                </c:pt>
                <c:pt idx="858">
                  <c:v>720.5</c:v>
                </c:pt>
                <c:pt idx="859">
                  <c:v>2387.1</c:v>
                </c:pt>
                <c:pt idx="860">
                  <c:v>1494.1</c:v>
                </c:pt>
                <c:pt idx="861">
                  <c:v>1207.7</c:v>
                </c:pt>
                <c:pt idx="862">
                  <c:v>2308</c:v>
                </c:pt>
                <c:pt idx="863">
                  <c:v>1885</c:v>
                </c:pt>
                <c:pt idx="864">
                  <c:v>2461.5</c:v>
                </c:pt>
                <c:pt idx="865">
                  <c:v>2274.6</c:v>
                </c:pt>
                <c:pt idx="866">
                  <c:v>2099.6999999999998</c:v>
                </c:pt>
                <c:pt idx="867">
                  <c:v>1935.6</c:v>
                </c:pt>
                <c:pt idx="868">
                  <c:v>1743.5</c:v>
                </c:pt>
                <c:pt idx="869">
                  <c:v>1538.9</c:v>
                </c:pt>
                <c:pt idx="870">
                  <c:v>1319.7</c:v>
                </c:pt>
                <c:pt idx="871">
                  <c:v>1091.8</c:v>
                </c:pt>
                <c:pt idx="872">
                  <c:v>850.8</c:v>
                </c:pt>
                <c:pt idx="873">
                  <c:v>622.79999999999995</c:v>
                </c:pt>
                <c:pt idx="874">
                  <c:v>415.3</c:v>
                </c:pt>
                <c:pt idx="875">
                  <c:v>250.2</c:v>
                </c:pt>
                <c:pt idx="876">
                  <c:v>97.4</c:v>
                </c:pt>
                <c:pt idx="877">
                  <c:v>39.4</c:v>
                </c:pt>
                <c:pt idx="878">
                  <c:v>3.7</c:v>
                </c:pt>
                <c:pt idx="879">
                  <c:v>0.4</c:v>
                </c:pt>
                <c:pt idx="880">
                  <c:v>0.4</c:v>
                </c:pt>
                <c:pt idx="881">
                  <c:v>0.4</c:v>
                </c:pt>
                <c:pt idx="882">
                  <c:v>0.4</c:v>
                </c:pt>
                <c:pt idx="883">
                  <c:v>0.4</c:v>
                </c:pt>
                <c:pt idx="884">
                  <c:v>0.4</c:v>
                </c:pt>
                <c:pt idx="885">
                  <c:v>0.4</c:v>
                </c:pt>
                <c:pt idx="886">
                  <c:v>0.4</c:v>
                </c:pt>
                <c:pt idx="887">
                  <c:v>0.4</c:v>
                </c:pt>
                <c:pt idx="888">
                  <c:v>0.4</c:v>
                </c:pt>
                <c:pt idx="889">
                  <c:v>0.4</c:v>
                </c:pt>
                <c:pt idx="890">
                  <c:v>0.4</c:v>
                </c:pt>
                <c:pt idx="891">
                  <c:v>0.4</c:v>
                </c:pt>
                <c:pt idx="892">
                  <c:v>0.4</c:v>
                </c:pt>
                <c:pt idx="893">
                  <c:v>0.4</c:v>
                </c:pt>
                <c:pt idx="894">
                  <c:v>0.4</c:v>
                </c:pt>
                <c:pt idx="895">
                  <c:v>1.1000000000000001</c:v>
                </c:pt>
                <c:pt idx="896">
                  <c:v>20.9</c:v>
                </c:pt>
                <c:pt idx="897">
                  <c:v>104.8</c:v>
                </c:pt>
                <c:pt idx="898">
                  <c:v>364.7</c:v>
                </c:pt>
                <c:pt idx="899">
                  <c:v>630.6</c:v>
                </c:pt>
                <c:pt idx="900">
                  <c:v>757.3</c:v>
                </c:pt>
                <c:pt idx="901">
                  <c:v>1032.8</c:v>
                </c:pt>
                <c:pt idx="902">
                  <c:v>1381.3</c:v>
                </c:pt>
                <c:pt idx="903">
                  <c:v>1597.6</c:v>
                </c:pt>
                <c:pt idx="904">
                  <c:v>1787.6</c:v>
                </c:pt>
                <c:pt idx="905">
                  <c:v>2009.9</c:v>
                </c:pt>
                <c:pt idx="906">
                  <c:v>1985.2</c:v>
                </c:pt>
                <c:pt idx="907">
                  <c:v>1500.9</c:v>
                </c:pt>
                <c:pt idx="908">
                  <c:v>1613.1</c:v>
                </c:pt>
                <c:pt idx="909">
                  <c:v>2018.4</c:v>
                </c:pt>
                <c:pt idx="910">
                  <c:v>2432</c:v>
                </c:pt>
                <c:pt idx="911">
                  <c:v>2514</c:v>
                </c:pt>
                <c:pt idx="912">
                  <c:v>2257.9</c:v>
                </c:pt>
                <c:pt idx="913">
                  <c:v>2029.1</c:v>
                </c:pt>
                <c:pt idx="914">
                  <c:v>2110.3000000000002</c:v>
                </c:pt>
                <c:pt idx="915">
                  <c:v>1844.9</c:v>
                </c:pt>
                <c:pt idx="916">
                  <c:v>1216</c:v>
                </c:pt>
                <c:pt idx="917">
                  <c:v>1483.9</c:v>
                </c:pt>
                <c:pt idx="918">
                  <c:v>974.3</c:v>
                </c:pt>
                <c:pt idx="919">
                  <c:v>1082.5</c:v>
                </c:pt>
                <c:pt idx="920">
                  <c:v>843.6</c:v>
                </c:pt>
                <c:pt idx="921">
                  <c:v>616.20000000000005</c:v>
                </c:pt>
                <c:pt idx="922">
                  <c:v>413.2</c:v>
                </c:pt>
                <c:pt idx="923">
                  <c:v>283.89999999999998</c:v>
                </c:pt>
                <c:pt idx="924">
                  <c:v>117.8</c:v>
                </c:pt>
                <c:pt idx="925">
                  <c:v>30.6</c:v>
                </c:pt>
                <c:pt idx="926">
                  <c:v>2.7</c:v>
                </c:pt>
                <c:pt idx="927">
                  <c:v>0.4</c:v>
                </c:pt>
                <c:pt idx="928">
                  <c:v>0.4</c:v>
                </c:pt>
                <c:pt idx="929">
                  <c:v>0.4</c:v>
                </c:pt>
                <c:pt idx="930">
                  <c:v>0.4</c:v>
                </c:pt>
                <c:pt idx="931">
                  <c:v>0.4</c:v>
                </c:pt>
                <c:pt idx="932">
                  <c:v>0.4</c:v>
                </c:pt>
                <c:pt idx="933">
                  <c:v>0.4</c:v>
                </c:pt>
                <c:pt idx="934">
                  <c:v>0.4</c:v>
                </c:pt>
                <c:pt idx="935">
                  <c:v>0.4</c:v>
                </c:pt>
                <c:pt idx="936">
                  <c:v>0.4</c:v>
                </c:pt>
                <c:pt idx="937">
                  <c:v>0.4</c:v>
                </c:pt>
                <c:pt idx="938">
                  <c:v>0.4</c:v>
                </c:pt>
                <c:pt idx="939">
                  <c:v>0.4</c:v>
                </c:pt>
                <c:pt idx="940">
                  <c:v>0.4</c:v>
                </c:pt>
                <c:pt idx="941">
                  <c:v>0.4</c:v>
                </c:pt>
                <c:pt idx="942">
                  <c:v>0.4</c:v>
                </c:pt>
                <c:pt idx="943">
                  <c:v>0.9</c:v>
                </c:pt>
                <c:pt idx="944">
                  <c:v>16.3</c:v>
                </c:pt>
                <c:pt idx="945">
                  <c:v>77.7</c:v>
                </c:pt>
                <c:pt idx="946">
                  <c:v>244.4</c:v>
                </c:pt>
                <c:pt idx="947">
                  <c:v>491.6</c:v>
                </c:pt>
                <c:pt idx="948">
                  <c:v>643.79999999999995</c:v>
                </c:pt>
                <c:pt idx="949">
                  <c:v>994.1</c:v>
                </c:pt>
                <c:pt idx="950">
                  <c:v>1280.9000000000001</c:v>
                </c:pt>
                <c:pt idx="951">
                  <c:v>1571.9</c:v>
                </c:pt>
                <c:pt idx="952">
                  <c:v>1544</c:v>
                </c:pt>
                <c:pt idx="953">
                  <c:v>1223.9000000000001</c:v>
                </c:pt>
                <c:pt idx="954">
                  <c:v>1786.6</c:v>
                </c:pt>
                <c:pt idx="955">
                  <c:v>2112</c:v>
                </c:pt>
                <c:pt idx="956">
                  <c:v>2156.1999999999998</c:v>
                </c:pt>
                <c:pt idx="957">
                  <c:v>2112.6</c:v>
                </c:pt>
                <c:pt idx="958">
                  <c:v>2132.3000000000002</c:v>
                </c:pt>
                <c:pt idx="959">
                  <c:v>2185.5</c:v>
                </c:pt>
                <c:pt idx="960">
                  <c:v>1482.2</c:v>
                </c:pt>
                <c:pt idx="961">
                  <c:v>1086.7</c:v>
                </c:pt>
                <c:pt idx="962">
                  <c:v>1392</c:v>
                </c:pt>
                <c:pt idx="963">
                  <c:v>1728.5</c:v>
                </c:pt>
                <c:pt idx="964">
                  <c:v>1660.9</c:v>
                </c:pt>
                <c:pt idx="965">
                  <c:v>1410.9</c:v>
                </c:pt>
                <c:pt idx="966">
                  <c:v>1279.2</c:v>
                </c:pt>
                <c:pt idx="967">
                  <c:v>941.2</c:v>
                </c:pt>
                <c:pt idx="968">
                  <c:v>768.1</c:v>
                </c:pt>
                <c:pt idx="969">
                  <c:v>597.5</c:v>
                </c:pt>
                <c:pt idx="970">
                  <c:v>360.8</c:v>
                </c:pt>
                <c:pt idx="971">
                  <c:v>296.60000000000002</c:v>
                </c:pt>
                <c:pt idx="972">
                  <c:v>136.5</c:v>
                </c:pt>
                <c:pt idx="973">
                  <c:v>36.200000000000003</c:v>
                </c:pt>
                <c:pt idx="974">
                  <c:v>2.5</c:v>
                </c:pt>
                <c:pt idx="975">
                  <c:v>0.4</c:v>
                </c:pt>
                <c:pt idx="976">
                  <c:v>0.4</c:v>
                </c:pt>
                <c:pt idx="977">
                  <c:v>0.4</c:v>
                </c:pt>
                <c:pt idx="978">
                  <c:v>0.4</c:v>
                </c:pt>
                <c:pt idx="979">
                  <c:v>0.4</c:v>
                </c:pt>
                <c:pt idx="980">
                  <c:v>0.4</c:v>
                </c:pt>
                <c:pt idx="981">
                  <c:v>0.4</c:v>
                </c:pt>
                <c:pt idx="982">
                  <c:v>0.4</c:v>
                </c:pt>
                <c:pt idx="983">
                  <c:v>0.4</c:v>
                </c:pt>
                <c:pt idx="984">
                  <c:v>0.4</c:v>
                </c:pt>
                <c:pt idx="985">
                  <c:v>0.4</c:v>
                </c:pt>
                <c:pt idx="986">
                  <c:v>0.4</c:v>
                </c:pt>
                <c:pt idx="987">
                  <c:v>0.4</c:v>
                </c:pt>
                <c:pt idx="988">
                  <c:v>0.4</c:v>
                </c:pt>
                <c:pt idx="989">
                  <c:v>0.4</c:v>
                </c:pt>
                <c:pt idx="990">
                  <c:v>0.4</c:v>
                </c:pt>
                <c:pt idx="991">
                  <c:v>0.7</c:v>
                </c:pt>
                <c:pt idx="992">
                  <c:v>13.2</c:v>
                </c:pt>
                <c:pt idx="993">
                  <c:v>97.3</c:v>
                </c:pt>
                <c:pt idx="994">
                  <c:v>273.60000000000002</c:v>
                </c:pt>
                <c:pt idx="995">
                  <c:v>520.20000000000005</c:v>
                </c:pt>
                <c:pt idx="996">
                  <c:v>633.79999999999995</c:v>
                </c:pt>
                <c:pt idx="997">
                  <c:v>890.9</c:v>
                </c:pt>
                <c:pt idx="998">
                  <c:v>1301.8</c:v>
                </c:pt>
                <c:pt idx="999">
                  <c:v>962.3</c:v>
                </c:pt>
                <c:pt idx="1000">
                  <c:v>1214.9000000000001</c:v>
                </c:pt>
                <c:pt idx="1001">
                  <c:v>837.3</c:v>
                </c:pt>
                <c:pt idx="1002">
                  <c:v>726.9</c:v>
                </c:pt>
                <c:pt idx="1003">
                  <c:v>709.7</c:v>
                </c:pt>
                <c:pt idx="1004">
                  <c:v>539</c:v>
                </c:pt>
                <c:pt idx="1005">
                  <c:v>591.1</c:v>
                </c:pt>
                <c:pt idx="1006">
                  <c:v>569.9</c:v>
                </c:pt>
                <c:pt idx="1007">
                  <c:v>487</c:v>
                </c:pt>
                <c:pt idx="1008">
                  <c:v>340.3</c:v>
                </c:pt>
                <c:pt idx="1009">
                  <c:v>279.60000000000002</c:v>
                </c:pt>
                <c:pt idx="1010">
                  <c:v>233.8</c:v>
                </c:pt>
                <c:pt idx="1011">
                  <c:v>184.2</c:v>
                </c:pt>
                <c:pt idx="1012">
                  <c:v>373.7</c:v>
                </c:pt>
                <c:pt idx="1013">
                  <c:v>412.4</c:v>
                </c:pt>
                <c:pt idx="1014">
                  <c:v>385.5</c:v>
                </c:pt>
                <c:pt idx="1015">
                  <c:v>383.9</c:v>
                </c:pt>
                <c:pt idx="1016">
                  <c:v>286.5</c:v>
                </c:pt>
                <c:pt idx="1017">
                  <c:v>185.1</c:v>
                </c:pt>
                <c:pt idx="1018">
                  <c:v>181.5</c:v>
                </c:pt>
                <c:pt idx="1019">
                  <c:v>208.9</c:v>
                </c:pt>
                <c:pt idx="1020">
                  <c:v>111.3</c:v>
                </c:pt>
                <c:pt idx="1021">
                  <c:v>24.4</c:v>
                </c:pt>
                <c:pt idx="1022">
                  <c:v>1.9</c:v>
                </c:pt>
                <c:pt idx="1023">
                  <c:v>0.1</c:v>
                </c:pt>
                <c:pt idx="1024">
                  <c:v>0</c:v>
                </c:pt>
                <c:pt idx="1025">
                  <c:v>0.1</c:v>
                </c:pt>
                <c:pt idx="1026">
                  <c:v>0.1</c:v>
                </c:pt>
                <c:pt idx="1027">
                  <c:v>0.1</c:v>
                </c:pt>
                <c:pt idx="1028">
                  <c:v>0.1</c:v>
                </c:pt>
                <c:pt idx="1029">
                  <c:v>0.1</c:v>
                </c:pt>
                <c:pt idx="1030">
                  <c:v>0.1</c:v>
                </c:pt>
                <c:pt idx="1031">
                  <c:v>0.1</c:v>
                </c:pt>
                <c:pt idx="1032">
                  <c:v>0.1</c:v>
                </c:pt>
                <c:pt idx="1033">
                  <c:v>0.1</c:v>
                </c:pt>
                <c:pt idx="1034">
                  <c:v>0.1</c:v>
                </c:pt>
                <c:pt idx="1035">
                  <c:v>0.1</c:v>
                </c:pt>
                <c:pt idx="1036">
                  <c:v>0.2</c:v>
                </c:pt>
                <c:pt idx="1037">
                  <c:v>0.1</c:v>
                </c:pt>
                <c:pt idx="1038">
                  <c:v>0.1</c:v>
                </c:pt>
                <c:pt idx="1039">
                  <c:v>0.4</c:v>
                </c:pt>
                <c:pt idx="1040">
                  <c:v>15.8</c:v>
                </c:pt>
                <c:pt idx="1041">
                  <c:v>99.3</c:v>
                </c:pt>
                <c:pt idx="1042">
                  <c:v>293.10000000000002</c:v>
                </c:pt>
                <c:pt idx="1043">
                  <c:v>487</c:v>
                </c:pt>
                <c:pt idx="1044">
                  <c:v>632.4</c:v>
                </c:pt>
                <c:pt idx="1045">
                  <c:v>887.6</c:v>
                </c:pt>
                <c:pt idx="1046">
                  <c:v>1167.2</c:v>
                </c:pt>
                <c:pt idx="1047">
                  <c:v>1402.4</c:v>
                </c:pt>
                <c:pt idx="1048">
                  <c:v>1617.2</c:v>
                </c:pt>
                <c:pt idx="1049">
                  <c:v>1794.2</c:v>
                </c:pt>
                <c:pt idx="1050">
                  <c:v>1982.9</c:v>
                </c:pt>
                <c:pt idx="1051">
                  <c:v>1903</c:v>
                </c:pt>
                <c:pt idx="1052">
                  <c:v>2115.1999999999998</c:v>
                </c:pt>
                <c:pt idx="1053">
                  <c:v>2236.1</c:v>
                </c:pt>
                <c:pt idx="1054">
                  <c:v>2230.6999999999998</c:v>
                </c:pt>
                <c:pt idx="1055">
                  <c:v>2235</c:v>
                </c:pt>
                <c:pt idx="1056">
                  <c:v>2202.1999999999998</c:v>
                </c:pt>
                <c:pt idx="1057">
                  <c:v>2101.1999999999998</c:v>
                </c:pt>
                <c:pt idx="1058">
                  <c:v>1947.4</c:v>
                </c:pt>
                <c:pt idx="1059">
                  <c:v>1752.2</c:v>
                </c:pt>
                <c:pt idx="1060">
                  <c:v>1424.1</c:v>
                </c:pt>
                <c:pt idx="1061">
                  <c:v>926.8</c:v>
                </c:pt>
                <c:pt idx="1062">
                  <c:v>1365</c:v>
                </c:pt>
                <c:pt idx="1063">
                  <c:v>1018.1</c:v>
                </c:pt>
                <c:pt idx="1064">
                  <c:v>774.4</c:v>
                </c:pt>
                <c:pt idx="1065">
                  <c:v>558.6</c:v>
                </c:pt>
                <c:pt idx="1066">
                  <c:v>338.9</c:v>
                </c:pt>
                <c:pt idx="1067">
                  <c:v>235.9</c:v>
                </c:pt>
                <c:pt idx="1068">
                  <c:v>99</c:v>
                </c:pt>
                <c:pt idx="1069">
                  <c:v>24.1</c:v>
                </c:pt>
                <c:pt idx="1070">
                  <c:v>1.7</c:v>
                </c:pt>
                <c:pt idx="1071">
                  <c:v>0.3</c:v>
                </c:pt>
                <c:pt idx="1072">
                  <c:v>0.3</c:v>
                </c:pt>
                <c:pt idx="1073">
                  <c:v>0.2</c:v>
                </c:pt>
                <c:pt idx="1074">
                  <c:v>0.2</c:v>
                </c:pt>
                <c:pt idx="1075">
                  <c:v>0.3</c:v>
                </c:pt>
                <c:pt idx="1076">
                  <c:v>0.3</c:v>
                </c:pt>
                <c:pt idx="1077">
                  <c:v>0.3</c:v>
                </c:pt>
                <c:pt idx="1078">
                  <c:v>0.3</c:v>
                </c:pt>
                <c:pt idx="1079">
                  <c:v>0.2</c:v>
                </c:pt>
                <c:pt idx="1080">
                  <c:v>0.2</c:v>
                </c:pt>
                <c:pt idx="1081">
                  <c:v>0.2</c:v>
                </c:pt>
                <c:pt idx="1082">
                  <c:v>0.2</c:v>
                </c:pt>
                <c:pt idx="1083">
                  <c:v>0.2</c:v>
                </c:pt>
                <c:pt idx="1084">
                  <c:v>0.1</c:v>
                </c:pt>
                <c:pt idx="1085">
                  <c:v>0.1</c:v>
                </c:pt>
                <c:pt idx="1086">
                  <c:v>0.1</c:v>
                </c:pt>
                <c:pt idx="1087">
                  <c:v>0.3</c:v>
                </c:pt>
                <c:pt idx="1088">
                  <c:v>9.9</c:v>
                </c:pt>
                <c:pt idx="1089">
                  <c:v>61.2</c:v>
                </c:pt>
                <c:pt idx="1090">
                  <c:v>94.1</c:v>
                </c:pt>
                <c:pt idx="1091">
                  <c:v>166.6</c:v>
                </c:pt>
                <c:pt idx="1092">
                  <c:v>385</c:v>
                </c:pt>
                <c:pt idx="1093">
                  <c:v>437</c:v>
                </c:pt>
                <c:pt idx="1094">
                  <c:v>479.4</c:v>
                </c:pt>
                <c:pt idx="1095">
                  <c:v>782.9</c:v>
                </c:pt>
                <c:pt idx="1096">
                  <c:v>1083.9000000000001</c:v>
                </c:pt>
                <c:pt idx="1097">
                  <c:v>888.1</c:v>
                </c:pt>
                <c:pt idx="1098">
                  <c:v>505.7</c:v>
                </c:pt>
                <c:pt idx="1099">
                  <c:v>796.9</c:v>
                </c:pt>
                <c:pt idx="1100">
                  <c:v>810</c:v>
                </c:pt>
                <c:pt idx="1101">
                  <c:v>975.1</c:v>
                </c:pt>
                <c:pt idx="1102">
                  <c:v>1738.9</c:v>
                </c:pt>
                <c:pt idx="1103">
                  <c:v>951.8</c:v>
                </c:pt>
                <c:pt idx="1104">
                  <c:v>1912.6</c:v>
                </c:pt>
                <c:pt idx="1105">
                  <c:v>1240.3</c:v>
                </c:pt>
                <c:pt idx="1106">
                  <c:v>1468.5</c:v>
                </c:pt>
                <c:pt idx="1107">
                  <c:v>1725.7</c:v>
                </c:pt>
                <c:pt idx="1108">
                  <c:v>1501</c:v>
                </c:pt>
                <c:pt idx="1109">
                  <c:v>1318.3</c:v>
                </c:pt>
                <c:pt idx="1110">
                  <c:v>1129.7</c:v>
                </c:pt>
                <c:pt idx="1111">
                  <c:v>728.1</c:v>
                </c:pt>
                <c:pt idx="1112">
                  <c:v>528.9</c:v>
                </c:pt>
                <c:pt idx="1113">
                  <c:v>442.9</c:v>
                </c:pt>
                <c:pt idx="1114">
                  <c:v>336.6</c:v>
                </c:pt>
                <c:pt idx="1115">
                  <c:v>193.1</c:v>
                </c:pt>
                <c:pt idx="1116">
                  <c:v>91</c:v>
                </c:pt>
                <c:pt idx="1117">
                  <c:v>32.299999999999997</c:v>
                </c:pt>
                <c:pt idx="1118">
                  <c:v>2.4</c:v>
                </c:pt>
                <c:pt idx="1119">
                  <c:v>0.3</c:v>
                </c:pt>
                <c:pt idx="1120">
                  <c:v>0.3</c:v>
                </c:pt>
                <c:pt idx="1121">
                  <c:v>0.3</c:v>
                </c:pt>
                <c:pt idx="1122">
                  <c:v>0.3</c:v>
                </c:pt>
                <c:pt idx="1123">
                  <c:v>0.3</c:v>
                </c:pt>
                <c:pt idx="1124">
                  <c:v>0.3</c:v>
                </c:pt>
                <c:pt idx="1125">
                  <c:v>0.3</c:v>
                </c:pt>
                <c:pt idx="1126">
                  <c:v>0.3</c:v>
                </c:pt>
                <c:pt idx="1127">
                  <c:v>0.3</c:v>
                </c:pt>
                <c:pt idx="1128">
                  <c:v>0.2</c:v>
                </c:pt>
                <c:pt idx="1129">
                  <c:v>0.2</c:v>
                </c:pt>
                <c:pt idx="1130">
                  <c:v>0.3</c:v>
                </c:pt>
                <c:pt idx="1131">
                  <c:v>0.2</c:v>
                </c:pt>
                <c:pt idx="1132">
                  <c:v>0.2</c:v>
                </c:pt>
                <c:pt idx="1133">
                  <c:v>0.2</c:v>
                </c:pt>
                <c:pt idx="1134">
                  <c:v>0.3</c:v>
                </c:pt>
                <c:pt idx="1135">
                  <c:v>0.4</c:v>
                </c:pt>
                <c:pt idx="1136">
                  <c:v>9.3000000000000007</c:v>
                </c:pt>
                <c:pt idx="1137">
                  <c:v>67.3</c:v>
                </c:pt>
                <c:pt idx="1138">
                  <c:v>211.8</c:v>
                </c:pt>
                <c:pt idx="1139">
                  <c:v>337.6</c:v>
                </c:pt>
                <c:pt idx="1140">
                  <c:v>500.7</c:v>
                </c:pt>
                <c:pt idx="1141">
                  <c:v>799.5</c:v>
                </c:pt>
                <c:pt idx="1142">
                  <c:v>876.6</c:v>
                </c:pt>
                <c:pt idx="1143">
                  <c:v>1469.4</c:v>
                </c:pt>
                <c:pt idx="1144">
                  <c:v>1906.8</c:v>
                </c:pt>
                <c:pt idx="1145">
                  <c:v>1670</c:v>
                </c:pt>
                <c:pt idx="1146">
                  <c:v>1199.8</c:v>
                </c:pt>
                <c:pt idx="1147">
                  <c:v>1509.1</c:v>
                </c:pt>
                <c:pt idx="1148">
                  <c:v>1386.7</c:v>
                </c:pt>
                <c:pt idx="1149">
                  <c:v>2368.6999999999998</c:v>
                </c:pt>
                <c:pt idx="1150">
                  <c:v>2383.9</c:v>
                </c:pt>
                <c:pt idx="1151">
                  <c:v>2337.6999999999998</c:v>
                </c:pt>
                <c:pt idx="1152">
                  <c:v>2090.4</c:v>
                </c:pt>
                <c:pt idx="1153">
                  <c:v>2112.3000000000002</c:v>
                </c:pt>
                <c:pt idx="1154">
                  <c:v>2041.5</c:v>
                </c:pt>
                <c:pt idx="1155">
                  <c:v>1149.2</c:v>
                </c:pt>
                <c:pt idx="1156">
                  <c:v>1132.7</c:v>
                </c:pt>
                <c:pt idx="1157">
                  <c:v>1024.8</c:v>
                </c:pt>
                <c:pt idx="1158">
                  <c:v>1219</c:v>
                </c:pt>
                <c:pt idx="1159">
                  <c:v>971.6</c:v>
                </c:pt>
                <c:pt idx="1160">
                  <c:v>575.79999999999995</c:v>
                </c:pt>
                <c:pt idx="1161">
                  <c:v>321.60000000000002</c:v>
                </c:pt>
                <c:pt idx="1162">
                  <c:v>311.39999999999998</c:v>
                </c:pt>
                <c:pt idx="1163">
                  <c:v>170.8</c:v>
                </c:pt>
                <c:pt idx="1164">
                  <c:v>88.3</c:v>
                </c:pt>
                <c:pt idx="1165">
                  <c:v>30.7</c:v>
                </c:pt>
                <c:pt idx="1166">
                  <c:v>2.2000000000000002</c:v>
                </c:pt>
                <c:pt idx="1167">
                  <c:v>0.4</c:v>
                </c:pt>
                <c:pt idx="1168">
                  <c:v>0.3</c:v>
                </c:pt>
                <c:pt idx="1169">
                  <c:v>0.3</c:v>
                </c:pt>
                <c:pt idx="1170">
                  <c:v>0.3</c:v>
                </c:pt>
                <c:pt idx="1171">
                  <c:v>0.3</c:v>
                </c:pt>
                <c:pt idx="1172">
                  <c:v>0.3</c:v>
                </c:pt>
                <c:pt idx="1173">
                  <c:v>0.4</c:v>
                </c:pt>
                <c:pt idx="1174">
                  <c:v>0.3</c:v>
                </c:pt>
                <c:pt idx="1175">
                  <c:v>0.4</c:v>
                </c:pt>
                <c:pt idx="1176">
                  <c:v>0.3</c:v>
                </c:pt>
                <c:pt idx="1177">
                  <c:v>0.3</c:v>
                </c:pt>
                <c:pt idx="1178">
                  <c:v>0.3</c:v>
                </c:pt>
                <c:pt idx="1179">
                  <c:v>0.4</c:v>
                </c:pt>
                <c:pt idx="1180">
                  <c:v>0.3</c:v>
                </c:pt>
                <c:pt idx="1181">
                  <c:v>0.3</c:v>
                </c:pt>
                <c:pt idx="1182">
                  <c:v>0.3</c:v>
                </c:pt>
                <c:pt idx="1183">
                  <c:v>0.5</c:v>
                </c:pt>
                <c:pt idx="1184">
                  <c:v>11.7</c:v>
                </c:pt>
                <c:pt idx="1185">
                  <c:v>81.7</c:v>
                </c:pt>
                <c:pt idx="1186">
                  <c:v>283.39999999999998</c:v>
                </c:pt>
                <c:pt idx="1187">
                  <c:v>549.4</c:v>
                </c:pt>
                <c:pt idx="1188">
                  <c:v>653.6</c:v>
                </c:pt>
                <c:pt idx="1189">
                  <c:v>1048.5999999999999</c:v>
                </c:pt>
                <c:pt idx="1190">
                  <c:v>1287.7</c:v>
                </c:pt>
                <c:pt idx="1191">
                  <c:v>1532.9</c:v>
                </c:pt>
                <c:pt idx="1192">
                  <c:v>1768.6</c:v>
                </c:pt>
                <c:pt idx="1193">
                  <c:v>1953.4</c:v>
                </c:pt>
                <c:pt idx="1194">
                  <c:v>2088.6</c:v>
                </c:pt>
                <c:pt idx="1195">
                  <c:v>2206.1</c:v>
                </c:pt>
                <c:pt idx="1196">
                  <c:v>2295.1999999999998</c:v>
                </c:pt>
                <c:pt idx="1197">
                  <c:v>2346</c:v>
                </c:pt>
                <c:pt idx="1198">
                  <c:v>2363.8000000000002</c:v>
                </c:pt>
                <c:pt idx="1199">
                  <c:v>2328.6</c:v>
                </c:pt>
                <c:pt idx="1200">
                  <c:v>2276.4</c:v>
                </c:pt>
                <c:pt idx="1201">
                  <c:v>2178.3000000000002</c:v>
                </c:pt>
                <c:pt idx="1202">
                  <c:v>1709.1</c:v>
                </c:pt>
                <c:pt idx="1203">
                  <c:v>1654.8</c:v>
                </c:pt>
                <c:pt idx="1204">
                  <c:v>1517.5</c:v>
                </c:pt>
                <c:pt idx="1205">
                  <c:v>1479.7</c:v>
                </c:pt>
                <c:pt idx="1206">
                  <c:v>1226.8</c:v>
                </c:pt>
                <c:pt idx="1207">
                  <c:v>982.1</c:v>
                </c:pt>
                <c:pt idx="1208">
                  <c:v>713</c:v>
                </c:pt>
                <c:pt idx="1209">
                  <c:v>525.5</c:v>
                </c:pt>
                <c:pt idx="1210">
                  <c:v>348.4</c:v>
                </c:pt>
                <c:pt idx="1211">
                  <c:v>211.6</c:v>
                </c:pt>
                <c:pt idx="1212">
                  <c:v>103.2</c:v>
                </c:pt>
                <c:pt idx="1213">
                  <c:v>27.9</c:v>
                </c:pt>
                <c:pt idx="1214">
                  <c:v>1.7</c:v>
                </c:pt>
                <c:pt idx="1215">
                  <c:v>0.4</c:v>
                </c:pt>
                <c:pt idx="1216">
                  <c:v>0.4</c:v>
                </c:pt>
                <c:pt idx="1217">
                  <c:v>0.4</c:v>
                </c:pt>
                <c:pt idx="1218">
                  <c:v>0.4</c:v>
                </c:pt>
                <c:pt idx="1219">
                  <c:v>0.4</c:v>
                </c:pt>
                <c:pt idx="1220">
                  <c:v>0.4</c:v>
                </c:pt>
                <c:pt idx="1221">
                  <c:v>0.4</c:v>
                </c:pt>
                <c:pt idx="1222">
                  <c:v>0.4</c:v>
                </c:pt>
                <c:pt idx="1223">
                  <c:v>0.4</c:v>
                </c:pt>
                <c:pt idx="1224">
                  <c:v>0.4</c:v>
                </c:pt>
                <c:pt idx="1225">
                  <c:v>0.4</c:v>
                </c:pt>
                <c:pt idx="1226">
                  <c:v>0.4</c:v>
                </c:pt>
                <c:pt idx="1227">
                  <c:v>0.4</c:v>
                </c:pt>
                <c:pt idx="1228">
                  <c:v>0.4</c:v>
                </c:pt>
                <c:pt idx="1229">
                  <c:v>0.4</c:v>
                </c:pt>
                <c:pt idx="1230">
                  <c:v>0.4</c:v>
                </c:pt>
                <c:pt idx="1231">
                  <c:v>0.5</c:v>
                </c:pt>
                <c:pt idx="1232">
                  <c:v>10.3</c:v>
                </c:pt>
                <c:pt idx="1233">
                  <c:v>79.400000000000006</c:v>
                </c:pt>
                <c:pt idx="1234">
                  <c:v>327.60000000000002</c:v>
                </c:pt>
                <c:pt idx="1235">
                  <c:v>579.79999999999995</c:v>
                </c:pt>
                <c:pt idx="1236">
                  <c:v>648.70000000000005</c:v>
                </c:pt>
                <c:pt idx="1237">
                  <c:v>1058</c:v>
                </c:pt>
                <c:pt idx="1238">
                  <c:v>1305.5999999999999</c:v>
                </c:pt>
                <c:pt idx="1239">
                  <c:v>1533.4</c:v>
                </c:pt>
                <c:pt idx="1240">
                  <c:v>1750.5</c:v>
                </c:pt>
                <c:pt idx="1241">
                  <c:v>2009.9</c:v>
                </c:pt>
                <c:pt idx="1242">
                  <c:v>1838</c:v>
                </c:pt>
                <c:pt idx="1243">
                  <c:v>1986.2</c:v>
                </c:pt>
                <c:pt idx="1244">
                  <c:v>2306.8000000000002</c:v>
                </c:pt>
                <c:pt idx="1245">
                  <c:v>2571.1999999999998</c:v>
                </c:pt>
                <c:pt idx="1246">
                  <c:v>2476</c:v>
                </c:pt>
                <c:pt idx="1247">
                  <c:v>2366.9</c:v>
                </c:pt>
                <c:pt idx="1248">
                  <c:v>2261.5</c:v>
                </c:pt>
                <c:pt idx="1249">
                  <c:v>2144.3000000000002</c:v>
                </c:pt>
                <c:pt idx="1250">
                  <c:v>2026.5</c:v>
                </c:pt>
                <c:pt idx="1251">
                  <c:v>1870.4</c:v>
                </c:pt>
                <c:pt idx="1252">
                  <c:v>1690</c:v>
                </c:pt>
                <c:pt idx="1253">
                  <c:v>1490.5</c:v>
                </c:pt>
                <c:pt idx="1254">
                  <c:v>1270.9000000000001</c:v>
                </c:pt>
                <c:pt idx="1255">
                  <c:v>1041</c:v>
                </c:pt>
                <c:pt idx="1256">
                  <c:v>804.3</c:v>
                </c:pt>
                <c:pt idx="1257">
                  <c:v>584.29999999999995</c:v>
                </c:pt>
                <c:pt idx="1258">
                  <c:v>391</c:v>
                </c:pt>
                <c:pt idx="1259">
                  <c:v>215.3</c:v>
                </c:pt>
                <c:pt idx="1260">
                  <c:v>89.8</c:v>
                </c:pt>
                <c:pt idx="1261">
                  <c:v>28.5</c:v>
                </c:pt>
                <c:pt idx="1262">
                  <c:v>1.9</c:v>
                </c:pt>
                <c:pt idx="1263">
                  <c:v>0.4</c:v>
                </c:pt>
                <c:pt idx="1264">
                  <c:v>0.4</c:v>
                </c:pt>
                <c:pt idx="1265">
                  <c:v>0.4</c:v>
                </c:pt>
                <c:pt idx="1266">
                  <c:v>0.4</c:v>
                </c:pt>
                <c:pt idx="1267">
                  <c:v>0.4</c:v>
                </c:pt>
                <c:pt idx="1268">
                  <c:v>0.4</c:v>
                </c:pt>
                <c:pt idx="1269">
                  <c:v>0.4</c:v>
                </c:pt>
                <c:pt idx="1270">
                  <c:v>0.4</c:v>
                </c:pt>
                <c:pt idx="1271">
                  <c:v>0.4</c:v>
                </c:pt>
                <c:pt idx="1272">
                  <c:v>0.4</c:v>
                </c:pt>
                <c:pt idx="1273">
                  <c:v>0.4</c:v>
                </c:pt>
                <c:pt idx="1274">
                  <c:v>0.4</c:v>
                </c:pt>
                <c:pt idx="1275">
                  <c:v>0.4</c:v>
                </c:pt>
                <c:pt idx="1276">
                  <c:v>0.4</c:v>
                </c:pt>
                <c:pt idx="1277">
                  <c:v>0.4</c:v>
                </c:pt>
                <c:pt idx="1278">
                  <c:v>0.4</c:v>
                </c:pt>
                <c:pt idx="1279">
                  <c:v>0.5</c:v>
                </c:pt>
                <c:pt idx="1280">
                  <c:v>9.6999999999999993</c:v>
                </c:pt>
                <c:pt idx="1281">
                  <c:v>68.8</c:v>
                </c:pt>
                <c:pt idx="1282">
                  <c:v>306</c:v>
                </c:pt>
                <c:pt idx="1283">
                  <c:v>550</c:v>
                </c:pt>
                <c:pt idx="1284">
                  <c:v>632</c:v>
                </c:pt>
                <c:pt idx="1285">
                  <c:v>1060.5999999999999</c:v>
                </c:pt>
                <c:pt idx="1286">
                  <c:v>1291.0999999999999</c:v>
                </c:pt>
                <c:pt idx="1287">
                  <c:v>1500.5</c:v>
                </c:pt>
                <c:pt idx="1288">
                  <c:v>1727</c:v>
                </c:pt>
                <c:pt idx="1289">
                  <c:v>1946.8</c:v>
                </c:pt>
                <c:pt idx="1290">
                  <c:v>2097.3000000000002</c:v>
                </c:pt>
                <c:pt idx="1291">
                  <c:v>2220.1999999999998</c:v>
                </c:pt>
                <c:pt idx="1292">
                  <c:v>2293.1999999999998</c:v>
                </c:pt>
                <c:pt idx="1293">
                  <c:v>2325.8000000000002</c:v>
                </c:pt>
                <c:pt idx="1294">
                  <c:v>2265.3000000000002</c:v>
                </c:pt>
                <c:pt idx="1295">
                  <c:v>2313.1</c:v>
                </c:pt>
                <c:pt idx="1296">
                  <c:v>2205.1999999999998</c:v>
                </c:pt>
                <c:pt idx="1297">
                  <c:v>2118.8000000000002</c:v>
                </c:pt>
                <c:pt idx="1298">
                  <c:v>1978.2</c:v>
                </c:pt>
                <c:pt idx="1299">
                  <c:v>1794.8</c:v>
                </c:pt>
                <c:pt idx="1300">
                  <c:v>1644.9</c:v>
                </c:pt>
                <c:pt idx="1301">
                  <c:v>1455.1</c:v>
                </c:pt>
                <c:pt idx="1302">
                  <c:v>1218.4000000000001</c:v>
                </c:pt>
                <c:pt idx="1303">
                  <c:v>988.6</c:v>
                </c:pt>
                <c:pt idx="1304">
                  <c:v>766.9</c:v>
                </c:pt>
                <c:pt idx="1305">
                  <c:v>504.7</c:v>
                </c:pt>
                <c:pt idx="1306">
                  <c:v>351.3</c:v>
                </c:pt>
                <c:pt idx="1307">
                  <c:v>194.7</c:v>
                </c:pt>
                <c:pt idx="1308">
                  <c:v>66.5</c:v>
                </c:pt>
                <c:pt idx="1309">
                  <c:v>24.9</c:v>
                </c:pt>
                <c:pt idx="1310">
                  <c:v>1.3</c:v>
                </c:pt>
                <c:pt idx="1311">
                  <c:v>0.4</c:v>
                </c:pt>
                <c:pt idx="1312">
                  <c:v>0.4</c:v>
                </c:pt>
                <c:pt idx="1313">
                  <c:v>0.4</c:v>
                </c:pt>
                <c:pt idx="1314">
                  <c:v>0.4</c:v>
                </c:pt>
                <c:pt idx="1315">
                  <c:v>0.4</c:v>
                </c:pt>
                <c:pt idx="1316">
                  <c:v>0.4</c:v>
                </c:pt>
                <c:pt idx="1317">
                  <c:v>0.4</c:v>
                </c:pt>
                <c:pt idx="1318">
                  <c:v>0.4</c:v>
                </c:pt>
                <c:pt idx="1319">
                  <c:v>0.4</c:v>
                </c:pt>
                <c:pt idx="1320">
                  <c:v>0.4</c:v>
                </c:pt>
                <c:pt idx="1321">
                  <c:v>0.4</c:v>
                </c:pt>
                <c:pt idx="1322">
                  <c:v>0.4</c:v>
                </c:pt>
                <c:pt idx="1323">
                  <c:v>0.4</c:v>
                </c:pt>
                <c:pt idx="1324">
                  <c:v>0.4</c:v>
                </c:pt>
                <c:pt idx="1325">
                  <c:v>0.4</c:v>
                </c:pt>
                <c:pt idx="1326">
                  <c:v>0.4</c:v>
                </c:pt>
                <c:pt idx="1327">
                  <c:v>0.5</c:v>
                </c:pt>
                <c:pt idx="1328">
                  <c:v>8.4</c:v>
                </c:pt>
                <c:pt idx="1329">
                  <c:v>53.2</c:v>
                </c:pt>
                <c:pt idx="1330">
                  <c:v>110.4</c:v>
                </c:pt>
                <c:pt idx="1331">
                  <c:v>159.6</c:v>
                </c:pt>
                <c:pt idx="1332">
                  <c:v>308.5</c:v>
                </c:pt>
                <c:pt idx="1333">
                  <c:v>795.6</c:v>
                </c:pt>
                <c:pt idx="1334">
                  <c:v>613.70000000000005</c:v>
                </c:pt>
                <c:pt idx="1335">
                  <c:v>1131.5</c:v>
                </c:pt>
                <c:pt idx="1336">
                  <c:v>1165.8</c:v>
                </c:pt>
                <c:pt idx="1337">
                  <c:v>860.6</c:v>
                </c:pt>
                <c:pt idx="1338">
                  <c:v>2097.3000000000002</c:v>
                </c:pt>
                <c:pt idx="1339">
                  <c:v>2220.1999999999998</c:v>
                </c:pt>
                <c:pt idx="1340">
                  <c:v>608.6</c:v>
                </c:pt>
                <c:pt idx="1341">
                  <c:v>561.4</c:v>
                </c:pt>
                <c:pt idx="1342">
                  <c:v>923.2</c:v>
                </c:pt>
                <c:pt idx="1343">
                  <c:v>1459.7</c:v>
                </c:pt>
                <c:pt idx="1344">
                  <c:v>1847.3</c:v>
                </c:pt>
                <c:pt idx="1345">
                  <c:v>1519.6</c:v>
                </c:pt>
                <c:pt idx="1346">
                  <c:v>1022.1</c:v>
                </c:pt>
                <c:pt idx="1347">
                  <c:v>792.5</c:v>
                </c:pt>
                <c:pt idx="1348">
                  <c:v>895.8</c:v>
                </c:pt>
                <c:pt idx="1349">
                  <c:v>604.4</c:v>
                </c:pt>
                <c:pt idx="1350">
                  <c:v>881.3</c:v>
                </c:pt>
                <c:pt idx="1351">
                  <c:v>837.4</c:v>
                </c:pt>
                <c:pt idx="1352">
                  <c:v>510.1</c:v>
                </c:pt>
                <c:pt idx="1353">
                  <c:v>266.5</c:v>
                </c:pt>
                <c:pt idx="1354">
                  <c:v>89.2</c:v>
                </c:pt>
                <c:pt idx="1355">
                  <c:v>27.8</c:v>
                </c:pt>
                <c:pt idx="1356">
                  <c:v>3.6</c:v>
                </c:pt>
                <c:pt idx="1357">
                  <c:v>0.4</c:v>
                </c:pt>
                <c:pt idx="1358">
                  <c:v>0.3</c:v>
                </c:pt>
                <c:pt idx="1359">
                  <c:v>0.4</c:v>
                </c:pt>
                <c:pt idx="1360">
                  <c:v>0.3</c:v>
                </c:pt>
                <c:pt idx="1361">
                  <c:v>0.4</c:v>
                </c:pt>
                <c:pt idx="1362">
                  <c:v>0.3</c:v>
                </c:pt>
                <c:pt idx="1363">
                  <c:v>0.3</c:v>
                </c:pt>
                <c:pt idx="1364">
                  <c:v>0.3</c:v>
                </c:pt>
                <c:pt idx="1365">
                  <c:v>0.3</c:v>
                </c:pt>
                <c:pt idx="1366">
                  <c:v>0.4</c:v>
                </c:pt>
                <c:pt idx="1367">
                  <c:v>0.3</c:v>
                </c:pt>
                <c:pt idx="1368">
                  <c:v>0.3</c:v>
                </c:pt>
                <c:pt idx="1369">
                  <c:v>0.4</c:v>
                </c:pt>
                <c:pt idx="1370">
                  <c:v>0.3</c:v>
                </c:pt>
                <c:pt idx="1371">
                  <c:v>0.4</c:v>
                </c:pt>
                <c:pt idx="1372">
                  <c:v>0.3</c:v>
                </c:pt>
                <c:pt idx="1373">
                  <c:v>0.3</c:v>
                </c:pt>
                <c:pt idx="1374">
                  <c:v>0.9</c:v>
                </c:pt>
                <c:pt idx="1375">
                  <c:v>8.9</c:v>
                </c:pt>
                <c:pt idx="1376">
                  <c:v>50.5</c:v>
                </c:pt>
                <c:pt idx="1377">
                  <c:v>270.2</c:v>
                </c:pt>
                <c:pt idx="1378">
                  <c:v>581</c:v>
                </c:pt>
                <c:pt idx="1379">
                  <c:v>885.7</c:v>
                </c:pt>
                <c:pt idx="1380">
                  <c:v>913.6</c:v>
                </c:pt>
                <c:pt idx="1381">
                  <c:v>1119.5</c:v>
                </c:pt>
                <c:pt idx="1382">
                  <c:v>569.70000000000005</c:v>
                </c:pt>
                <c:pt idx="1383">
                  <c:v>929.9</c:v>
                </c:pt>
                <c:pt idx="1384">
                  <c:v>1263.8</c:v>
                </c:pt>
                <c:pt idx="1385">
                  <c:v>892.6</c:v>
                </c:pt>
                <c:pt idx="1386">
                  <c:v>1392.9</c:v>
                </c:pt>
                <c:pt idx="1387">
                  <c:v>1162.2</c:v>
                </c:pt>
                <c:pt idx="1388">
                  <c:v>550.4</c:v>
                </c:pt>
                <c:pt idx="1389">
                  <c:v>619.29999999999995</c:v>
                </c:pt>
                <c:pt idx="1390">
                  <c:v>1104.4000000000001</c:v>
                </c:pt>
                <c:pt idx="1391">
                  <c:v>707.9</c:v>
                </c:pt>
                <c:pt idx="1392">
                  <c:v>528.20000000000005</c:v>
                </c:pt>
                <c:pt idx="1393">
                  <c:v>1214.7</c:v>
                </c:pt>
                <c:pt idx="1394">
                  <c:v>1600.7</c:v>
                </c:pt>
                <c:pt idx="1395">
                  <c:v>1338.1</c:v>
                </c:pt>
                <c:pt idx="1396">
                  <c:v>245.2</c:v>
                </c:pt>
                <c:pt idx="1397">
                  <c:v>313.5</c:v>
                </c:pt>
                <c:pt idx="1398">
                  <c:v>603.9</c:v>
                </c:pt>
                <c:pt idx="1399">
                  <c:v>577.79999999999995</c:v>
                </c:pt>
                <c:pt idx="1400">
                  <c:v>412.7</c:v>
                </c:pt>
                <c:pt idx="1401">
                  <c:v>221.3</c:v>
                </c:pt>
                <c:pt idx="1402">
                  <c:v>105.2</c:v>
                </c:pt>
                <c:pt idx="1403">
                  <c:v>35.1</c:v>
                </c:pt>
                <c:pt idx="1404">
                  <c:v>2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1.3</c:v>
                </c:pt>
                <c:pt idx="1423">
                  <c:v>31.8</c:v>
                </c:pt>
                <c:pt idx="1424">
                  <c:v>121.4</c:v>
                </c:pt>
                <c:pt idx="1425">
                  <c:v>296.10000000000002</c:v>
                </c:pt>
                <c:pt idx="1426">
                  <c:v>471</c:v>
                </c:pt>
                <c:pt idx="1427">
                  <c:v>742.8</c:v>
                </c:pt>
                <c:pt idx="1428">
                  <c:v>1007</c:v>
                </c:pt>
                <c:pt idx="1429">
                  <c:v>1231.2</c:v>
                </c:pt>
                <c:pt idx="1430">
                  <c:v>1477.1</c:v>
                </c:pt>
                <c:pt idx="1431">
                  <c:v>1714.7</c:v>
                </c:pt>
                <c:pt idx="1432">
                  <c:v>1887.5</c:v>
                </c:pt>
                <c:pt idx="1433">
                  <c:v>2029.5</c:v>
                </c:pt>
                <c:pt idx="1434">
                  <c:v>2147.5</c:v>
                </c:pt>
                <c:pt idx="1435">
                  <c:v>2218.1999999999998</c:v>
                </c:pt>
                <c:pt idx="1436">
                  <c:v>2238.9</c:v>
                </c:pt>
                <c:pt idx="1437">
                  <c:v>2114.6</c:v>
                </c:pt>
                <c:pt idx="1438">
                  <c:v>2039.5</c:v>
                </c:pt>
                <c:pt idx="1439">
                  <c:v>1985.2</c:v>
                </c:pt>
                <c:pt idx="1440">
                  <c:v>1897.8</c:v>
                </c:pt>
                <c:pt idx="1441">
                  <c:v>1824.2</c:v>
                </c:pt>
                <c:pt idx="1442">
                  <c:v>1196.5</c:v>
                </c:pt>
                <c:pt idx="1443">
                  <c:v>1453.3</c:v>
                </c:pt>
                <c:pt idx="1444">
                  <c:v>1093.5999999999999</c:v>
                </c:pt>
                <c:pt idx="1445">
                  <c:v>971.7</c:v>
                </c:pt>
                <c:pt idx="1446">
                  <c:v>745.7</c:v>
                </c:pt>
                <c:pt idx="1447">
                  <c:v>620.79999999999995</c:v>
                </c:pt>
                <c:pt idx="1448">
                  <c:v>422.1</c:v>
                </c:pt>
                <c:pt idx="1449">
                  <c:v>244.1</c:v>
                </c:pt>
                <c:pt idx="1450">
                  <c:v>107.9</c:v>
                </c:pt>
                <c:pt idx="1451">
                  <c:v>38.200000000000003</c:v>
                </c:pt>
                <c:pt idx="1452">
                  <c:v>3.6</c:v>
                </c:pt>
                <c:pt idx="1453">
                  <c:v>0.2</c:v>
                </c:pt>
                <c:pt idx="1454">
                  <c:v>0.2</c:v>
                </c:pt>
                <c:pt idx="1455">
                  <c:v>0.2</c:v>
                </c:pt>
                <c:pt idx="1456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3-46DB-A8F6-998F0C85C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61120"/>
        <c:axId val="1559659200"/>
      </c:barChart>
      <c:catAx>
        <c:axId val="15596611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300"/>
                  <a:t>Date</a:t>
                </a:r>
              </a:p>
            </c:rich>
          </c:tx>
          <c:layout>
            <c:manualLayout>
              <c:xMode val="edge"/>
              <c:yMode val="edge"/>
              <c:x val="0.50129631155325394"/>
              <c:y val="0.950463280543629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59200"/>
        <c:crosses val="autoZero"/>
        <c:auto val="0"/>
        <c:lblAlgn val="ctr"/>
        <c:lblOffset val="100"/>
        <c:noMultiLvlLbl val="0"/>
      </c:catAx>
      <c:valAx>
        <c:axId val="155965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(µmol/m2/second)</a:t>
                </a:r>
              </a:p>
            </c:rich>
          </c:tx>
          <c:layout>
            <c:manualLayout>
              <c:xMode val="edge"/>
              <c:yMode val="edge"/>
              <c:x val="7.6613546791831424E-3"/>
              <c:y val="0.388655421574957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6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600"/>
              <a:t>July,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'July, 2024'!$A$7:$A$31</c:f>
              <c:numCache>
                <c:formatCode>d\-mmm\-yy</c:formatCode>
                <c:ptCount val="25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45480</c:v>
                </c:pt>
                <c:pt idx="4">
                  <c:v>45481</c:v>
                </c:pt>
                <c:pt idx="5">
                  <c:v>45482</c:v>
                </c:pt>
                <c:pt idx="6">
                  <c:v>45483</c:v>
                </c:pt>
                <c:pt idx="7">
                  <c:v>45484</c:v>
                </c:pt>
                <c:pt idx="8">
                  <c:v>45486</c:v>
                </c:pt>
                <c:pt idx="9">
                  <c:v>45487</c:v>
                </c:pt>
                <c:pt idx="10">
                  <c:v>45488</c:v>
                </c:pt>
                <c:pt idx="11">
                  <c:v>45489</c:v>
                </c:pt>
                <c:pt idx="12">
                  <c:v>45490</c:v>
                </c:pt>
                <c:pt idx="13">
                  <c:v>45491</c:v>
                </c:pt>
                <c:pt idx="14">
                  <c:v>45493</c:v>
                </c:pt>
                <c:pt idx="15">
                  <c:v>45494</c:v>
                </c:pt>
                <c:pt idx="16">
                  <c:v>45495</c:v>
                </c:pt>
                <c:pt idx="17">
                  <c:v>45496</c:v>
                </c:pt>
                <c:pt idx="18">
                  <c:v>45497</c:v>
                </c:pt>
                <c:pt idx="19">
                  <c:v>45498</c:v>
                </c:pt>
                <c:pt idx="20">
                  <c:v>45499</c:v>
                </c:pt>
                <c:pt idx="21">
                  <c:v>45500</c:v>
                </c:pt>
                <c:pt idx="22">
                  <c:v>45502</c:v>
                </c:pt>
                <c:pt idx="23">
                  <c:v>45503</c:v>
                </c:pt>
                <c:pt idx="24">
                  <c:v>45504</c:v>
                </c:pt>
              </c:numCache>
            </c:numRef>
          </c:cat>
          <c:val>
            <c:numRef>
              <c:f>'July, 2024'!$B$7:$B$31</c:f>
              <c:numCache>
                <c:formatCode>General</c:formatCode>
                <c:ptCount val="25"/>
                <c:pt idx="0">
                  <c:v>73.2</c:v>
                </c:pt>
                <c:pt idx="1">
                  <c:v>58.7</c:v>
                </c:pt>
                <c:pt idx="2">
                  <c:v>55.2</c:v>
                </c:pt>
                <c:pt idx="3">
                  <c:v>40.200000000000003</c:v>
                </c:pt>
                <c:pt idx="4">
                  <c:v>70.900000000000006</c:v>
                </c:pt>
                <c:pt idx="5">
                  <c:v>72.8</c:v>
                </c:pt>
                <c:pt idx="6">
                  <c:v>51.5</c:v>
                </c:pt>
                <c:pt idx="7">
                  <c:v>29.1</c:v>
                </c:pt>
                <c:pt idx="8">
                  <c:v>61.4</c:v>
                </c:pt>
                <c:pt idx="9">
                  <c:v>62.9</c:v>
                </c:pt>
                <c:pt idx="10">
                  <c:v>46.6</c:v>
                </c:pt>
                <c:pt idx="11">
                  <c:v>62.5</c:v>
                </c:pt>
                <c:pt idx="12">
                  <c:v>59</c:v>
                </c:pt>
                <c:pt idx="13">
                  <c:v>58.3</c:v>
                </c:pt>
                <c:pt idx="14">
                  <c:v>64.599999999999994</c:v>
                </c:pt>
                <c:pt idx="15">
                  <c:v>54</c:v>
                </c:pt>
                <c:pt idx="16">
                  <c:v>32.4</c:v>
                </c:pt>
                <c:pt idx="17">
                  <c:v>52.7</c:v>
                </c:pt>
                <c:pt idx="18">
                  <c:v>49.7</c:v>
                </c:pt>
                <c:pt idx="19">
                  <c:v>63.2</c:v>
                </c:pt>
                <c:pt idx="20">
                  <c:v>67.400000000000006</c:v>
                </c:pt>
                <c:pt idx="21">
                  <c:v>70.099999999999994</c:v>
                </c:pt>
                <c:pt idx="22">
                  <c:v>39.299999999999997</c:v>
                </c:pt>
                <c:pt idx="23">
                  <c:v>42.8</c:v>
                </c:pt>
                <c:pt idx="2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76-40A6-9819-23C38E07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979968"/>
        <c:axId val="123980448"/>
      </c:barChart>
      <c:catAx>
        <c:axId val="123979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0448"/>
        <c:crosses val="autoZero"/>
        <c:auto val="0"/>
        <c:lblAlgn val="ctr"/>
        <c:lblOffset val="100"/>
        <c:noMultiLvlLbl val="0"/>
      </c:catAx>
      <c:valAx>
        <c:axId val="1239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100"/>
                  <a:t> DLI (mol/m2/day)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79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June, 2024 DLI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95700018988897E-2"/>
          <c:y val="9.9137978207631122E-2"/>
          <c:w val="0.90772148951099918"/>
          <c:h val="0.727772179413678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'June, 2024'!$B$4</c:f>
              <c:strCache>
                <c:ptCount val="1"/>
                <c:pt idx="0">
                  <c:v> DLI (mol/m2/day)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'June, 2024'!$A$6:$A$27</c:f>
              <c:numCache>
                <c:formatCode>d\-mmm\-yy</c:formatCode>
                <c:ptCount val="22"/>
                <c:pt idx="0">
                  <c:v>45449</c:v>
                </c:pt>
                <c:pt idx="1">
                  <c:v>45450</c:v>
                </c:pt>
                <c:pt idx="2">
                  <c:v>45451</c:v>
                </c:pt>
                <c:pt idx="3">
                  <c:v>45452</c:v>
                </c:pt>
                <c:pt idx="4">
                  <c:v>45453</c:v>
                </c:pt>
                <c:pt idx="5">
                  <c:v>45454</c:v>
                </c:pt>
                <c:pt idx="6">
                  <c:v>45456</c:v>
                </c:pt>
                <c:pt idx="7">
                  <c:v>45457</c:v>
                </c:pt>
                <c:pt idx="8">
                  <c:v>45458</c:v>
                </c:pt>
                <c:pt idx="9">
                  <c:v>45459</c:v>
                </c:pt>
                <c:pt idx="10">
                  <c:v>45460</c:v>
                </c:pt>
                <c:pt idx="11">
                  <c:v>45461</c:v>
                </c:pt>
                <c:pt idx="12">
                  <c:v>45463</c:v>
                </c:pt>
                <c:pt idx="13">
                  <c:v>45464</c:v>
                </c:pt>
                <c:pt idx="14">
                  <c:v>45465</c:v>
                </c:pt>
                <c:pt idx="15">
                  <c:v>45466</c:v>
                </c:pt>
                <c:pt idx="16">
                  <c:v>45467</c:v>
                </c:pt>
                <c:pt idx="17">
                  <c:v>45468</c:v>
                </c:pt>
                <c:pt idx="18">
                  <c:v>45469</c:v>
                </c:pt>
                <c:pt idx="19">
                  <c:v>45471</c:v>
                </c:pt>
                <c:pt idx="20">
                  <c:v>45472</c:v>
                </c:pt>
                <c:pt idx="21">
                  <c:v>45473</c:v>
                </c:pt>
              </c:numCache>
            </c:numRef>
          </c:cat>
          <c:val>
            <c:numRef>
              <c:f>'June, 2024'!$B$6:$B$27</c:f>
              <c:numCache>
                <c:formatCode>General</c:formatCode>
                <c:ptCount val="22"/>
                <c:pt idx="0">
                  <c:v>65</c:v>
                </c:pt>
                <c:pt idx="1">
                  <c:v>37.4</c:v>
                </c:pt>
                <c:pt idx="2">
                  <c:v>61.9</c:v>
                </c:pt>
                <c:pt idx="3">
                  <c:v>60</c:v>
                </c:pt>
                <c:pt idx="4">
                  <c:v>39.299999999999997</c:v>
                </c:pt>
                <c:pt idx="5">
                  <c:v>77.5</c:v>
                </c:pt>
                <c:pt idx="6">
                  <c:v>67.2</c:v>
                </c:pt>
                <c:pt idx="7">
                  <c:v>76.900000000000006</c:v>
                </c:pt>
                <c:pt idx="8">
                  <c:v>71.2</c:v>
                </c:pt>
                <c:pt idx="9">
                  <c:v>62.5</c:v>
                </c:pt>
                <c:pt idx="10">
                  <c:v>66.7</c:v>
                </c:pt>
                <c:pt idx="11">
                  <c:v>56.8</c:v>
                </c:pt>
                <c:pt idx="12">
                  <c:v>65.2</c:v>
                </c:pt>
                <c:pt idx="13">
                  <c:v>67.599999999999994</c:v>
                </c:pt>
                <c:pt idx="14">
                  <c:v>38.4</c:v>
                </c:pt>
                <c:pt idx="15">
                  <c:v>64</c:v>
                </c:pt>
                <c:pt idx="16">
                  <c:v>44</c:v>
                </c:pt>
                <c:pt idx="17">
                  <c:v>46.4</c:v>
                </c:pt>
                <c:pt idx="18">
                  <c:v>45.4</c:v>
                </c:pt>
                <c:pt idx="19">
                  <c:v>50.7</c:v>
                </c:pt>
                <c:pt idx="20">
                  <c:v>64</c:v>
                </c:pt>
                <c:pt idx="21">
                  <c:v>73.2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F-4D0B-8DB0-5063DB1FD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379776"/>
        <c:axId val="96363936"/>
      </c:barChart>
      <c:dateAx>
        <c:axId val="96379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363936"/>
        <c:crosses val="autoZero"/>
        <c:auto val="1"/>
        <c:lblOffset val="100"/>
        <c:baseTimeUnit val="days"/>
      </c:dateAx>
      <c:valAx>
        <c:axId val="9636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DLI</a:t>
                </a:r>
                <a:r>
                  <a:rPr lang="en-CA" baseline="0"/>
                  <a:t> </a:t>
                </a:r>
                <a:r>
                  <a:rPr lang="en-CA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(mol/m</a:t>
                </a:r>
                <a:r>
                  <a:rPr lang="en-CA" sz="800" b="0" i="0" u="none" strike="noStrike" kern="1200" baseline="30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2</a:t>
                </a:r>
                <a:r>
                  <a:rPr lang="en-CA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/day)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379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June, 2024 e</a:t>
            </a:r>
            <a:r>
              <a:rPr lang="en-US" baseline="0"/>
              <a:t>PPFD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'June, 2024'!$C$34</c:f>
              <c:strCache>
                <c:ptCount val="1"/>
                <c:pt idx="0">
                  <c:v>ePPFD Avg (µmol/m2/second)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'June, 2024'!$A$35:$A$1278</c:f>
              <c:strCache>
                <c:ptCount val="1172"/>
                <c:pt idx="0">
                  <c:v>2024-05-06</c:v>
                </c:pt>
                <c:pt idx="25">
                  <c:v>2024-06-06</c:v>
                </c:pt>
                <c:pt idx="73">
                  <c:v>2024-07-06</c:v>
                </c:pt>
                <c:pt idx="121">
                  <c:v>2024-08-06</c:v>
                </c:pt>
                <c:pt idx="169">
                  <c:v>2024-09-06</c:v>
                </c:pt>
                <c:pt idx="217">
                  <c:v>2024-10-06</c:v>
                </c:pt>
                <c:pt idx="265">
                  <c:v>2024-11-06</c:v>
                </c:pt>
                <c:pt idx="313">
                  <c:v>2024-12-06</c:v>
                </c:pt>
                <c:pt idx="358">
                  <c:v>13/06/2024</c:v>
                </c:pt>
                <c:pt idx="406">
                  <c:v>14/06/2024</c:v>
                </c:pt>
                <c:pt idx="454">
                  <c:v>15/06/2024</c:v>
                </c:pt>
                <c:pt idx="502">
                  <c:v>16/06/2024</c:v>
                </c:pt>
                <c:pt idx="550">
                  <c:v>17/06/2024</c:v>
                </c:pt>
                <c:pt idx="598">
                  <c:v>18/06/2024</c:v>
                </c:pt>
                <c:pt idx="646">
                  <c:v>19/06/2024</c:v>
                </c:pt>
                <c:pt idx="691">
                  <c:v>20/06/2024</c:v>
                </c:pt>
                <c:pt idx="739">
                  <c:v>21/06/2024</c:v>
                </c:pt>
                <c:pt idx="787">
                  <c:v>22/06/2024</c:v>
                </c:pt>
                <c:pt idx="835">
                  <c:v>23/06/2024</c:v>
                </c:pt>
                <c:pt idx="883">
                  <c:v>24/06/2024</c:v>
                </c:pt>
                <c:pt idx="931">
                  <c:v>25/06/2024</c:v>
                </c:pt>
                <c:pt idx="979">
                  <c:v>26/06/2024</c:v>
                </c:pt>
                <c:pt idx="1027">
                  <c:v>27/06/2024</c:v>
                </c:pt>
                <c:pt idx="1075">
                  <c:v>28/06/2024</c:v>
                </c:pt>
                <c:pt idx="1123">
                  <c:v>29/06/2024</c:v>
                </c:pt>
                <c:pt idx="1171">
                  <c:v>30/06/2024</c:v>
                </c:pt>
              </c:strCache>
            </c:strRef>
          </c:cat>
          <c:val>
            <c:numRef>
              <c:f>'June, 2024'!$C$35:$C$1278</c:f>
              <c:numCache>
                <c:formatCode>General</c:formatCode>
                <c:ptCount val="1244"/>
                <c:pt idx="0">
                  <c:v>2234.6999999999998</c:v>
                </c:pt>
                <c:pt idx="1">
                  <c:v>2233.5</c:v>
                </c:pt>
                <c:pt idx="2">
                  <c:v>2081.8000000000002</c:v>
                </c:pt>
                <c:pt idx="3">
                  <c:v>1947.4</c:v>
                </c:pt>
                <c:pt idx="4">
                  <c:v>2224.8000000000002</c:v>
                </c:pt>
                <c:pt idx="5">
                  <c:v>2177.1</c:v>
                </c:pt>
                <c:pt idx="6">
                  <c:v>1996.6</c:v>
                </c:pt>
                <c:pt idx="7">
                  <c:v>1667.7</c:v>
                </c:pt>
                <c:pt idx="8">
                  <c:v>1463</c:v>
                </c:pt>
                <c:pt idx="9">
                  <c:v>1162.3</c:v>
                </c:pt>
                <c:pt idx="10">
                  <c:v>175.8</c:v>
                </c:pt>
                <c:pt idx="11">
                  <c:v>105.1</c:v>
                </c:pt>
                <c:pt idx="12">
                  <c:v>119.1</c:v>
                </c:pt>
                <c:pt idx="13">
                  <c:v>360.8</c:v>
                </c:pt>
                <c:pt idx="14">
                  <c:v>222.8</c:v>
                </c:pt>
                <c:pt idx="15">
                  <c:v>159.9</c:v>
                </c:pt>
                <c:pt idx="16">
                  <c:v>122.3</c:v>
                </c:pt>
                <c:pt idx="17">
                  <c:v>60.3</c:v>
                </c:pt>
                <c:pt idx="18">
                  <c:v>30.3</c:v>
                </c:pt>
                <c:pt idx="19">
                  <c:v>3.8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3.3</c:v>
                </c:pt>
                <c:pt idx="37">
                  <c:v>30.7</c:v>
                </c:pt>
                <c:pt idx="38">
                  <c:v>40.700000000000003</c:v>
                </c:pt>
                <c:pt idx="39">
                  <c:v>73</c:v>
                </c:pt>
                <c:pt idx="40">
                  <c:v>85.2</c:v>
                </c:pt>
                <c:pt idx="41">
                  <c:v>182.8</c:v>
                </c:pt>
                <c:pt idx="42">
                  <c:v>713.9</c:v>
                </c:pt>
                <c:pt idx="43">
                  <c:v>493.3</c:v>
                </c:pt>
                <c:pt idx="44">
                  <c:v>1151.2</c:v>
                </c:pt>
                <c:pt idx="45">
                  <c:v>1998.9</c:v>
                </c:pt>
                <c:pt idx="46">
                  <c:v>2120.9</c:v>
                </c:pt>
                <c:pt idx="47">
                  <c:v>2316.8000000000002</c:v>
                </c:pt>
                <c:pt idx="48">
                  <c:v>2113.6999999999998</c:v>
                </c:pt>
                <c:pt idx="49">
                  <c:v>2452.8000000000002</c:v>
                </c:pt>
                <c:pt idx="50">
                  <c:v>1725.7</c:v>
                </c:pt>
                <c:pt idx="51">
                  <c:v>2190.4</c:v>
                </c:pt>
                <c:pt idx="52">
                  <c:v>2278.4</c:v>
                </c:pt>
                <c:pt idx="53">
                  <c:v>2454.1</c:v>
                </c:pt>
                <c:pt idx="54">
                  <c:v>2009.8</c:v>
                </c:pt>
                <c:pt idx="55">
                  <c:v>1920.5</c:v>
                </c:pt>
                <c:pt idx="56">
                  <c:v>1655.4</c:v>
                </c:pt>
                <c:pt idx="57">
                  <c:v>1807.6</c:v>
                </c:pt>
                <c:pt idx="58">
                  <c:v>1468.9</c:v>
                </c:pt>
                <c:pt idx="59">
                  <c:v>1369</c:v>
                </c:pt>
                <c:pt idx="60">
                  <c:v>1115.5999999999999</c:v>
                </c:pt>
                <c:pt idx="61">
                  <c:v>874.8</c:v>
                </c:pt>
                <c:pt idx="62">
                  <c:v>649.6</c:v>
                </c:pt>
                <c:pt idx="63">
                  <c:v>371.5</c:v>
                </c:pt>
                <c:pt idx="64">
                  <c:v>284.39999999999998</c:v>
                </c:pt>
                <c:pt idx="65">
                  <c:v>110.8</c:v>
                </c:pt>
                <c:pt idx="66">
                  <c:v>45.5</c:v>
                </c:pt>
                <c:pt idx="67">
                  <c:v>4.7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0.3</c:v>
                </c:pt>
                <c:pt idx="84">
                  <c:v>5.2</c:v>
                </c:pt>
                <c:pt idx="85">
                  <c:v>28</c:v>
                </c:pt>
                <c:pt idx="86">
                  <c:v>84.4</c:v>
                </c:pt>
                <c:pt idx="87">
                  <c:v>202.8</c:v>
                </c:pt>
                <c:pt idx="88">
                  <c:v>337.1</c:v>
                </c:pt>
                <c:pt idx="89">
                  <c:v>1074.5999999999999</c:v>
                </c:pt>
                <c:pt idx="90">
                  <c:v>1041.5999999999999</c:v>
                </c:pt>
                <c:pt idx="91">
                  <c:v>1627.3</c:v>
                </c:pt>
                <c:pt idx="92">
                  <c:v>1675.6</c:v>
                </c:pt>
                <c:pt idx="93">
                  <c:v>1724.4</c:v>
                </c:pt>
                <c:pt idx="94">
                  <c:v>1466.4</c:v>
                </c:pt>
                <c:pt idx="95">
                  <c:v>978.1</c:v>
                </c:pt>
                <c:pt idx="96">
                  <c:v>609.70000000000005</c:v>
                </c:pt>
                <c:pt idx="97">
                  <c:v>298.60000000000002</c:v>
                </c:pt>
                <c:pt idx="98">
                  <c:v>816.2</c:v>
                </c:pt>
                <c:pt idx="99">
                  <c:v>986.5</c:v>
                </c:pt>
                <c:pt idx="100">
                  <c:v>512.4</c:v>
                </c:pt>
                <c:pt idx="101">
                  <c:v>398.2</c:v>
                </c:pt>
                <c:pt idx="102">
                  <c:v>838.5</c:v>
                </c:pt>
                <c:pt idx="103">
                  <c:v>494.6</c:v>
                </c:pt>
                <c:pt idx="104">
                  <c:v>334.8</c:v>
                </c:pt>
                <c:pt idx="105">
                  <c:v>719.6</c:v>
                </c:pt>
                <c:pt idx="106">
                  <c:v>1174</c:v>
                </c:pt>
                <c:pt idx="107">
                  <c:v>1027.8</c:v>
                </c:pt>
                <c:pt idx="108">
                  <c:v>658.2</c:v>
                </c:pt>
                <c:pt idx="109">
                  <c:v>585</c:v>
                </c:pt>
                <c:pt idx="110">
                  <c:v>361</c:v>
                </c:pt>
                <c:pt idx="111">
                  <c:v>304</c:v>
                </c:pt>
                <c:pt idx="112">
                  <c:v>236.9</c:v>
                </c:pt>
                <c:pt idx="113">
                  <c:v>122.8</c:v>
                </c:pt>
                <c:pt idx="114">
                  <c:v>41.8</c:v>
                </c:pt>
                <c:pt idx="115">
                  <c:v>7</c:v>
                </c:pt>
                <c:pt idx="116">
                  <c:v>0.4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0.4</c:v>
                </c:pt>
                <c:pt idx="132">
                  <c:v>6.5</c:v>
                </c:pt>
                <c:pt idx="133">
                  <c:v>48.4</c:v>
                </c:pt>
                <c:pt idx="134">
                  <c:v>296.89999999999998</c:v>
                </c:pt>
                <c:pt idx="135">
                  <c:v>571.29999999999995</c:v>
                </c:pt>
                <c:pt idx="136">
                  <c:v>853.7</c:v>
                </c:pt>
                <c:pt idx="137">
                  <c:v>1084.5999999999999</c:v>
                </c:pt>
                <c:pt idx="138">
                  <c:v>973.3</c:v>
                </c:pt>
                <c:pt idx="139">
                  <c:v>1524.5</c:v>
                </c:pt>
                <c:pt idx="140">
                  <c:v>1754</c:v>
                </c:pt>
                <c:pt idx="141">
                  <c:v>1989.4</c:v>
                </c:pt>
                <c:pt idx="142">
                  <c:v>2126.6</c:v>
                </c:pt>
                <c:pt idx="143">
                  <c:v>2285.6</c:v>
                </c:pt>
                <c:pt idx="144">
                  <c:v>2414.8000000000002</c:v>
                </c:pt>
                <c:pt idx="145">
                  <c:v>2211.8000000000002</c:v>
                </c:pt>
                <c:pt idx="146">
                  <c:v>2481.6999999999998</c:v>
                </c:pt>
                <c:pt idx="147">
                  <c:v>2603.9</c:v>
                </c:pt>
                <c:pt idx="148">
                  <c:v>2198.5</c:v>
                </c:pt>
                <c:pt idx="149">
                  <c:v>1864.2</c:v>
                </c:pt>
                <c:pt idx="150">
                  <c:v>1897.3</c:v>
                </c:pt>
                <c:pt idx="151">
                  <c:v>1385.5</c:v>
                </c:pt>
                <c:pt idx="152">
                  <c:v>1410.7</c:v>
                </c:pt>
                <c:pt idx="153">
                  <c:v>760.6</c:v>
                </c:pt>
                <c:pt idx="154">
                  <c:v>692.4</c:v>
                </c:pt>
                <c:pt idx="155">
                  <c:v>377.6</c:v>
                </c:pt>
                <c:pt idx="156">
                  <c:v>284.5</c:v>
                </c:pt>
                <c:pt idx="157">
                  <c:v>103.2</c:v>
                </c:pt>
                <c:pt idx="158">
                  <c:v>71.099999999999994</c:v>
                </c:pt>
                <c:pt idx="159">
                  <c:v>46.7</c:v>
                </c:pt>
                <c:pt idx="160">
                  <c:v>50.2</c:v>
                </c:pt>
                <c:pt idx="161">
                  <c:v>34.9</c:v>
                </c:pt>
                <c:pt idx="162">
                  <c:v>22.9</c:v>
                </c:pt>
                <c:pt idx="163">
                  <c:v>1.9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0.2</c:v>
                </c:pt>
                <c:pt idx="171">
                  <c:v>0.1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2.2000000000000002</c:v>
                </c:pt>
                <c:pt idx="181">
                  <c:v>50.6</c:v>
                </c:pt>
                <c:pt idx="182">
                  <c:v>288.5</c:v>
                </c:pt>
                <c:pt idx="183">
                  <c:v>540.5</c:v>
                </c:pt>
                <c:pt idx="184">
                  <c:v>668.9</c:v>
                </c:pt>
                <c:pt idx="185">
                  <c:v>1050.4000000000001</c:v>
                </c:pt>
                <c:pt idx="186">
                  <c:v>953.6</c:v>
                </c:pt>
                <c:pt idx="187">
                  <c:v>1489.6</c:v>
                </c:pt>
                <c:pt idx="188">
                  <c:v>1790.7</c:v>
                </c:pt>
                <c:pt idx="189">
                  <c:v>1975.5</c:v>
                </c:pt>
                <c:pt idx="190">
                  <c:v>2166.8000000000002</c:v>
                </c:pt>
                <c:pt idx="191">
                  <c:v>2287.6</c:v>
                </c:pt>
                <c:pt idx="192">
                  <c:v>2466.1999999999998</c:v>
                </c:pt>
                <c:pt idx="193">
                  <c:v>2302.1</c:v>
                </c:pt>
                <c:pt idx="194">
                  <c:v>2716.4</c:v>
                </c:pt>
                <c:pt idx="195">
                  <c:v>2562.6</c:v>
                </c:pt>
                <c:pt idx="196">
                  <c:v>2311.8000000000002</c:v>
                </c:pt>
                <c:pt idx="197">
                  <c:v>1167.5999999999999</c:v>
                </c:pt>
                <c:pt idx="198">
                  <c:v>799.3</c:v>
                </c:pt>
                <c:pt idx="199">
                  <c:v>1943.6</c:v>
                </c:pt>
                <c:pt idx="200">
                  <c:v>632.5</c:v>
                </c:pt>
                <c:pt idx="201">
                  <c:v>606.5</c:v>
                </c:pt>
                <c:pt idx="202">
                  <c:v>616.20000000000005</c:v>
                </c:pt>
                <c:pt idx="203">
                  <c:v>474.5</c:v>
                </c:pt>
                <c:pt idx="204">
                  <c:v>378.9</c:v>
                </c:pt>
                <c:pt idx="205">
                  <c:v>191.9</c:v>
                </c:pt>
                <c:pt idx="206">
                  <c:v>425.6</c:v>
                </c:pt>
                <c:pt idx="207">
                  <c:v>247.9</c:v>
                </c:pt>
                <c:pt idx="208">
                  <c:v>122.6</c:v>
                </c:pt>
                <c:pt idx="209">
                  <c:v>84.7</c:v>
                </c:pt>
                <c:pt idx="210">
                  <c:v>33.299999999999997</c:v>
                </c:pt>
                <c:pt idx="211">
                  <c:v>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0.9</c:v>
                </c:pt>
                <c:pt idx="229">
                  <c:v>30.7</c:v>
                </c:pt>
                <c:pt idx="230">
                  <c:v>127.7</c:v>
                </c:pt>
                <c:pt idx="231">
                  <c:v>190.5</c:v>
                </c:pt>
                <c:pt idx="232">
                  <c:v>331.6</c:v>
                </c:pt>
                <c:pt idx="233">
                  <c:v>278.39999999999998</c:v>
                </c:pt>
                <c:pt idx="234">
                  <c:v>329.7</c:v>
                </c:pt>
                <c:pt idx="235">
                  <c:v>346.2</c:v>
                </c:pt>
                <c:pt idx="236">
                  <c:v>337.6</c:v>
                </c:pt>
                <c:pt idx="237">
                  <c:v>492.9</c:v>
                </c:pt>
                <c:pt idx="238">
                  <c:v>657.2</c:v>
                </c:pt>
                <c:pt idx="239">
                  <c:v>903.1</c:v>
                </c:pt>
                <c:pt idx="240">
                  <c:v>777.6</c:v>
                </c:pt>
                <c:pt idx="241">
                  <c:v>825.4</c:v>
                </c:pt>
                <c:pt idx="242">
                  <c:v>941.4</c:v>
                </c:pt>
                <c:pt idx="243">
                  <c:v>1092.9000000000001</c:v>
                </c:pt>
                <c:pt idx="244">
                  <c:v>1033.8</c:v>
                </c:pt>
                <c:pt idx="245">
                  <c:v>1114.5999999999999</c:v>
                </c:pt>
                <c:pt idx="246">
                  <c:v>2142.5</c:v>
                </c:pt>
                <c:pt idx="247">
                  <c:v>1832.8</c:v>
                </c:pt>
                <c:pt idx="248">
                  <c:v>1907.8</c:v>
                </c:pt>
                <c:pt idx="249">
                  <c:v>1745.9</c:v>
                </c:pt>
                <c:pt idx="250">
                  <c:v>1024.5999999999999</c:v>
                </c:pt>
                <c:pt idx="251">
                  <c:v>896</c:v>
                </c:pt>
                <c:pt idx="252">
                  <c:v>724.5</c:v>
                </c:pt>
                <c:pt idx="253">
                  <c:v>617.70000000000005</c:v>
                </c:pt>
                <c:pt idx="254">
                  <c:v>423.3</c:v>
                </c:pt>
                <c:pt idx="255">
                  <c:v>372.7</c:v>
                </c:pt>
                <c:pt idx="256">
                  <c:v>215</c:v>
                </c:pt>
                <c:pt idx="257">
                  <c:v>100.6</c:v>
                </c:pt>
                <c:pt idx="258">
                  <c:v>39.799999999999997</c:v>
                </c:pt>
                <c:pt idx="259">
                  <c:v>7.5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5.6</c:v>
                </c:pt>
                <c:pt idx="277">
                  <c:v>49</c:v>
                </c:pt>
                <c:pt idx="278">
                  <c:v>278.2</c:v>
                </c:pt>
                <c:pt idx="279">
                  <c:v>536.20000000000005</c:v>
                </c:pt>
                <c:pt idx="280">
                  <c:v>774.7</c:v>
                </c:pt>
                <c:pt idx="281">
                  <c:v>1021.4</c:v>
                </c:pt>
                <c:pt idx="282">
                  <c:v>940.3</c:v>
                </c:pt>
                <c:pt idx="283">
                  <c:v>1501.8</c:v>
                </c:pt>
                <c:pt idx="284">
                  <c:v>1731.6</c:v>
                </c:pt>
                <c:pt idx="285">
                  <c:v>1914.1</c:v>
                </c:pt>
                <c:pt idx="286">
                  <c:v>2139.6</c:v>
                </c:pt>
                <c:pt idx="287">
                  <c:v>2287.5</c:v>
                </c:pt>
                <c:pt idx="288">
                  <c:v>2400.4</c:v>
                </c:pt>
                <c:pt idx="289">
                  <c:v>2482.8000000000002</c:v>
                </c:pt>
                <c:pt idx="290">
                  <c:v>2519.8000000000002</c:v>
                </c:pt>
                <c:pt idx="291">
                  <c:v>2524.3000000000002</c:v>
                </c:pt>
                <c:pt idx="292">
                  <c:v>2487.5</c:v>
                </c:pt>
                <c:pt idx="293">
                  <c:v>2424.6999999999998</c:v>
                </c:pt>
                <c:pt idx="294">
                  <c:v>2328.6</c:v>
                </c:pt>
                <c:pt idx="295">
                  <c:v>2152.6999999999998</c:v>
                </c:pt>
                <c:pt idx="296">
                  <c:v>1958.4</c:v>
                </c:pt>
                <c:pt idx="297">
                  <c:v>1857</c:v>
                </c:pt>
                <c:pt idx="298">
                  <c:v>1648.2</c:v>
                </c:pt>
                <c:pt idx="299">
                  <c:v>1388.8</c:v>
                </c:pt>
                <c:pt idx="300">
                  <c:v>1186.7</c:v>
                </c:pt>
                <c:pt idx="301">
                  <c:v>916.1</c:v>
                </c:pt>
                <c:pt idx="302">
                  <c:v>730.3</c:v>
                </c:pt>
                <c:pt idx="303">
                  <c:v>499.6</c:v>
                </c:pt>
                <c:pt idx="304">
                  <c:v>258.2</c:v>
                </c:pt>
                <c:pt idx="305">
                  <c:v>97.6</c:v>
                </c:pt>
                <c:pt idx="306">
                  <c:v>46.9</c:v>
                </c:pt>
                <c:pt idx="307">
                  <c:v>6</c:v>
                </c:pt>
                <c:pt idx="308">
                  <c:v>0.3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0.1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0.1</c:v>
                </c:pt>
                <c:pt idx="324">
                  <c:v>2.5</c:v>
                </c:pt>
                <c:pt idx="325">
                  <c:v>30.6</c:v>
                </c:pt>
                <c:pt idx="326">
                  <c:v>146.69999999999999</c:v>
                </c:pt>
                <c:pt idx="327">
                  <c:v>235.6</c:v>
                </c:pt>
                <c:pt idx="328">
                  <c:v>368.6</c:v>
                </c:pt>
                <c:pt idx="329">
                  <c:v>799</c:v>
                </c:pt>
                <c:pt idx="330">
                  <c:v>962.5</c:v>
                </c:pt>
                <c:pt idx="331">
                  <c:v>1443.7</c:v>
                </c:pt>
                <c:pt idx="332">
                  <c:v>1691</c:v>
                </c:pt>
                <c:pt idx="333">
                  <c:v>1802.8</c:v>
                </c:pt>
                <c:pt idx="334">
                  <c:v>2091.1</c:v>
                </c:pt>
                <c:pt idx="335">
                  <c:v>2237.6</c:v>
                </c:pt>
                <c:pt idx="336">
                  <c:v>2413.1</c:v>
                </c:pt>
                <c:pt idx="337">
                  <c:v>2485</c:v>
                </c:pt>
                <c:pt idx="338">
                  <c:v>2455.9</c:v>
                </c:pt>
                <c:pt idx="339">
                  <c:v>2389.1</c:v>
                </c:pt>
                <c:pt idx="340">
                  <c:v>2295.5</c:v>
                </c:pt>
                <c:pt idx="341">
                  <c:v>2168.5</c:v>
                </c:pt>
                <c:pt idx="342">
                  <c:v>2014.9</c:v>
                </c:pt>
                <c:pt idx="343">
                  <c:v>1838.4</c:v>
                </c:pt>
                <c:pt idx="344">
                  <c:v>1637.4</c:v>
                </c:pt>
                <c:pt idx="345">
                  <c:v>1432</c:v>
                </c:pt>
                <c:pt idx="346">
                  <c:v>1139.4000000000001</c:v>
                </c:pt>
                <c:pt idx="347">
                  <c:v>971.6</c:v>
                </c:pt>
                <c:pt idx="348">
                  <c:v>742.8</c:v>
                </c:pt>
                <c:pt idx="349">
                  <c:v>505.4</c:v>
                </c:pt>
                <c:pt idx="350">
                  <c:v>298.8</c:v>
                </c:pt>
                <c:pt idx="351">
                  <c:v>94.5</c:v>
                </c:pt>
                <c:pt idx="352">
                  <c:v>48.7</c:v>
                </c:pt>
                <c:pt idx="353">
                  <c:v>5.5</c:v>
                </c:pt>
                <c:pt idx="354">
                  <c:v>0.4</c:v>
                </c:pt>
                <c:pt idx="355">
                  <c:v>0.2</c:v>
                </c:pt>
                <c:pt idx="356">
                  <c:v>0.2</c:v>
                </c:pt>
                <c:pt idx="357">
                  <c:v>0.2</c:v>
                </c:pt>
                <c:pt idx="358">
                  <c:v>0.2</c:v>
                </c:pt>
                <c:pt idx="359">
                  <c:v>0.2</c:v>
                </c:pt>
                <c:pt idx="360">
                  <c:v>0.2</c:v>
                </c:pt>
                <c:pt idx="361">
                  <c:v>0.2</c:v>
                </c:pt>
                <c:pt idx="362">
                  <c:v>0.2</c:v>
                </c:pt>
                <c:pt idx="363">
                  <c:v>0.2</c:v>
                </c:pt>
                <c:pt idx="364">
                  <c:v>0.2</c:v>
                </c:pt>
                <c:pt idx="365">
                  <c:v>0.2</c:v>
                </c:pt>
                <c:pt idx="366">
                  <c:v>0.2</c:v>
                </c:pt>
                <c:pt idx="367">
                  <c:v>0.2</c:v>
                </c:pt>
                <c:pt idx="368">
                  <c:v>0.2</c:v>
                </c:pt>
                <c:pt idx="369">
                  <c:v>0.3</c:v>
                </c:pt>
                <c:pt idx="370">
                  <c:v>3.2</c:v>
                </c:pt>
                <c:pt idx="371">
                  <c:v>33.799999999999997</c:v>
                </c:pt>
                <c:pt idx="372">
                  <c:v>121.3</c:v>
                </c:pt>
                <c:pt idx="373">
                  <c:v>358.5</c:v>
                </c:pt>
                <c:pt idx="374">
                  <c:v>388.8</c:v>
                </c:pt>
                <c:pt idx="375">
                  <c:v>817.6</c:v>
                </c:pt>
                <c:pt idx="376">
                  <c:v>876.6</c:v>
                </c:pt>
                <c:pt idx="377">
                  <c:v>1049.0999999999999</c:v>
                </c:pt>
                <c:pt idx="378">
                  <c:v>577.29999999999995</c:v>
                </c:pt>
                <c:pt idx="379">
                  <c:v>807.9</c:v>
                </c:pt>
                <c:pt idx="380">
                  <c:v>1265.3</c:v>
                </c:pt>
                <c:pt idx="381">
                  <c:v>2226</c:v>
                </c:pt>
                <c:pt idx="382">
                  <c:v>2300.1999999999998</c:v>
                </c:pt>
                <c:pt idx="383">
                  <c:v>2408.5</c:v>
                </c:pt>
                <c:pt idx="384">
                  <c:v>2194.8000000000002</c:v>
                </c:pt>
                <c:pt idx="385">
                  <c:v>2551.9</c:v>
                </c:pt>
                <c:pt idx="386">
                  <c:v>1013.5</c:v>
                </c:pt>
                <c:pt idx="387">
                  <c:v>1064.3</c:v>
                </c:pt>
                <c:pt idx="388">
                  <c:v>2373.4</c:v>
                </c:pt>
                <c:pt idx="389">
                  <c:v>1816.2</c:v>
                </c:pt>
                <c:pt idx="390">
                  <c:v>1953</c:v>
                </c:pt>
                <c:pt idx="391">
                  <c:v>1873.4</c:v>
                </c:pt>
                <c:pt idx="392">
                  <c:v>1568</c:v>
                </c:pt>
                <c:pt idx="393">
                  <c:v>1367.6</c:v>
                </c:pt>
                <c:pt idx="394">
                  <c:v>1031.0999999999999</c:v>
                </c:pt>
                <c:pt idx="395">
                  <c:v>426.4</c:v>
                </c:pt>
                <c:pt idx="396">
                  <c:v>285.8</c:v>
                </c:pt>
                <c:pt idx="397">
                  <c:v>121.8</c:v>
                </c:pt>
                <c:pt idx="398">
                  <c:v>215.3</c:v>
                </c:pt>
                <c:pt idx="399">
                  <c:v>130.30000000000001</c:v>
                </c:pt>
                <c:pt idx="400">
                  <c:v>81.099999999999994</c:v>
                </c:pt>
                <c:pt idx="401">
                  <c:v>14.8</c:v>
                </c:pt>
                <c:pt idx="402">
                  <c:v>0.7</c:v>
                </c:pt>
                <c:pt idx="403">
                  <c:v>0.3</c:v>
                </c:pt>
                <c:pt idx="404">
                  <c:v>0.3</c:v>
                </c:pt>
                <c:pt idx="405">
                  <c:v>0.3</c:v>
                </c:pt>
                <c:pt idx="406">
                  <c:v>0.3</c:v>
                </c:pt>
                <c:pt idx="407">
                  <c:v>0.3</c:v>
                </c:pt>
                <c:pt idx="408">
                  <c:v>0.3</c:v>
                </c:pt>
                <c:pt idx="409">
                  <c:v>0.3</c:v>
                </c:pt>
                <c:pt idx="410">
                  <c:v>0.3</c:v>
                </c:pt>
                <c:pt idx="411">
                  <c:v>0.3</c:v>
                </c:pt>
                <c:pt idx="412">
                  <c:v>0.3</c:v>
                </c:pt>
                <c:pt idx="413">
                  <c:v>0.3</c:v>
                </c:pt>
                <c:pt idx="414">
                  <c:v>0.3</c:v>
                </c:pt>
                <c:pt idx="415">
                  <c:v>0.3</c:v>
                </c:pt>
                <c:pt idx="416">
                  <c:v>0.3</c:v>
                </c:pt>
                <c:pt idx="417">
                  <c:v>0.3</c:v>
                </c:pt>
                <c:pt idx="418">
                  <c:v>3.4</c:v>
                </c:pt>
                <c:pt idx="419">
                  <c:v>40.4</c:v>
                </c:pt>
                <c:pt idx="420">
                  <c:v>222.6</c:v>
                </c:pt>
                <c:pt idx="421">
                  <c:v>410</c:v>
                </c:pt>
                <c:pt idx="422">
                  <c:v>699.7</c:v>
                </c:pt>
                <c:pt idx="423">
                  <c:v>965.4</c:v>
                </c:pt>
                <c:pt idx="424">
                  <c:v>940.9</c:v>
                </c:pt>
                <c:pt idx="425">
                  <c:v>1434.3</c:v>
                </c:pt>
                <c:pt idx="426">
                  <c:v>1600.4</c:v>
                </c:pt>
                <c:pt idx="427">
                  <c:v>1856.4</c:v>
                </c:pt>
                <c:pt idx="428">
                  <c:v>2080.5</c:v>
                </c:pt>
                <c:pt idx="429">
                  <c:v>2227.1</c:v>
                </c:pt>
                <c:pt idx="430">
                  <c:v>2345.8000000000002</c:v>
                </c:pt>
                <c:pt idx="431">
                  <c:v>2435.5</c:v>
                </c:pt>
                <c:pt idx="432">
                  <c:v>2475.5</c:v>
                </c:pt>
                <c:pt idx="433">
                  <c:v>2480.1</c:v>
                </c:pt>
                <c:pt idx="434">
                  <c:v>2451.6999999999998</c:v>
                </c:pt>
                <c:pt idx="435">
                  <c:v>2396.6</c:v>
                </c:pt>
                <c:pt idx="436">
                  <c:v>2305</c:v>
                </c:pt>
                <c:pt idx="437">
                  <c:v>2188.4</c:v>
                </c:pt>
                <c:pt idx="438">
                  <c:v>1978.6</c:v>
                </c:pt>
                <c:pt idx="439">
                  <c:v>1963.3</c:v>
                </c:pt>
                <c:pt idx="440">
                  <c:v>1512</c:v>
                </c:pt>
                <c:pt idx="441">
                  <c:v>1414.4</c:v>
                </c:pt>
                <c:pt idx="442">
                  <c:v>1022.4</c:v>
                </c:pt>
                <c:pt idx="443">
                  <c:v>957.8</c:v>
                </c:pt>
                <c:pt idx="444">
                  <c:v>731.2</c:v>
                </c:pt>
                <c:pt idx="445">
                  <c:v>520.6</c:v>
                </c:pt>
                <c:pt idx="446">
                  <c:v>336.5</c:v>
                </c:pt>
                <c:pt idx="447">
                  <c:v>152.9</c:v>
                </c:pt>
                <c:pt idx="448">
                  <c:v>57.6</c:v>
                </c:pt>
                <c:pt idx="449">
                  <c:v>13.9</c:v>
                </c:pt>
                <c:pt idx="450">
                  <c:v>0.8</c:v>
                </c:pt>
                <c:pt idx="451">
                  <c:v>0.4</c:v>
                </c:pt>
                <c:pt idx="452">
                  <c:v>0.4</c:v>
                </c:pt>
                <c:pt idx="453">
                  <c:v>0.4</c:v>
                </c:pt>
                <c:pt idx="454">
                  <c:v>0.4</c:v>
                </c:pt>
                <c:pt idx="455">
                  <c:v>0.4</c:v>
                </c:pt>
                <c:pt idx="456">
                  <c:v>0.4</c:v>
                </c:pt>
                <c:pt idx="457">
                  <c:v>0.4</c:v>
                </c:pt>
                <c:pt idx="458">
                  <c:v>0.4</c:v>
                </c:pt>
                <c:pt idx="459">
                  <c:v>0.4</c:v>
                </c:pt>
                <c:pt idx="460">
                  <c:v>0.4</c:v>
                </c:pt>
                <c:pt idx="461">
                  <c:v>0.4</c:v>
                </c:pt>
                <c:pt idx="462">
                  <c:v>0.4</c:v>
                </c:pt>
                <c:pt idx="463">
                  <c:v>0.4</c:v>
                </c:pt>
                <c:pt idx="464">
                  <c:v>0.4</c:v>
                </c:pt>
                <c:pt idx="465">
                  <c:v>0.4</c:v>
                </c:pt>
                <c:pt idx="466">
                  <c:v>5.0999999999999996</c:v>
                </c:pt>
                <c:pt idx="467">
                  <c:v>44.2</c:v>
                </c:pt>
                <c:pt idx="468">
                  <c:v>238.8</c:v>
                </c:pt>
                <c:pt idx="469">
                  <c:v>502.6</c:v>
                </c:pt>
                <c:pt idx="470">
                  <c:v>746.3</c:v>
                </c:pt>
                <c:pt idx="471">
                  <c:v>1003</c:v>
                </c:pt>
                <c:pt idx="472">
                  <c:v>939.6</c:v>
                </c:pt>
                <c:pt idx="473">
                  <c:v>1462.4</c:v>
                </c:pt>
                <c:pt idx="474">
                  <c:v>1717.5</c:v>
                </c:pt>
                <c:pt idx="475">
                  <c:v>1892.6</c:v>
                </c:pt>
                <c:pt idx="476">
                  <c:v>2116.1999999999998</c:v>
                </c:pt>
                <c:pt idx="477">
                  <c:v>2257.1</c:v>
                </c:pt>
                <c:pt idx="478">
                  <c:v>2376.1</c:v>
                </c:pt>
                <c:pt idx="479">
                  <c:v>2473.6999999999998</c:v>
                </c:pt>
                <c:pt idx="480">
                  <c:v>2519.4</c:v>
                </c:pt>
                <c:pt idx="481">
                  <c:v>2486.6999999999998</c:v>
                </c:pt>
                <c:pt idx="482">
                  <c:v>2411.9</c:v>
                </c:pt>
                <c:pt idx="483">
                  <c:v>2284.1999999999998</c:v>
                </c:pt>
                <c:pt idx="484">
                  <c:v>1952</c:v>
                </c:pt>
                <c:pt idx="485">
                  <c:v>2087</c:v>
                </c:pt>
                <c:pt idx="486">
                  <c:v>1851.8</c:v>
                </c:pt>
                <c:pt idx="487">
                  <c:v>1802.6</c:v>
                </c:pt>
                <c:pt idx="488">
                  <c:v>1318.6</c:v>
                </c:pt>
                <c:pt idx="489">
                  <c:v>1378.4</c:v>
                </c:pt>
                <c:pt idx="490">
                  <c:v>1187.2</c:v>
                </c:pt>
                <c:pt idx="491">
                  <c:v>1010.1</c:v>
                </c:pt>
                <c:pt idx="492">
                  <c:v>765.2</c:v>
                </c:pt>
                <c:pt idx="493">
                  <c:v>485.4</c:v>
                </c:pt>
                <c:pt idx="494">
                  <c:v>206.9</c:v>
                </c:pt>
                <c:pt idx="495">
                  <c:v>115.5</c:v>
                </c:pt>
                <c:pt idx="496">
                  <c:v>55</c:v>
                </c:pt>
                <c:pt idx="497">
                  <c:v>9</c:v>
                </c:pt>
                <c:pt idx="498">
                  <c:v>0.6</c:v>
                </c:pt>
                <c:pt idx="499">
                  <c:v>0.4</c:v>
                </c:pt>
                <c:pt idx="500">
                  <c:v>0.4</c:v>
                </c:pt>
                <c:pt idx="501">
                  <c:v>0.4</c:v>
                </c:pt>
                <c:pt idx="502">
                  <c:v>0.4</c:v>
                </c:pt>
                <c:pt idx="503">
                  <c:v>0.4</c:v>
                </c:pt>
                <c:pt idx="504">
                  <c:v>0.4</c:v>
                </c:pt>
                <c:pt idx="505">
                  <c:v>0.4</c:v>
                </c:pt>
                <c:pt idx="506">
                  <c:v>0.4</c:v>
                </c:pt>
                <c:pt idx="507">
                  <c:v>0.4</c:v>
                </c:pt>
                <c:pt idx="508">
                  <c:v>0.4</c:v>
                </c:pt>
                <c:pt idx="509">
                  <c:v>0.4</c:v>
                </c:pt>
                <c:pt idx="510">
                  <c:v>0.4</c:v>
                </c:pt>
                <c:pt idx="511">
                  <c:v>0.4</c:v>
                </c:pt>
                <c:pt idx="512">
                  <c:v>0.4</c:v>
                </c:pt>
                <c:pt idx="513">
                  <c:v>0.4</c:v>
                </c:pt>
                <c:pt idx="514">
                  <c:v>3.5</c:v>
                </c:pt>
                <c:pt idx="515">
                  <c:v>40.9</c:v>
                </c:pt>
                <c:pt idx="516">
                  <c:v>171.6</c:v>
                </c:pt>
                <c:pt idx="517">
                  <c:v>304.3</c:v>
                </c:pt>
                <c:pt idx="518">
                  <c:v>414.6</c:v>
                </c:pt>
                <c:pt idx="519">
                  <c:v>457.4</c:v>
                </c:pt>
                <c:pt idx="520">
                  <c:v>615.9</c:v>
                </c:pt>
                <c:pt idx="521">
                  <c:v>1356.7</c:v>
                </c:pt>
                <c:pt idx="522">
                  <c:v>1673.5</c:v>
                </c:pt>
                <c:pt idx="523">
                  <c:v>1789</c:v>
                </c:pt>
                <c:pt idx="524">
                  <c:v>1876.6</c:v>
                </c:pt>
                <c:pt idx="525">
                  <c:v>2189.5</c:v>
                </c:pt>
                <c:pt idx="526">
                  <c:v>2348.8000000000002</c:v>
                </c:pt>
                <c:pt idx="527">
                  <c:v>2429.8000000000002</c:v>
                </c:pt>
                <c:pt idx="528">
                  <c:v>2463</c:v>
                </c:pt>
                <c:pt idx="529">
                  <c:v>2465.3000000000002</c:v>
                </c:pt>
                <c:pt idx="530">
                  <c:v>2372.4</c:v>
                </c:pt>
                <c:pt idx="531">
                  <c:v>2396.6</c:v>
                </c:pt>
                <c:pt idx="532">
                  <c:v>2295.4</c:v>
                </c:pt>
                <c:pt idx="533">
                  <c:v>2165.4</c:v>
                </c:pt>
                <c:pt idx="534">
                  <c:v>2016.5</c:v>
                </c:pt>
                <c:pt idx="535">
                  <c:v>1842.8</c:v>
                </c:pt>
                <c:pt idx="536">
                  <c:v>1645.2</c:v>
                </c:pt>
                <c:pt idx="537">
                  <c:v>1431</c:v>
                </c:pt>
                <c:pt idx="538">
                  <c:v>1204.5999999999999</c:v>
                </c:pt>
                <c:pt idx="539">
                  <c:v>967</c:v>
                </c:pt>
                <c:pt idx="540">
                  <c:v>736.5</c:v>
                </c:pt>
                <c:pt idx="541">
                  <c:v>520.20000000000005</c:v>
                </c:pt>
                <c:pt idx="542">
                  <c:v>331.4</c:v>
                </c:pt>
                <c:pt idx="543">
                  <c:v>152.6</c:v>
                </c:pt>
                <c:pt idx="544">
                  <c:v>57.9</c:v>
                </c:pt>
                <c:pt idx="545">
                  <c:v>11.6</c:v>
                </c:pt>
                <c:pt idx="546">
                  <c:v>0.7</c:v>
                </c:pt>
                <c:pt idx="547">
                  <c:v>0.4</c:v>
                </c:pt>
                <c:pt idx="548">
                  <c:v>0.4</c:v>
                </c:pt>
                <c:pt idx="549">
                  <c:v>0.4</c:v>
                </c:pt>
                <c:pt idx="550">
                  <c:v>0.4</c:v>
                </c:pt>
                <c:pt idx="551">
                  <c:v>0.4</c:v>
                </c:pt>
                <c:pt idx="552">
                  <c:v>0.4</c:v>
                </c:pt>
                <c:pt idx="553">
                  <c:v>0.3</c:v>
                </c:pt>
                <c:pt idx="554">
                  <c:v>0.4</c:v>
                </c:pt>
                <c:pt idx="555">
                  <c:v>0.3</c:v>
                </c:pt>
                <c:pt idx="556">
                  <c:v>0.3</c:v>
                </c:pt>
                <c:pt idx="557">
                  <c:v>0.3</c:v>
                </c:pt>
                <c:pt idx="558">
                  <c:v>0.3</c:v>
                </c:pt>
                <c:pt idx="559">
                  <c:v>0.3</c:v>
                </c:pt>
                <c:pt idx="560">
                  <c:v>0.4</c:v>
                </c:pt>
                <c:pt idx="561">
                  <c:v>0.4</c:v>
                </c:pt>
                <c:pt idx="562">
                  <c:v>0.7</c:v>
                </c:pt>
                <c:pt idx="563">
                  <c:v>5.2</c:v>
                </c:pt>
                <c:pt idx="564">
                  <c:v>26.9</c:v>
                </c:pt>
                <c:pt idx="565">
                  <c:v>84.9</c:v>
                </c:pt>
                <c:pt idx="566">
                  <c:v>97.8</c:v>
                </c:pt>
                <c:pt idx="567">
                  <c:v>165.7</c:v>
                </c:pt>
                <c:pt idx="568">
                  <c:v>203.2</c:v>
                </c:pt>
                <c:pt idx="569">
                  <c:v>247.7</c:v>
                </c:pt>
                <c:pt idx="570">
                  <c:v>513</c:v>
                </c:pt>
                <c:pt idx="571">
                  <c:v>1166.9000000000001</c:v>
                </c:pt>
                <c:pt idx="572">
                  <c:v>1037.8</c:v>
                </c:pt>
                <c:pt idx="573">
                  <c:v>1817</c:v>
                </c:pt>
                <c:pt idx="574">
                  <c:v>1987.8</c:v>
                </c:pt>
                <c:pt idx="575">
                  <c:v>2340.3000000000002</c:v>
                </c:pt>
                <c:pt idx="576">
                  <c:v>2361.3000000000002</c:v>
                </c:pt>
                <c:pt idx="577">
                  <c:v>2360.6999999999998</c:v>
                </c:pt>
                <c:pt idx="578">
                  <c:v>2334</c:v>
                </c:pt>
                <c:pt idx="579">
                  <c:v>2286</c:v>
                </c:pt>
                <c:pt idx="580">
                  <c:v>2193.3000000000002</c:v>
                </c:pt>
                <c:pt idx="581">
                  <c:v>2073.1</c:v>
                </c:pt>
                <c:pt idx="582">
                  <c:v>1909.4</c:v>
                </c:pt>
                <c:pt idx="583">
                  <c:v>1755.1</c:v>
                </c:pt>
                <c:pt idx="584">
                  <c:v>1735</c:v>
                </c:pt>
                <c:pt idx="585">
                  <c:v>1442.4</c:v>
                </c:pt>
                <c:pt idx="586">
                  <c:v>1146.4000000000001</c:v>
                </c:pt>
                <c:pt idx="587">
                  <c:v>929.8</c:v>
                </c:pt>
                <c:pt idx="588">
                  <c:v>677.6</c:v>
                </c:pt>
                <c:pt idx="589">
                  <c:v>480.4</c:v>
                </c:pt>
                <c:pt idx="590">
                  <c:v>217.4</c:v>
                </c:pt>
                <c:pt idx="591">
                  <c:v>215.9</c:v>
                </c:pt>
                <c:pt idx="592">
                  <c:v>83.8</c:v>
                </c:pt>
                <c:pt idx="593">
                  <c:v>7.5</c:v>
                </c:pt>
                <c:pt idx="594">
                  <c:v>0.4</c:v>
                </c:pt>
                <c:pt idx="595">
                  <c:v>0.3</c:v>
                </c:pt>
                <c:pt idx="596">
                  <c:v>0.3</c:v>
                </c:pt>
                <c:pt idx="597">
                  <c:v>0.4</c:v>
                </c:pt>
                <c:pt idx="598">
                  <c:v>0.3</c:v>
                </c:pt>
                <c:pt idx="599">
                  <c:v>0.3</c:v>
                </c:pt>
                <c:pt idx="600">
                  <c:v>0.3</c:v>
                </c:pt>
                <c:pt idx="601">
                  <c:v>0.3</c:v>
                </c:pt>
                <c:pt idx="602">
                  <c:v>0.3</c:v>
                </c:pt>
                <c:pt idx="603">
                  <c:v>0.3</c:v>
                </c:pt>
                <c:pt idx="604">
                  <c:v>0.3</c:v>
                </c:pt>
                <c:pt idx="605">
                  <c:v>0.3</c:v>
                </c:pt>
                <c:pt idx="606">
                  <c:v>0.3</c:v>
                </c:pt>
                <c:pt idx="607">
                  <c:v>0.3</c:v>
                </c:pt>
                <c:pt idx="608">
                  <c:v>0.3</c:v>
                </c:pt>
                <c:pt idx="609">
                  <c:v>0.3</c:v>
                </c:pt>
                <c:pt idx="610">
                  <c:v>2.8</c:v>
                </c:pt>
                <c:pt idx="611">
                  <c:v>29</c:v>
                </c:pt>
                <c:pt idx="612">
                  <c:v>167.7</c:v>
                </c:pt>
                <c:pt idx="613">
                  <c:v>374.9</c:v>
                </c:pt>
                <c:pt idx="614">
                  <c:v>602.9</c:v>
                </c:pt>
                <c:pt idx="615">
                  <c:v>930.5</c:v>
                </c:pt>
                <c:pt idx="616">
                  <c:v>756.3</c:v>
                </c:pt>
                <c:pt idx="617">
                  <c:v>629.1</c:v>
                </c:pt>
                <c:pt idx="618">
                  <c:v>1313.7</c:v>
                </c:pt>
                <c:pt idx="619">
                  <c:v>1607.2</c:v>
                </c:pt>
                <c:pt idx="620">
                  <c:v>1871.9</c:v>
                </c:pt>
                <c:pt idx="621">
                  <c:v>1787.3</c:v>
                </c:pt>
                <c:pt idx="622">
                  <c:v>1076.2</c:v>
                </c:pt>
                <c:pt idx="623">
                  <c:v>1762.1</c:v>
                </c:pt>
                <c:pt idx="624">
                  <c:v>1457.3</c:v>
                </c:pt>
                <c:pt idx="625">
                  <c:v>1619.1</c:v>
                </c:pt>
                <c:pt idx="626">
                  <c:v>2291.9</c:v>
                </c:pt>
                <c:pt idx="627">
                  <c:v>1526.1</c:v>
                </c:pt>
                <c:pt idx="628">
                  <c:v>1309.0999999999999</c:v>
                </c:pt>
                <c:pt idx="629">
                  <c:v>1614.3</c:v>
                </c:pt>
                <c:pt idx="630">
                  <c:v>2003</c:v>
                </c:pt>
                <c:pt idx="631">
                  <c:v>1638.5</c:v>
                </c:pt>
                <c:pt idx="632">
                  <c:v>934.8</c:v>
                </c:pt>
                <c:pt idx="633">
                  <c:v>1012.9</c:v>
                </c:pt>
                <c:pt idx="634">
                  <c:v>1079.7</c:v>
                </c:pt>
                <c:pt idx="635">
                  <c:v>854.6</c:v>
                </c:pt>
                <c:pt idx="636">
                  <c:v>567</c:v>
                </c:pt>
                <c:pt idx="637">
                  <c:v>604.20000000000005</c:v>
                </c:pt>
                <c:pt idx="638">
                  <c:v>180.5</c:v>
                </c:pt>
                <c:pt idx="639">
                  <c:v>49.2</c:v>
                </c:pt>
                <c:pt idx="640">
                  <c:v>25.2</c:v>
                </c:pt>
                <c:pt idx="641">
                  <c:v>10.199999999999999</c:v>
                </c:pt>
                <c:pt idx="642">
                  <c:v>0.7</c:v>
                </c:pt>
                <c:pt idx="643">
                  <c:v>0.3</c:v>
                </c:pt>
                <c:pt idx="644">
                  <c:v>0.3</c:v>
                </c:pt>
                <c:pt idx="645">
                  <c:v>0.3</c:v>
                </c:pt>
                <c:pt idx="646">
                  <c:v>0.3</c:v>
                </c:pt>
                <c:pt idx="647">
                  <c:v>0.3</c:v>
                </c:pt>
                <c:pt idx="648">
                  <c:v>0.2</c:v>
                </c:pt>
                <c:pt idx="649">
                  <c:v>0.2</c:v>
                </c:pt>
                <c:pt idx="650">
                  <c:v>0.2</c:v>
                </c:pt>
                <c:pt idx="651">
                  <c:v>0.2</c:v>
                </c:pt>
                <c:pt idx="652">
                  <c:v>0.2</c:v>
                </c:pt>
                <c:pt idx="653">
                  <c:v>0.2</c:v>
                </c:pt>
                <c:pt idx="654">
                  <c:v>0.2</c:v>
                </c:pt>
                <c:pt idx="655">
                  <c:v>0.2</c:v>
                </c:pt>
                <c:pt idx="656">
                  <c:v>0.2</c:v>
                </c:pt>
                <c:pt idx="657">
                  <c:v>0.2</c:v>
                </c:pt>
                <c:pt idx="658">
                  <c:v>1.6</c:v>
                </c:pt>
                <c:pt idx="659">
                  <c:v>18.3</c:v>
                </c:pt>
                <c:pt idx="660">
                  <c:v>74.7</c:v>
                </c:pt>
                <c:pt idx="661">
                  <c:v>181.1</c:v>
                </c:pt>
                <c:pt idx="662">
                  <c:v>270</c:v>
                </c:pt>
                <c:pt idx="663">
                  <c:v>713.1</c:v>
                </c:pt>
                <c:pt idx="664">
                  <c:v>623.29999999999995</c:v>
                </c:pt>
                <c:pt idx="665">
                  <c:v>1071.3</c:v>
                </c:pt>
                <c:pt idx="666">
                  <c:v>1470.3</c:v>
                </c:pt>
                <c:pt idx="667">
                  <c:v>1417.3</c:v>
                </c:pt>
                <c:pt idx="668">
                  <c:v>1800</c:v>
                </c:pt>
                <c:pt idx="669">
                  <c:v>1424.8</c:v>
                </c:pt>
                <c:pt idx="670">
                  <c:v>1510.3</c:v>
                </c:pt>
                <c:pt idx="671">
                  <c:v>2177</c:v>
                </c:pt>
                <c:pt idx="672">
                  <c:v>1807.9</c:v>
                </c:pt>
                <c:pt idx="673">
                  <c:v>1550.1</c:v>
                </c:pt>
                <c:pt idx="674">
                  <c:v>1244.9000000000001</c:v>
                </c:pt>
                <c:pt idx="675">
                  <c:v>2078.4</c:v>
                </c:pt>
                <c:pt idx="676">
                  <c:v>1331.9</c:v>
                </c:pt>
                <c:pt idx="677">
                  <c:v>931.6</c:v>
                </c:pt>
                <c:pt idx="678">
                  <c:v>1028</c:v>
                </c:pt>
                <c:pt idx="679">
                  <c:v>1134.4000000000001</c:v>
                </c:pt>
                <c:pt idx="680">
                  <c:v>811.7</c:v>
                </c:pt>
                <c:pt idx="681">
                  <c:v>609.20000000000005</c:v>
                </c:pt>
                <c:pt idx="682">
                  <c:v>707.9</c:v>
                </c:pt>
                <c:pt idx="683">
                  <c:v>516.6</c:v>
                </c:pt>
                <c:pt idx="684">
                  <c:v>303.60000000000002</c:v>
                </c:pt>
                <c:pt idx="685">
                  <c:v>347.3</c:v>
                </c:pt>
                <c:pt idx="686">
                  <c:v>222.8</c:v>
                </c:pt>
                <c:pt idx="687">
                  <c:v>76.5</c:v>
                </c:pt>
                <c:pt idx="688">
                  <c:v>5.8</c:v>
                </c:pt>
                <c:pt idx="689">
                  <c:v>0.4</c:v>
                </c:pt>
                <c:pt idx="690">
                  <c:v>0.3</c:v>
                </c:pt>
                <c:pt idx="691">
                  <c:v>0.4</c:v>
                </c:pt>
                <c:pt idx="692">
                  <c:v>0.3</c:v>
                </c:pt>
                <c:pt idx="693">
                  <c:v>0.3</c:v>
                </c:pt>
                <c:pt idx="694">
                  <c:v>0.3</c:v>
                </c:pt>
                <c:pt idx="695">
                  <c:v>0.3</c:v>
                </c:pt>
                <c:pt idx="696">
                  <c:v>0.3</c:v>
                </c:pt>
                <c:pt idx="697">
                  <c:v>0.3</c:v>
                </c:pt>
                <c:pt idx="698">
                  <c:v>0.3</c:v>
                </c:pt>
                <c:pt idx="699">
                  <c:v>0.3</c:v>
                </c:pt>
                <c:pt idx="700">
                  <c:v>0.2</c:v>
                </c:pt>
                <c:pt idx="701">
                  <c:v>0.2</c:v>
                </c:pt>
                <c:pt idx="702">
                  <c:v>0.2</c:v>
                </c:pt>
                <c:pt idx="703">
                  <c:v>0.2</c:v>
                </c:pt>
                <c:pt idx="704">
                  <c:v>0.2</c:v>
                </c:pt>
                <c:pt idx="705">
                  <c:v>5.5</c:v>
                </c:pt>
                <c:pt idx="706">
                  <c:v>40.200000000000003</c:v>
                </c:pt>
                <c:pt idx="707">
                  <c:v>208.5</c:v>
                </c:pt>
                <c:pt idx="708">
                  <c:v>363.1</c:v>
                </c:pt>
                <c:pt idx="709">
                  <c:v>408.8</c:v>
                </c:pt>
                <c:pt idx="710">
                  <c:v>884</c:v>
                </c:pt>
                <c:pt idx="711">
                  <c:v>928.3</c:v>
                </c:pt>
                <c:pt idx="712">
                  <c:v>1398.7</c:v>
                </c:pt>
                <c:pt idx="713">
                  <c:v>1497.9</c:v>
                </c:pt>
                <c:pt idx="714">
                  <c:v>1795.8</c:v>
                </c:pt>
                <c:pt idx="715">
                  <c:v>1794.2</c:v>
                </c:pt>
                <c:pt idx="716">
                  <c:v>1903.5</c:v>
                </c:pt>
                <c:pt idx="717">
                  <c:v>2249</c:v>
                </c:pt>
                <c:pt idx="718">
                  <c:v>2187.1999999999998</c:v>
                </c:pt>
                <c:pt idx="719">
                  <c:v>2372.8000000000002</c:v>
                </c:pt>
                <c:pt idx="720">
                  <c:v>2483.5</c:v>
                </c:pt>
                <c:pt idx="721">
                  <c:v>2380</c:v>
                </c:pt>
                <c:pt idx="722">
                  <c:v>2517.1</c:v>
                </c:pt>
                <c:pt idx="723">
                  <c:v>2371.9</c:v>
                </c:pt>
                <c:pt idx="724">
                  <c:v>1979.2</c:v>
                </c:pt>
                <c:pt idx="725">
                  <c:v>2070.6</c:v>
                </c:pt>
                <c:pt idx="726">
                  <c:v>1821</c:v>
                </c:pt>
                <c:pt idx="727">
                  <c:v>1689.4</c:v>
                </c:pt>
                <c:pt idx="728">
                  <c:v>625.6</c:v>
                </c:pt>
                <c:pt idx="729">
                  <c:v>411.6</c:v>
                </c:pt>
                <c:pt idx="730">
                  <c:v>418.7</c:v>
                </c:pt>
                <c:pt idx="731">
                  <c:v>489.4</c:v>
                </c:pt>
                <c:pt idx="732">
                  <c:v>496.2</c:v>
                </c:pt>
                <c:pt idx="733">
                  <c:v>265.5</c:v>
                </c:pt>
                <c:pt idx="734">
                  <c:v>101.1</c:v>
                </c:pt>
                <c:pt idx="735">
                  <c:v>58.5</c:v>
                </c:pt>
                <c:pt idx="736">
                  <c:v>9.8000000000000007</c:v>
                </c:pt>
                <c:pt idx="737">
                  <c:v>0.4</c:v>
                </c:pt>
                <c:pt idx="738">
                  <c:v>0.3</c:v>
                </c:pt>
                <c:pt idx="739">
                  <c:v>0.3</c:v>
                </c:pt>
                <c:pt idx="740">
                  <c:v>0.3</c:v>
                </c:pt>
                <c:pt idx="741">
                  <c:v>0.3</c:v>
                </c:pt>
                <c:pt idx="742">
                  <c:v>0.3</c:v>
                </c:pt>
                <c:pt idx="743">
                  <c:v>0.3</c:v>
                </c:pt>
                <c:pt idx="744">
                  <c:v>0.3</c:v>
                </c:pt>
                <c:pt idx="745">
                  <c:v>0.3</c:v>
                </c:pt>
                <c:pt idx="746">
                  <c:v>0.3</c:v>
                </c:pt>
                <c:pt idx="747">
                  <c:v>0.3</c:v>
                </c:pt>
                <c:pt idx="748">
                  <c:v>0.3</c:v>
                </c:pt>
                <c:pt idx="749">
                  <c:v>0.2</c:v>
                </c:pt>
                <c:pt idx="750">
                  <c:v>0.2</c:v>
                </c:pt>
                <c:pt idx="751">
                  <c:v>0.2</c:v>
                </c:pt>
                <c:pt idx="752">
                  <c:v>0.3</c:v>
                </c:pt>
                <c:pt idx="753">
                  <c:v>6.4</c:v>
                </c:pt>
                <c:pt idx="754">
                  <c:v>50.7</c:v>
                </c:pt>
                <c:pt idx="755">
                  <c:v>93.6</c:v>
                </c:pt>
                <c:pt idx="756">
                  <c:v>375.9</c:v>
                </c:pt>
                <c:pt idx="757">
                  <c:v>622</c:v>
                </c:pt>
                <c:pt idx="758">
                  <c:v>834.4</c:v>
                </c:pt>
                <c:pt idx="759">
                  <c:v>885.5</c:v>
                </c:pt>
                <c:pt idx="760">
                  <c:v>1344.5</c:v>
                </c:pt>
                <c:pt idx="761">
                  <c:v>1549.6</c:v>
                </c:pt>
                <c:pt idx="762">
                  <c:v>1950.2</c:v>
                </c:pt>
                <c:pt idx="763">
                  <c:v>1927.2</c:v>
                </c:pt>
                <c:pt idx="764">
                  <c:v>1631.6</c:v>
                </c:pt>
                <c:pt idx="765">
                  <c:v>1994.7</c:v>
                </c:pt>
                <c:pt idx="766">
                  <c:v>1491.8</c:v>
                </c:pt>
                <c:pt idx="767">
                  <c:v>1248.7</c:v>
                </c:pt>
                <c:pt idx="768">
                  <c:v>1796.5</c:v>
                </c:pt>
                <c:pt idx="769">
                  <c:v>2425.5</c:v>
                </c:pt>
                <c:pt idx="770">
                  <c:v>2282.4</c:v>
                </c:pt>
                <c:pt idx="771">
                  <c:v>2221.6</c:v>
                </c:pt>
                <c:pt idx="772">
                  <c:v>1998.7</c:v>
                </c:pt>
                <c:pt idx="773">
                  <c:v>1990</c:v>
                </c:pt>
                <c:pt idx="774">
                  <c:v>1130.5999999999999</c:v>
                </c:pt>
                <c:pt idx="775">
                  <c:v>1320.5</c:v>
                </c:pt>
                <c:pt idx="776">
                  <c:v>1554.1</c:v>
                </c:pt>
                <c:pt idx="777">
                  <c:v>1113.9000000000001</c:v>
                </c:pt>
                <c:pt idx="778">
                  <c:v>871.1</c:v>
                </c:pt>
                <c:pt idx="779">
                  <c:v>654.1</c:v>
                </c:pt>
                <c:pt idx="780">
                  <c:v>462.8</c:v>
                </c:pt>
                <c:pt idx="781">
                  <c:v>294.2</c:v>
                </c:pt>
                <c:pt idx="782">
                  <c:v>129.4</c:v>
                </c:pt>
                <c:pt idx="783">
                  <c:v>28.5</c:v>
                </c:pt>
                <c:pt idx="784">
                  <c:v>6.4</c:v>
                </c:pt>
                <c:pt idx="785">
                  <c:v>0.5</c:v>
                </c:pt>
                <c:pt idx="786">
                  <c:v>0.3</c:v>
                </c:pt>
                <c:pt idx="787">
                  <c:v>0.3</c:v>
                </c:pt>
                <c:pt idx="788">
                  <c:v>0.3</c:v>
                </c:pt>
                <c:pt idx="789">
                  <c:v>0.3</c:v>
                </c:pt>
                <c:pt idx="790">
                  <c:v>0.3</c:v>
                </c:pt>
                <c:pt idx="791">
                  <c:v>0.3</c:v>
                </c:pt>
                <c:pt idx="792">
                  <c:v>0.3</c:v>
                </c:pt>
                <c:pt idx="793">
                  <c:v>0.3</c:v>
                </c:pt>
                <c:pt idx="794">
                  <c:v>0.3</c:v>
                </c:pt>
                <c:pt idx="795">
                  <c:v>0.3</c:v>
                </c:pt>
                <c:pt idx="796">
                  <c:v>0.3</c:v>
                </c:pt>
                <c:pt idx="797">
                  <c:v>0.3</c:v>
                </c:pt>
                <c:pt idx="798">
                  <c:v>0.3</c:v>
                </c:pt>
                <c:pt idx="799">
                  <c:v>0.3</c:v>
                </c:pt>
                <c:pt idx="800">
                  <c:v>0.3</c:v>
                </c:pt>
                <c:pt idx="801">
                  <c:v>6.1</c:v>
                </c:pt>
                <c:pt idx="802">
                  <c:v>53.5</c:v>
                </c:pt>
                <c:pt idx="803">
                  <c:v>166.9</c:v>
                </c:pt>
                <c:pt idx="804">
                  <c:v>423.6</c:v>
                </c:pt>
                <c:pt idx="805">
                  <c:v>628.79999999999995</c:v>
                </c:pt>
                <c:pt idx="806">
                  <c:v>852.3</c:v>
                </c:pt>
                <c:pt idx="807">
                  <c:v>873.4</c:v>
                </c:pt>
                <c:pt idx="808">
                  <c:v>1314.9</c:v>
                </c:pt>
                <c:pt idx="809">
                  <c:v>1486</c:v>
                </c:pt>
                <c:pt idx="810">
                  <c:v>1721.7</c:v>
                </c:pt>
                <c:pt idx="811">
                  <c:v>1692</c:v>
                </c:pt>
                <c:pt idx="812">
                  <c:v>1974.4</c:v>
                </c:pt>
                <c:pt idx="813">
                  <c:v>2093.6</c:v>
                </c:pt>
                <c:pt idx="814">
                  <c:v>1677.7</c:v>
                </c:pt>
                <c:pt idx="815">
                  <c:v>2371.1999999999998</c:v>
                </c:pt>
                <c:pt idx="816">
                  <c:v>1860.9</c:v>
                </c:pt>
                <c:pt idx="817">
                  <c:v>2427.8000000000002</c:v>
                </c:pt>
                <c:pt idx="818">
                  <c:v>2095.8000000000002</c:v>
                </c:pt>
                <c:pt idx="819">
                  <c:v>2146.3000000000002</c:v>
                </c:pt>
                <c:pt idx="820">
                  <c:v>1775.4</c:v>
                </c:pt>
                <c:pt idx="821">
                  <c:v>1280.4000000000001</c:v>
                </c:pt>
                <c:pt idx="822">
                  <c:v>981.5</c:v>
                </c:pt>
                <c:pt idx="823">
                  <c:v>650.4</c:v>
                </c:pt>
                <c:pt idx="824">
                  <c:v>474.2</c:v>
                </c:pt>
                <c:pt idx="825">
                  <c:v>617.20000000000005</c:v>
                </c:pt>
                <c:pt idx="826">
                  <c:v>483.7</c:v>
                </c:pt>
                <c:pt idx="827">
                  <c:v>405.4</c:v>
                </c:pt>
                <c:pt idx="828">
                  <c:v>484.1</c:v>
                </c:pt>
                <c:pt idx="829">
                  <c:v>145.6</c:v>
                </c:pt>
                <c:pt idx="830">
                  <c:v>113.8</c:v>
                </c:pt>
                <c:pt idx="831">
                  <c:v>48.4</c:v>
                </c:pt>
                <c:pt idx="832">
                  <c:v>8.1999999999999993</c:v>
                </c:pt>
                <c:pt idx="833">
                  <c:v>0.4</c:v>
                </c:pt>
                <c:pt idx="834">
                  <c:v>0.3</c:v>
                </c:pt>
                <c:pt idx="835">
                  <c:v>0.3</c:v>
                </c:pt>
                <c:pt idx="836">
                  <c:v>0.3</c:v>
                </c:pt>
                <c:pt idx="837">
                  <c:v>0.3</c:v>
                </c:pt>
                <c:pt idx="838">
                  <c:v>0.3</c:v>
                </c:pt>
                <c:pt idx="839">
                  <c:v>0.3</c:v>
                </c:pt>
                <c:pt idx="840">
                  <c:v>0.3</c:v>
                </c:pt>
                <c:pt idx="841">
                  <c:v>0.3</c:v>
                </c:pt>
                <c:pt idx="842">
                  <c:v>0.3</c:v>
                </c:pt>
                <c:pt idx="843">
                  <c:v>0.3</c:v>
                </c:pt>
                <c:pt idx="844">
                  <c:v>0.3</c:v>
                </c:pt>
                <c:pt idx="845">
                  <c:v>0.3</c:v>
                </c:pt>
                <c:pt idx="846">
                  <c:v>0.3</c:v>
                </c:pt>
                <c:pt idx="847">
                  <c:v>0.3</c:v>
                </c:pt>
                <c:pt idx="848">
                  <c:v>0.3</c:v>
                </c:pt>
                <c:pt idx="849">
                  <c:v>1.4</c:v>
                </c:pt>
                <c:pt idx="850">
                  <c:v>8.9</c:v>
                </c:pt>
                <c:pt idx="851">
                  <c:v>30.1</c:v>
                </c:pt>
                <c:pt idx="852">
                  <c:v>58.1</c:v>
                </c:pt>
                <c:pt idx="853">
                  <c:v>239.1</c:v>
                </c:pt>
                <c:pt idx="854">
                  <c:v>463.5</c:v>
                </c:pt>
                <c:pt idx="855">
                  <c:v>242</c:v>
                </c:pt>
                <c:pt idx="856">
                  <c:v>259.89999999999998</c:v>
                </c:pt>
                <c:pt idx="857">
                  <c:v>271.60000000000002</c:v>
                </c:pt>
                <c:pt idx="858">
                  <c:v>231</c:v>
                </c:pt>
                <c:pt idx="859">
                  <c:v>320.5</c:v>
                </c:pt>
                <c:pt idx="860">
                  <c:v>553.4</c:v>
                </c:pt>
                <c:pt idx="861">
                  <c:v>959.6</c:v>
                </c:pt>
                <c:pt idx="862">
                  <c:v>508.7</c:v>
                </c:pt>
                <c:pt idx="863">
                  <c:v>1109.5</c:v>
                </c:pt>
                <c:pt idx="864">
                  <c:v>2096</c:v>
                </c:pt>
                <c:pt idx="865">
                  <c:v>1471.9</c:v>
                </c:pt>
                <c:pt idx="866">
                  <c:v>2305.3000000000002</c:v>
                </c:pt>
                <c:pt idx="867">
                  <c:v>2222.5</c:v>
                </c:pt>
                <c:pt idx="868">
                  <c:v>1685.3</c:v>
                </c:pt>
                <c:pt idx="869">
                  <c:v>1921.5</c:v>
                </c:pt>
                <c:pt idx="870">
                  <c:v>1204.4000000000001</c:v>
                </c:pt>
                <c:pt idx="871">
                  <c:v>877.3</c:v>
                </c:pt>
                <c:pt idx="872">
                  <c:v>1375.4</c:v>
                </c:pt>
                <c:pt idx="873">
                  <c:v>701.8</c:v>
                </c:pt>
                <c:pt idx="874">
                  <c:v>491.5</c:v>
                </c:pt>
                <c:pt idx="875">
                  <c:v>709.4</c:v>
                </c:pt>
                <c:pt idx="876">
                  <c:v>410.4</c:v>
                </c:pt>
                <c:pt idx="877">
                  <c:v>313.7</c:v>
                </c:pt>
                <c:pt idx="878">
                  <c:v>91.2</c:v>
                </c:pt>
                <c:pt idx="879">
                  <c:v>11.5</c:v>
                </c:pt>
                <c:pt idx="880">
                  <c:v>3.8</c:v>
                </c:pt>
                <c:pt idx="881">
                  <c:v>0.4</c:v>
                </c:pt>
                <c:pt idx="882">
                  <c:v>0.3</c:v>
                </c:pt>
                <c:pt idx="883">
                  <c:v>0.3</c:v>
                </c:pt>
                <c:pt idx="884">
                  <c:v>0.3</c:v>
                </c:pt>
                <c:pt idx="885">
                  <c:v>0.3</c:v>
                </c:pt>
                <c:pt idx="886">
                  <c:v>0.3</c:v>
                </c:pt>
                <c:pt idx="887">
                  <c:v>0.3</c:v>
                </c:pt>
                <c:pt idx="888">
                  <c:v>0.3</c:v>
                </c:pt>
                <c:pt idx="889">
                  <c:v>0.3</c:v>
                </c:pt>
                <c:pt idx="890">
                  <c:v>0.3</c:v>
                </c:pt>
                <c:pt idx="891">
                  <c:v>0.3</c:v>
                </c:pt>
                <c:pt idx="892">
                  <c:v>0.3</c:v>
                </c:pt>
                <c:pt idx="893">
                  <c:v>0.3</c:v>
                </c:pt>
                <c:pt idx="894">
                  <c:v>0.3</c:v>
                </c:pt>
                <c:pt idx="895">
                  <c:v>0.3</c:v>
                </c:pt>
                <c:pt idx="896">
                  <c:v>0.3</c:v>
                </c:pt>
                <c:pt idx="897">
                  <c:v>4.8</c:v>
                </c:pt>
                <c:pt idx="898">
                  <c:v>39.200000000000003</c:v>
                </c:pt>
                <c:pt idx="899">
                  <c:v>253.5</c:v>
                </c:pt>
                <c:pt idx="900">
                  <c:v>479.3</c:v>
                </c:pt>
                <c:pt idx="901">
                  <c:v>721.1</c:v>
                </c:pt>
                <c:pt idx="902">
                  <c:v>982.3</c:v>
                </c:pt>
                <c:pt idx="903">
                  <c:v>934.8</c:v>
                </c:pt>
                <c:pt idx="904">
                  <c:v>1463.5</c:v>
                </c:pt>
                <c:pt idx="905">
                  <c:v>1702.2</c:v>
                </c:pt>
                <c:pt idx="906">
                  <c:v>1881.4</c:v>
                </c:pt>
                <c:pt idx="907">
                  <c:v>2089.3000000000002</c:v>
                </c:pt>
                <c:pt idx="908">
                  <c:v>2134.6999999999998</c:v>
                </c:pt>
                <c:pt idx="909">
                  <c:v>1217.5</c:v>
                </c:pt>
                <c:pt idx="910">
                  <c:v>1474.9</c:v>
                </c:pt>
                <c:pt idx="911">
                  <c:v>2411</c:v>
                </c:pt>
                <c:pt idx="912">
                  <c:v>2564.9</c:v>
                </c:pt>
                <c:pt idx="913">
                  <c:v>2448</c:v>
                </c:pt>
                <c:pt idx="914">
                  <c:v>2381.8000000000002</c:v>
                </c:pt>
                <c:pt idx="915">
                  <c:v>2283.4</c:v>
                </c:pt>
                <c:pt idx="916">
                  <c:v>2150.6</c:v>
                </c:pt>
                <c:pt idx="917">
                  <c:v>1992.3</c:v>
                </c:pt>
                <c:pt idx="918">
                  <c:v>1812.5</c:v>
                </c:pt>
                <c:pt idx="919">
                  <c:v>1613.3</c:v>
                </c:pt>
                <c:pt idx="920">
                  <c:v>1400.2</c:v>
                </c:pt>
                <c:pt idx="921">
                  <c:v>1163.8</c:v>
                </c:pt>
                <c:pt idx="922">
                  <c:v>937.1</c:v>
                </c:pt>
                <c:pt idx="923">
                  <c:v>703.2</c:v>
                </c:pt>
                <c:pt idx="924">
                  <c:v>491.2</c:v>
                </c:pt>
                <c:pt idx="925">
                  <c:v>315.2</c:v>
                </c:pt>
                <c:pt idx="926">
                  <c:v>138.5</c:v>
                </c:pt>
                <c:pt idx="927">
                  <c:v>54</c:v>
                </c:pt>
                <c:pt idx="928">
                  <c:v>9.8000000000000007</c:v>
                </c:pt>
                <c:pt idx="929">
                  <c:v>0.6</c:v>
                </c:pt>
                <c:pt idx="930">
                  <c:v>0.4</c:v>
                </c:pt>
                <c:pt idx="931">
                  <c:v>0.4</c:v>
                </c:pt>
                <c:pt idx="932">
                  <c:v>0.4</c:v>
                </c:pt>
                <c:pt idx="933">
                  <c:v>0.4</c:v>
                </c:pt>
                <c:pt idx="934">
                  <c:v>0.3</c:v>
                </c:pt>
                <c:pt idx="935">
                  <c:v>0.3</c:v>
                </c:pt>
                <c:pt idx="936">
                  <c:v>0.3</c:v>
                </c:pt>
                <c:pt idx="937">
                  <c:v>0.3</c:v>
                </c:pt>
                <c:pt idx="938">
                  <c:v>0.3</c:v>
                </c:pt>
                <c:pt idx="939">
                  <c:v>0.3</c:v>
                </c:pt>
                <c:pt idx="940">
                  <c:v>0.4</c:v>
                </c:pt>
                <c:pt idx="941">
                  <c:v>0.3</c:v>
                </c:pt>
                <c:pt idx="942">
                  <c:v>0.3</c:v>
                </c:pt>
                <c:pt idx="943">
                  <c:v>0.3</c:v>
                </c:pt>
                <c:pt idx="944">
                  <c:v>0.4</c:v>
                </c:pt>
                <c:pt idx="945">
                  <c:v>4.3</c:v>
                </c:pt>
                <c:pt idx="946">
                  <c:v>30.9</c:v>
                </c:pt>
                <c:pt idx="947">
                  <c:v>68.5</c:v>
                </c:pt>
                <c:pt idx="948">
                  <c:v>108.1</c:v>
                </c:pt>
                <c:pt idx="949">
                  <c:v>136</c:v>
                </c:pt>
                <c:pt idx="950">
                  <c:v>144.1</c:v>
                </c:pt>
                <c:pt idx="951">
                  <c:v>120.5</c:v>
                </c:pt>
                <c:pt idx="952">
                  <c:v>67.3</c:v>
                </c:pt>
                <c:pt idx="953">
                  <c:v>40.799999999999997</c:v>
                </c:pt>
                <c:pt idx="954">
                  <c:v>34.9</c:v>
                </c:pt>
                <c:pt idx="955">
                  <c:v>52.9</c:v>
                </c:pt>
                <c:pt idx="956">
                  <c:v>57</c:v>
                </c:pt>
                <c:pt idx="957">
                  <c:v>97.5</c:v>
                </c:pt>
                <c:pt idx="958">
                  <c:v>418</c:v>
                </c:pt>
                <c:pt idx="959">
                  <c:v>541.9</c:v>
                </c:pt>
                <c:pt idx="960">
                  <c:v>1312</c:v>
                </c:pt>
                <c:pt idx="961">
                  <c:v>2017.7</c:v>
                </c:pt>
                <c:pt idx="962">
                  <c:v>2177.6</c:v>
                </c:pt>
                <c:pt idx="963">
                  <c:v>2324.5</c:v>
                </c:pt>
                <c:pt idx="964">
                  <c:v>2216.6</c:v>
                </c:pt>
                <c:pt idx="965">
                  <c:v>1969.2</c:v>
                </c:pt>
                <c:pt idx="966">
                  <c:v>1503.9</c:v>
                </c:pt>
                <c:pt idx="967">
                  <c:v>1077.5</c:v>
                </c:pt>
                <c:pt idx="968">
                  <c:v>1217.5</c:v>
                </c:pt>
                <c:pt idx="969">
                  <c:v>1042.2</c:v>
                </c:pt>
                <c:pt idx="970">
                  <c:v>862.5</c:v>
                </c:pt>
                <c:pt idx="971">
                  <c:v>385.3</c:v>
                </c:pt>
                <c:pt idx="972">
                  <c:v>141.6</c:v>
                </c:pt>
                <c:pt idx="973">
                  <c:v>127.1</c:v>
                </c:pt>
                <c:pt idx="974">
                  <c:v>42.1</c:v>
                </c:pt>
                <c:pt idx="975">
                  <c:v>24.9</c:v>
                </c:pt>
                <c:pt idx="976">
                  <c:v>5.6</c:v>
                </c:pt>
                <c:pt idx="977">
                  <c:v>0.4</c:v>
                </c:pt>
                <c:pt idx="978">
                  <c:v>0.3</c:v>
                </c:pt>
                <c:pt idx="979">
                  <c:v>0.3</c:v>
                </c:pt>
                <c:pt idx="980">
                  <c:v>0.3</c:v>
                </c:pt>
                <c:pt idx="981">
                  <c:v>0.2</c:v>
                </c:pt>
                <c:pt idx="982">
                  <c:v>0.3</c:v>
                </c:pt>
                <c:pt idx="983">
                  <c:v>0.2</c:v>
                </c:pt>
                <c:pt idx="984">
                  <c:v>0.2</c:v>
                </c:pt>
                <c:pt idx="985">
                  <c:v>0.2</c:v>
                </c:pt>
                <c:pt idx="986">
                  <c:v>0.2</c:v>
                </c:pt>
                <c:pt idx="987">
                  <c:v>0.2</c:v>
                </c:pt>
                <c:pt idx="988">
                  <c:v>0.2</c:v>
                </c:pt>
                <c:pt idx="989">
                  <c:v>0.2</c:v>
                </c:pt>
                <c:pt idx="990">
                  <c:v>0.2</c:v>
                </c:pt>
                <c:pt idx="991">
                  <c:v>0.2</c:v>
                </c:pt>
                <c:pt idx="992">
                  <c:v>0.3</c:v>
                </c:pt>
                <c:pt idx="993">
                  <c:v>4.9000000000000004</c:v>
                </c:pt>
                <c:pt idx="994">
                  <c:v>25.3</c:v>
                </c:pt>
                <c:pt idx="995">
                  <c:v>79.8</c:v>
                </c:pt>
                <c:pt idx="996">
                  <c:v>187.4</c:v>
                </c:pt>
                <c:pt idx="997">
                  <c:v>270.89999999999998</c:v>
                </c:pt>
                <c:pt idx="998">
                  <c:v>443.1</c:v>
                </c:pt>
                <c:pt idx="999">
                  <c:v>493.4</c:v>
                </c:pt>
                <c:pt idx="1000">
                  <c:v>535.70000000000005</c:v>
                </c:pt>
                <c:pt idx="1001">
                  <c:v>544.20000000000005</c:v>
                </c:pt>
                <c:pt idx="1002">
                  <c:v>515</c:v>
                </c:pt>
                <c:pt idx="1003">
                  <c:v>760.7</c:v>
                </c:pt>
                <c:pt idx="1004">
                  <c:v>937.3</c:v>
                </c:pt>
                <c:pt idx="1005">
                  <c:v>914.7</c:v>
                </c:pt>
                <c:pt idx="1006">
                  <c:v>1166.7</c:v>
                </c:pt>
                <c:pt idx="1007">
                  <c:v>441.9</c:v>
                </c:pt>
                <c:pt idx="1008">
                  <c:v>80.900000000000006</c:v>
                </c:pt>
                <c:pt idx="1009">
                  <c:v>49.1</c:v>
                </c:pt>
                <c:pt idx="1010">
                  <c:v>89.1</c:v>
                </c:pt>
                <c:pt idx="1011">
                  <c:v>133.80000000000001</c:v>
                </c:pt>
                <c:pt idx="1012">
                  <c:v>338.5</c:v>
                </c:pt>
                <c:pt idx="1013">
                  <c:v>306.89999999999998</c:v>
                </c:pt>
                <c:pt idx="1014">
                  <c:v>285.5</c:v>
                </c:pt>
                <c:pt idx="1015">
                  <c:v>420.5</c:v>
                </c:pt>
                <c:pt idx="1016">
                  <c:v>358.7</c:v>
                </c:pt>
                <c:pt idx="1017">
                  <c:v>369.6</c:v>
                </c:pt>
                <c:pt idx="1018">
                  <c:v>553.79999999999995</c:v>
                </c:pt>
                <c:pt idx="1019">
                  <c:v>482.2</c:v>
                </c:pt>
                <c:pt idx="1020">
                  <c:v>536</c:v>
                </c:pt>
                <c:pt idx="1021">
                  <c:v>209.8</c:v>
                </c:pt>
                <c:pt idx="1022">
                  <c:v>185.2</c:v>
                </c:pt>
                <c:pt idx="1023">
                  <c:v>73.8</c:v>
                </c:pt>
                <c:pt idx="1024">
                  <c:v>11.7</c:v>
                </c:pt>
                <c:pt idx="1025">
                  <c:v>0.4</c:v>
                </c:pt>
                <c:pt idx="1026">
                  <c:v>0.1</c:v>
                </c:pt>
                <c:pt idx="1027">
                  <c:v>0.1</c:v>
                </c:pt>
                <c:pt idx="1028">
                  <c:v>0.1</c:v>
                </c:pt>
                <c:pt idx="1029">
                  <c:v>0.1</c:v>
                </c:pt>
                <c:pt idx="1030">
                  <c:v>0.1</c:v>
                </c:pt>
                <c:pt idx="1031">
                  <c:v>0.2</c:v>
                </c:pt>
                <c:pt idx="1032">
                  <c:v>0.2</c:v>
                </c:pt>
                <c:pt idx="1033">
                  <c:v>0.1</c:v>
                </c:pt>
                <c:pt idx="1034">
                  <c:v>0.2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0.2</c:v>
                </c:pt>
                <c:pt idx="1039">
                  <c:v>0.1</c:v>
                </c:pt>
                <c:pt idx="1040">
                  <c:v>0.2</c:v>
                </c:pt>
                <c:pt idx="1041">
                  <c:v>5.6</c:v>
                </c:pt>
                <c:pt idx="1042">
                  <c:v>49.8</c:v>
                </c:pt>
                <c:pt idx="1043">
                  <c:v>263.3</c:v>
                </c:pt>
                <c:pt idx="1044">
                  <c:v>505.7</c:v>
                </c:pt>
                <c:pt idx="1045">
                  <c:v>781.2</c:v>
                </c:pt>
                <c:pt idx="1046">
                  <c:v>895.2</c:v>
                </c:pt>
                <c:pt idx="1047">
                  <c:v>935.9</c:v>
                </c:pt>
                <c:pt idx="1048">
                  <c:v>1589.3</c:v>
                </c:pt>
                <c:pt idx="1049">
                  <c:v>1654</c:v>
                </c:pt>
                <c:pt idx="1050">
                  <c:v>1042.8</c:v>
                </c:pt>
                <c:pt idx="1051">
                  <c:v>964.9</c:v>
                </c:pt>
                <c:pt idx="1052">
                  <c:v>1546</c:v>
                </c:pt>
                <c:pt idx="1053">
                  <c:v>2027.6</c:v>
                </c:pt>
                <c:pt idx="1054">
                  <c:v>1882.3</c:v>
                </c:pt>
                <c:pt idx="1055">
                  <c:v>2265.3000000000002</c:v>
                </c:pt>
                <c:pt idx="1056">
                  <c:v>1597.3</c:v>
                </c:pt>
                <c:pt idx="1057">
                  <c:v>1178.7</c:v>
                </c:pt>
                <c:pt idx="1058">
                  <c:v>1070.9000000000001</c:v>
                </c:pt>
                <c:pt idx="1059">
                  <c:v>1288.0999999999999</c:v>
                </c:pt>
                <c:pt idx="1060">
                  <c:v>926.5</c:v>
                </c:pt>
                <c:pt idx="1061">
                  <c:v>799.8</c:v>
                </c:pt>
                <c:pt idx="1062">
                  <c:v>995.2</c:v>
                </c:pt>
                <c:pt idx="1063">
                  <c:v>767.6</c:v>
                </c:pt>
                <c:pt idx="1064">
                  <c:v>739.8</c:v>
                </c:pt>
                <c:pt idx="1065">
                  <c:v>608.9</c:v>
                </c:pt>
                <c:pt idx="1066">
                  <c:v>379.9</c:v>
                </c:pt>
                <c:pt idx="1067">
                  <c:v>325.8</c:v>
                </c:pt>
                <c:pt idx="1068">
                  <c:v>135.5</c:v>
                </c:pt>
                <c:pt idx="1069">
                  <c:v>55</c:v>
                </c:pt>
                <c:pt idx="1070">
                  <c:v>6.7</c:v>
                </c:pt>
                <c:pt idx="1071">
                  <c:v>0.5</c:v>
                </c:pt>
                <c:pt idx="1072">
                  <c:v>0.3</c:v>
                </c:pt>
                <c:pt idx="1073">
                  <c:v>0.3</c:v>
                </c:pt>
                <c:pt idx="1074">
                  <c:v>0.3</c:v>
                </c:pt>
                <c:pt idx="1075">
                  <c:v>0.3</c:v>
                </c:pt>
                <c:pt idx="1076">
                  <c:v>0.3</c:v>
                </c:pt>
                <c:pt idx="1077">
                  <c:v>0.3</c:v>
                </c:pt>
                <c:pt idx="1078">
                  <c:v>0.4</c:v>
                </c:pt>
                <c:pt idx="1079">
                  <c:v>0.3</c:v>
                </c:pt>
                <c:pt idx="1080">
                  <c:v>0.3</c:v>
                </c:pt>
                <c:pt idx="1081">
                  <c:v>0.3</c:v>
                </c:pt>
                <c:pt idx="1082">
                  <c:v>0.3</c:v>
                </c:pt>
                <c:pt idx="1083">
                  <c:v>0.3</c:v>
                </c:pt>
                <c:pt idx="1084">
                  <c:v>0.3</c:v>
                </c:pt>
                <c:pt idx="1085">
                  <c:v>0.3</c:v>
                </c:pt>
                <c:pt idx="1086">
                  <c:v>0.4</c:v>
                </c:pt>
                <c:pt idx="1087">
                  <c:v>4.5</c:v>
                </c:pt>
                <c:pt idx="1088">
                  <c:v>29.4</c:v>
                </c:pt>
                <c:pt idx="1089">
                  <c:v>124.3</c:v>
                </c:pt>
                <c:pt idx="1090">
                  <c:v>171.7</c:v>
                </c:pt>
                <c:pt idx="1091">
                  <c:v>175.5</c:v>
                </c:pt>
                <c:pt idx="1092">
                  <c:v>267.89999999999998</c:v>
                </c:pt>
                <c:pt idx="1093">
                  <c:v>405.7</c:v>
                </c:pt>
                <c:pt idx="1094">
                  <c:v>400.3</c:v>
                </c:pt>
                <c:pt idx="1095">
                  <c:v>594.4</c:v>
                </c:pt>
                <c:pt idx="1096">
                  <c:v>975.7</c:v>
                </c:pt>
                <c:pt idx="1097">
                  <c:v>1165.2</c:v>
                </c:pt>
                <c:pt idx="1098">
                  <c:v>1204.8</c:v>
                </c:pt>
                <c:pt idx="1099">
                  <c:v>1178.8</c:v>
                </c:pt>
                <c:pt idx="1100">
                  <c:v>1192.9000000000001</c:v>
                </c:pt>
                <c:pt idx="1101">
                  <c:v>1861.7</c:v>
                </c:pt>
                <c:pt idx="1102">
                  <c:v>2314.1999999999998</c:v>
                </c:pt>
                <c:pt idx="1103">
                  <c:v>2157.5</c:v>
                </c:pt>
                <c:pt idx="1104">
                  <c:v>2216.3000000000002</c:v>
                </c:pt>
                <c:pt idx="1105">
                  <c:v>890.2</c:v>
                </c:pt>
                <c:pt idx="1106">
                  <c:v>778.8</c:v>
                </c:pt>
                <c:pt idx="1107">
                  <c:v>536.4</c:v>
                </c:pt>
                <c:pt idx="1108">
                  <c:v>521.1</c:v>
                </c:pt>
                <c:pt idx="1109">
                  <c:v>484.5</c:v>
                </c:pt>
                <c:pt idx="1110">
                  <c:v>393.3</c:v>
                </c:pt>
                <c:pt idx="1111">
                  <c:v>409.5</c:v>
                </c:pt>
                <c:pt idx="1112">
                  <c:v>257.60000000000002</c:v>
                </c:pt>
                <c:pt idx="1113">
                  <c:v>254.7</c:v>
                </c:pt>
                <c:pt idx="1114">
                  <c:v>289.60000000000002</c:v>
                </c:pt>
                <c:pt idx="1115">
                  <c:v>118</c:v>
                </c:pt>
                <c:pt idx="1116">
                  <c:v>84.5</c:v>
                </c:pt>
                <c:pt idx="1117">
                  <c:v>27.3</c:v>
                </c:pt>
                <c:pt idx="1118">
                  <c:v>3.5</c:v>
                </c:pt>
                <c:pt idx="1119">
                  <c:v>0.4</c:v>
                </c:pt>
                <c:pt idx="1120">
                  <c:v>0.3</c:v>
                </c:pt>
                <c:pt idx="1121">
                  <c:v>0.3</c:v>
                </c:pt>
                <c:pt idx="1122">
                  <c:v>0.3</c:v>
                </c:pt>
                <c:pt idx="1123">
                  <c:v>0.3</c:v>
                </c:pt>
                <c:pt idx="1124">
                  <c:v>0.3</c:v>
                </c:pt>
                <c:pt idx="1125">
                  <c:v>0.3</c:v>
                </c:pt>
                <c:pt idx="1126">
                  <c:v>0.3</c:v>
                </c:pt>
                <c:pt idx="1127">
                  <c:v>0.2</c:v>
                </c:pt>
                <c:pt idx="1128">
                  <c:v>0.2</c:v>
                </c:pt>
                <c:pt idx="1129">
                  <c:v>0.2</c:v>
                </c:pt>
                <c:pt idx="1130">
                  <c:v>0.2</c:v>
                </c:pt>
                <c:pt idx="1131">
                  <c:v>0.2</c:v>
                </c:pt>
                <c:pt idx="1132">
                  <c:v>0.2</c:v>
                </c:pt>
                <c:pt idx="1133">
                  <c:v>0.1</c:v>
                </c:pt>
                <c:pt idx="1134">
                  <c:v>0.1</c:v>
                </c:pt>
                <c:pt idx="1135">
                  <c:v>0.3</c:v>
                </c:pt>
                <c:pt idx="1136">
                  <c:v>3.5</c:v>
                </c:pt>
                <c:pt idx="1137">
                  <c:v>40.6</c:v>
                </c:pt>
                <c:pt idx="1138">
                  <c:v>89.5</c:v>
                </c:pt>
                <c:pt idx="1139">
                  <c:v>77.8</c:v>
                </c:pt>
                <c:pt idx="1140">
                  <c:v>64.7</c:v>
                </c:pt>
                <c:pt idx="1141">
                  <c:v>121</c:v>
                </c:pt>
                <c:pt idx="1142">
                  <c:v>127.4</c:v>
                </c:pt>
                <c:pt idx="1143">
                  <c:v>223.7</c:v>
                </c:pt>
                <c:pt idx="1144">
                  <c:v>390.6</c:v>
                </c:pt>
                <c:pt idx="1145">
                  <c:v>458.2</c:v>
                </c:pt>
                <c:pt idx="1146">
                  <c:v>333</c:v>
                </c:pt>
                <c:pt idx="1147">
                  <c:v>458.8</c:v>
                </c:pt>
                <c:pt idx="1148">
                  <c:v>933.2</c:v>
                </c:pt>
                <c:pt idx="1149">
                  <c:v>961.6</c:v>
                </c:pt>
                <c:pt idx="1150">
                  <c:v>752.8</c:v>
                </c:pt>
                <c:pt idx="1151">
                  <c:v>1159.7</c:v>
                </c:pt>
                <c:pt idx="1152">
                  <c:v>1605</c:v>
                </c:pt>
                <c:pt idx="1153">
                  <c:v>1622.2</c:v>
                </c:pt>
                <c:pt idx="1154">
                  <c:v>1778</c:v>
                </c:pt>
                <c:pt idx="1155">
                  <c:v>1741.7</c:v>
                </c:pt>
                <c:pt idx="1156">
                  <c:v>1431.6</c:v>
                </c:pt>
                <c:pt idx="1157">
                  <c:v>1276.2</c:v>
                </c:pt>
                <c:pt idx="1158">
                  <c:v>1278.5999999999999</c:v>
                </c:pt>
                <c:pt idx="1159">
                  <c:v>1000.8</c:v>
                </c:pt>
                <c:pt idx="1160">
                  <c:v>549</c:v>
                </c:pt>
                <c:pt idx="1161">
                  <c:v>512.6</c:v>
                </c:pt>
                <c:pt idx="1162">
                  <c:v>376.3</c:v>
                </c:pt>
                <c:pt idx="1163">
                  <c:v>337.8</c:v>
                </c:pt>
                <c:pt idx="1164">
                  <c:v>174.8</c:v>
                </c:pt>
                <c:pt idx="1165">
                  <c:v>44.6</c:v>
                </c:pt>
                <c:pt idx="1166">
                  <c:v>12.5</c:v>
                </c:pt>
                <c:pt idx="1167">
                  <c:v>0.1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3.9</c:v>
                </c:pt>
                <c:pt idx="1184">
                  <c:v>45.6</c:v>
                </c:pt>
                <c:pt idx="1185">
                  <c:v>141.1</c:v>
                </c:pt>
                <c:pt idx="1186">
                  <c:v>499.7</c:v>
                </c:pt>
                <c:pt idx="1187">
                  <c:v>704.5</c:v>
                </c:pt>
                <c:pt idx="1188">
                  <c:v>217.3</c:v>
                </c:pt>
                <c:pt idx="1189">
                  <c:v>408.2</c:v>
                </c:pt>
                <c:pt idx="1190">
                  <c:v>873.7</c:v>
                </c:pt>
                <c:pt idx="1191">
                  <c:v>1465.4</c:v>
                </c:pt>
                <c:pt idx="1192">
                  <c:v>1355.2</c:v>
                </c:pt>
                <c:pt idx="1193">
                  <c:v>2254.6</c:v>
                </c:pt>
                <c:pt idx="1194">
                  <c:v>1371.4</c:v>
                </c:pt>
                <c:pt idx="1195">
                  <c:v>1309.3</c:v>
                </c:pt>
                <c:pt idx="1196">
                  <c:v>2310.1999999999998</c:v>
                </c:pt>
                <c:pt idx="1197">
                  <c:v>2134</c:v>
                </c:pt>
                <c:pt idx="1198">
                  <c:v>1962.8</c:v>
                </c:pt>
                <c:pt idx="1199">
                  <c:v>1752.4</c:v>
                </c:pt>
                <c:pt idx="1200">
                  <c:v>1608.6</c:v>
                </c:pt>
                <c:pt idx="1201">
                  <c:v>1371.1</c:v>
                </c:pt>
                <c:pt idx="1202">
                  <c:v>1497.9</c:v>
                </c:pt>
                <c:pt idx="1203">
                  <c:v>1479</c:v>
                </c:pt>
                <c:pt idx="1204">
                  <c:v>951.3</c:v>
                </c:pt>
                <c:pt idx="1205">
                  <c:v>815.3</c:v>
                </c:pt>
                <c:pt idx="1206">
                  <c:v>812.8</c:v>
                </c:pt>
                <c:pt idx="1207">
                  <c:v>885.1</c:v>
                </c:pt>
                <c:pt idx="1208">
                  <c:v>853.3</c:v>
                </c:pt>
                <c:pt idx="1209">
                  <c:v>737.3</c:v>
                </c:pt>
                <c:pt idx="1210">
                  <c:v>501.7</c:v>
                </c:pt>
                <c:pt idx="1211">
                  <c:v>315.10000000000002</c:v>
                </c:pt>
                <c:pt idx="1212">
                  <c:v>126.8</c:v>
                </c:pt>
                <c:pt idx="1213">
                  <c:v>49.7</c:v>
                </c:pt>
                <c:pt idx="1214">
                  <c:v>9.1999999999999993</c:v>
                </c:pt>
                <c:pt idx="1215">
                  <c:v>0.5</c:v>
                </c:pt>
                <c:pt idx="1216">
                  <c:v>0.3</c:v>
                </c:pt>
                <c:pt idx="1217">
                  <c:v>0.3</c:v>
                </c:pt>
                <c:pt idx="1218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9B-41D6-9A0B-134D679B6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3603712"/>
        <c:axId val="273605152"/>
      </c:barChart>
      <c:catAx>
        <c:axId val="273603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605152"/>
        <c:crosses val="autoZero"/>
        <c:auto val="1"/>
        <c:lblAlgn val="ctr"/>
        <c:lblOffset val="100"/>
        <c:noMultiLvlLbl val="0"/>
      </c:catAx>
      <c:valAx>
        <c:axId val="27360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ePPFD Avg </a:t>
                </a:r>
                <a:r>
                  <a:rPr lang="en-US" sz="800" b="0" i="0" u="none" strike="noStrike" kern="1200" spc="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(µmol/m2/second)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603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  <cx:data id="1">
      <cx:strDim type="cat">
        <cx:f>_xlchart.v1.0</cx:f>
      </cx:strDim>
      <cx:numDim type="val">
        <cx:f>_xlchart.v1.4</cx:f>
      </cx:numDim>
    </cx:data>
    <cx:data id="2">
      <cx:strDim type="cat">
        <cx:f>_xlchart.v1.0</cx:f>
      </cx:strDim>
      <cx:numDim type="val">
        <cx:f>_xlchart.v1.6</cx:f>
      </cx:numDim>
    </cx:data>
    <cx:data id="3">
      <cx:strDim type="cat">
        <cx:f>_xlchart.v1.0</cx:f>
      </cx:strDim>
      <cx:numDim type="val">
        <cx:f>_xlchart.v1.7</cx:f>
      </cx:numDim>
    </cx:data>
    <cx:data id="4">
      <cx:strDim type="cat">
        <cx:f>_xlchart.v1.0</cx:f>
      </cx:strDim>
      <cx:numDim type="val">
        <cx:f>_xlchart.v1.8</cx:f>
      </cx:numDim>
    </cx:data>
  </cx:chartData>
  <cx:chart>
    <cx:title pos="t" align="ctr" overlay="0">
      <cx:tx>
        <cx:txData>
          <cx:v>Monthly DLI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Monthly DLI</a:t>
          </a:r>
        </a:p>
      </cx:txPr>
    </cx:title>
    <cx:plotArea>
      <cx:plotAreaRegion>
        <cx:series layoutId="boxWhisker" uniqueId="{2FCD0023-20A1-4B28-944D-6DF6CDF821AA}">
          <cx:tx>
            <cx:txData>
              <cx:f>_xlchart.v1.1</cx:f>
              <cx:v>2024 Leamington-Kingsville</cx:v>
            </cx:txData>
          </cx:tx>
          <cx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44C1C33C-DC05-4E1F-918E-35B1B163F232}">
          <cx:tx>
            <cx:txData>
              <cx:f>_xlchart.v1.3</cx:f>
              <cx:v>2025 Leamington-Kingsville</cx:v>
            </cx:txData>
          </cx:tx>
          <cx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</cx:spPr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F316EEE0-D105-4EE1-AC4A-C0F7BF527EAA}">
          <cx:tx>
            <cx:txData>
              <cx:f>_xlchart.v1.5</cx:f>
              <cx:v>2025 Vineland</cx:v>
            </cx:txData>
          </cx:tx>
          <cx:spPr>
            <a:pattFill prst="dkUpDiag">
              <a:fgClr>
                <a:schemeClr val="accent2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x:spPr>
          <cx:dataId val="2"/>
          <cx:layoutPr>
            <cx:visibility meanLine="0" meanMarker="1" nonoutliers="0" outliers="1"/>
            <cx:statistics quartileMethod="exclusive"/>
          </cx:layoutPr>
        </cx:series>
        <cx:series layoutId="boxWhisker" uniqueId="{00000000-8F08-411F-89F0-6E295010CE36}">
          <cx:tx>
            <cx:txData>
              <cx:f/>
              <cx:v>2026 Leamington-Kingsville</cx:v>
            </cx:txData>
          </cx:tx>
          <cx:spPr>
            <a:solidFill>
              <a:srgbClr val="92D050"/>
            </a:solidFill>
            <a:ln>
              <a:solidFill>
                <a:schemeClr val="tx1"/>
              </a:solidFill>
            </a:ln>
          </cx:spPr>
          <cx:dataId val="3"/>
          <cx:layoutPr>
            <cx:visibility nonoutliers="0"/>
            <cx:statistics quartileMethod="exclusive"/>
          </cx:layoutPr>
        </cx:series>
        <cx:series layoutId="boxWhisker" uniqueId="{00000000-A874-457F-B72E-EC87FEC57F63}">
          <cx:tx>
            <cx:txData>
              <cx:f/>
              <cx:v>2026 Vineland</cx:v>
            </cx:txData>
          </cx:tx>
          <cx:spPr>
            <a:pattFill prst="dkUpDiag">
              <a:fgClr>
                <a:srgbClr val="92D050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x:spPr>
          <cx:dataId val="4"/>
          <cx:layoutPr>
            <cx:visibility nonoutliers="0"/>
            <cx:statistics quartileMethod="exclusive"/>
          </cx:layoutPr>
        </cx:series>
      </cx:plotAreaRegion>
      <cx:axis id="0">
        <cx:catScaling gapWidth="1"/>
        <cx:title>
          <cx:tx>
            <cx:txData>
              <cx:v>Month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10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Month</a:t>
              </a:r>
            </a:p>
          </cx:txPr>
        </cx:title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000"/>
            </a:pPr>
            <a:endParaRPr lang="en-US" sz="10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endParaRPr>
          </a:p>
        </cx:txPr>
      </cx:axis>
      <cx:axis id="1">
        <cx:valScaling/>
        <cx:title>
          <cx:tx>
            <cx:rich>
              <a:bodyPr spcFirstLastPara="1" vertOverflow="ellipsis" horzOverflow="overflow" wrap="square" lIns="0" tIns="0" rIns="0" bIns="0" anchor="ctr" anchorCtr="1"/>
              <a:lstStyle/>
              <a:p>
                <a:pPr rtl="0"/>
                <a:r>
                  <a:rPr lang="en-CA" sz="1000" b="0" i="0" baseline="0">
                    <a:effectLst/>
                    <a:latin typeface="+mn-lt"/>
                  </a:rPr>
                  <a:t>DLI (mol/m</a:t>
                </a:r>
                <a:r>
                  <a:rPr lang="en-CA" sz="1000" b="0" i="0" baseline="30000">
                    <a:effectLst/>
                    <a:latin typeface="+mn-lt"/>
                  </a:rPr>
                  <a:t>2</a:t>
                </a:r>
                <a:r>
                  <a:rPr lang="en-CA" sz="1000" b="0" i="0" baseline="0">
                    <a:effectLst/>
                    <a:latin typeface="+mn-lt"/>
                  </a:rPr>
                  <a:t>/day)</a:t>
                </a:r>
                <a:endParaRPr lang="en-CA" sz="1000">
                  <a:effectLst/>
                  <a:latin typeface="+mn-lt"/>
                </a:endParaRPr>
              </a:p>
            </cx:rich>
          </cx:tx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000"/>
          </a:pPr>
          <a:endParaRPr lang="en-US" sz="10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Aptos Narrow" panose="0211000402020202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5" Type="http://schemas.openxmlformats.org/officeDocument/2006/relationships/chart" Target="../charts/chart26.xml"/><Relationship Id="rId4" Type="http://schemas.openxmlformats.org/officeDocument/2006/relationships/chart" Target="../charts/chart2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4" Type="http://schemas.openxmlformats.org/officeDocument/2006/relationships/chart" Target="../charts/chart3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4" Type="http://schemas.openxmlformats.org/officeDocument/2006/relationships/chart" Target="../charts/chart3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Relationship Id="rId4" Type="http://schemas.openxmlformats.org/officeDocument/2006/relationships/chart" Target="../charts/chart38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1.xml"/><Relationship Id="rId2" Type="http://schemas.openxmlformats.org/officeDocument/2006/relationships/chart" Target="../charts/chart40.xml"/><Relationship Id="rId1" Type="http://schemas.openxmlformats.org/officeDocument/2006/relationships/chart" Target="../charts/chart39.xml"/><Relationship Id="rId4" Type="http://schemas.openxmlformats.org/officeDocument/2006/relationships/chart" Target="../charts/chart42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4" Type="http://schemas.openxmlformats.org/officeDocument/2006/relationships/chart" Target="../charts/chart46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9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Relationship Id="rId4" Type="http://schemas.openxmlformats.org/officeDocument/2006/relationships/chart" Target="../charts/chart50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4" Type="http://schemas.openxmlformats.org/officeDocument/2006/relationships/chart" Target="../charts/chart5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4" Type="http://schemas.openxmlformats.org/officeDocument/2006/relationships/chart" Target="../charts/chart6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4.xml"/><Relationship Id="rId2" Type="http://schemas.openxmlformats.org/officeDocument/2006/relationships/chart" Target="../charts/chart63.xml"/><Relationship Id="rId1" Type="http://schemas.openxmlformats.org/officeDocument/2006/relationships/chart" Target="../charts/chart62.xml"/><Relationship Id="rId4" Type="http://schemas.openxmlformats.org/officeDocument/2006/relationships/chart" Target="../charts/chart65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8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4" Type="http://schemas.openxmlformats.org/officeDocument/2006/relationships/chart" Target="../charts/chart69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2.xml"/><Relationship Id="rId2" Type="http://schemas.openxmlformats.org/officeDocument/2006/relationships/chart" Target="../charts/chart71.xml"/><Relationship Id="rId1" Type="http://schemas.openxmlformats.org/officeDocument/2006/relationships/chart" Target="../charts/chart70.xml"/><Relationship Id="rId4" Type="http://schemas.openxmlformats.org/officeDocument/2006/relationships/chart" Target="../charts/chart73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6.xml"/><Relationship Id="rId2" Type="http://schemas.openxmlformats.org/officeDocument/2006/relationships/chart" Target="../charts/chart75.xml"/><Relationship Id="rId1" Type="http://schemas.openxmlformats.org/officeDocument/2006/relationships/chart" Target="../charts/chart74.xml"/><Relationship Id="rId5" Type="http://schemas.openxmlformats.org/officeDocument/2006/relationships/chart" Target="../charts/chart78.xml"/><Relationship Id="rId4" Type="http://schemas.openxmlformats.org/officeDocument/2006/relationships/chart" Target="../charts/chart77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1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Relationship Id="rId5" Type="http://schemas.openxmlformats.org/officeDocument/2006/relationships/chart" Target="../charts/chart83.xml"/><Relationship Id="rId4" Type="http://schemas.openxmlformats.org/officeDocument/2006/relationships/chart" Target="../charts/chart82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6.xml"/><Relationship Id="rId2" Type="http://schemas.openxmlformats.org/officeDocument/2006/relationships/chart" Target="../charts/chart85.xml"/><Relationship Id="rId1" Type="http://schemas.openxmlformats.org/officeDocument/2006/relationships/chart" Target="../charts/chart84.xml"/><Relationship Id="rId5" Type="http://schemas.openxmlformats.org/officeDocument/2006/relationships/chart" Target="../charts/chart88.xml"/><Relationship Id="rId4" Type="http://schemas.openxmlformats.org/officeDocument/2006/relationships/chart" Target="../charts/chart87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1.xml"/><Relationship Id="rId2" Type="http://schemas.openxmlformats.org/officeDocument/2006/relationships/chart" Target="../charts/chart90.xml"/><Relationship Id="rId1" Type="http://schemas.openxmlformats.org/officeDocument/2006/relationships/chart" Target="../charts/chart89.xml"/><Relationship Id="rId5" Type="http://schemas.openxmlformats.org/officeDocument/2006/relationships/chart" Target="../charts/chart93.xml"/><Relationship Id="rId4" Type="http://schemas.openxmlformats.org/officeDocument/2006/relationships/chart" Target="../charts/chart92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5.xml"/><Relationship Id="rId1" Type="http://schemas.openxmlformats.org/officeDocument/2006/relationships/chart" Target="../charts/chart9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7.xml"/><Relationship Id="rId1" Type="http://schemas.openxmlformats.org/officeDocument/2006/relationships/chart" Target="../charts/chart96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9.xml"/><Relationship Id="rId1" Type="http://schemas.openxmlformats.org/officeDocument/2006/relationships/chart" Target="../charts/chart98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1.xml"/><Relationship Id="rId1" Type="http://schemas.openxmlformats.org/officeDocument/2006/relationships/chart" Target="../charts/chart100.xm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3.xml"/><Relationship Id="rId1" Type="http://schemas.openxmlformats.org/officeDocument/2006/relationships/chart" Target="../charts/chart10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1498022</xdr:colOff>
      <xdr:row>22</xdr:row>
      <xdr:rowOff>161348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286F8FE-1849-48AB-9792-324B2214BF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278822</xdr:colOff>
      <xdr:row>0</xdr:row>
      <xdr:rowOff>11642</xdr:rowOff>
    </xdr:from>
    <xdr:to>
      <xdr:col>8</xdr:col>
      <xdr:colOff>804333</xdr:colOff>
      <xdr:row>22</xdr:row>
      <xdr:rowOff>160290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68C1A7D6-D6BC-4A7F-AC50-2EF00BDCAB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05147" y="8467"/>
              <a:ext cx="7713711" cy="554614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CA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16136</xdr:colOff>
      <xdr:row>0</xdr:row>
      <xdr:rowOff>0</xdr:rowOff>
    </xdr:from>
    <xdr:to>
      <xdr:col>50</xdr:col>
      <xdr:colOff>428624</xdr:colOff>
      <xdr:row>24</xdr:row>
      <xdr:rowOff>112184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A7522A5-5034-9ECB-867B-07438EAFE2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-1</xdr:colOff>
      <xdr:row>26</xdr:row>
      <xdr:rowOff>0</xdr:rowOff>
    </xdr:from>
    <xdr:to>
      <xdr:col>50</xdr:col>
      <xdr:colOff>428623</xdr:colOff>
      <xdr:row>50</xdr:row>
      <xdr:rowOff>112184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0717DF-7017-4A84-89E8-E43CAD6388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611185</xdr:colOff>
      <xdr:row>53</xdr:row>
      <xdr:rowOff>0</xdr:rowOff>
    </xdr:from>
    <xdr:to>
      <xdr:col>50</xdr:col>
      <xdr:colOff>7937</xdr:colOff>
      <xdr:row>77</xdr:row>
      <xdr:rowOff>112184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2D22EBE-96FA-404E-BDB5-42533B54DB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28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E79927-2C2B-4E8D-BD8F-035DB9E2E1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1352550</xdr:colOff>
      <xdr:row>73</xdr:row>
      <xdr:rowOff>154780</xdr:rowOff>
    </xdr:from>
    <xdr:to>
      <xdr:col>4</xdr:col>
      <xdr:colOff>1323976</xdr:colOff>
      <xdr:row>109</xdr:row>
      <xdr:rowOff>119063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9BDDD7A-29C8-4FBD-BEEA-9B9F6D21D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1804986</xdr:colOff>
      <xdr:row>74</xdr:row>
      <xdr:rowOff>83341</xdr:rowOff>
    </xdr:from>
    <xdr:to>
      <xdr:col>14</xdr:col>
      <xdr:colOff>461962</xdr:colOff>
      <xdr:row>110</xdr:row>
      <xdr:rowOff>4762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3BC322F-6CD0-4887-84F8-EA3CBEC31E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290512</xdr:colOff>
      <xdr:row>76</xdr:row>
      <xdr:rowOff>121442</xdr:rowOff>
    </xdr:from>
    <xdr:to>
      <xdr:col>28</xdr:col>
      <xdr:colOff>23813</xdr:colOff>
      <xdr:row>109</xdr:row>
      <xdr:rowOff>71438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C9E5EA1-ECFE-41FA-BEB7-FDB6659F5F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28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5CC74D-DF98-437C-B4B5-7626B571F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511970</xdr:colOff>
      <xdr:row>3</xdr:row>
      <xdr:rowOff>51194</xdr:rowOff>
    </xdr:from>
    <xdr:to>
      <xdr:col>25</xdr:col>
      <xdr:colOff>595312</xdr:colOff>
      <xdr:row>19</xdr:row>
      <xdr:rowOff>71436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815D045-7DB0-4105-8078-8BEF7825AE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1352550</xdr:colOff>
      <xdr:row>73</xdr:row>
      <xdr:rowOff>154780</xdr:rowOff>
    </xdr:from>
    <xdr:to>
      <xdr:col>4</xdr:col>
      <xdr:colOff>1323976</xdr:colOff>
      <xdr:row>109</xdr:row>
      <xdr:rowOff>119063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DB076ED-5786-4F2F-894E-0BC9239D7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1804986</xdr:colOff>
      <xdr:row>74</xdr:row>
      <xdr:rowOff>83341</xdr:rowOff>
    </xdr:from>
    <xdr:to>
      <xdr:col>14</xdr:col>
      <xdr:colOff>461962</xdr:colOff>
      <xdr:row>110</xdr:row>
      <xdr:rowOff>4762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847D297-E0C9-4858-A14E-2357AF8166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290512</xdr:colOff>
      <xdr:row>76</xdr:row>
      <xdr:rowOff>121442</xdr:rowOff>
    </xdr:from>
    <xdr:to>
      <xdr:col>28</xdr:col>
      <xdr:colOff>23813</xdr:colOff>
      <xdr:row>109</xdr:row>
      <xdr:rowOff>71438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9302D10-2E5A-4FBD-A4A5-CAB4C39D8B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1352550</xdr:colOff>
      <xdr:row>75</xdr:row>
      <xdr:rowOff>154780</xdr:rowOff>
    </xdr:from>
    <xdr:to>
      <xdr:col>4</xdr:col>
      <xdr:colOff>1323976</xdr:colOff>
      <xdr:row>111</xdr:row>
      <xdr:rowOff>119063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FA1873B-1BE0-4D54-84B1-8BC8963E6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1804986</xdr:colOff>
      <xdr:row>76</xdr:row>
      <xdr:rowOff>83341</xdr:rowOff>
    </xdr:from>
    <xdr:to>
      <xdr:col>14</xdr:col>
      <xdr:colOff>461962</xdr:colOff>
      <xdr:row>112</xdr:row>
      <xdr:rowOff>4762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5283D44-E75E-41D7-A0CF-E35D8BC941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290512</xdr:colOff>
      <xdr:row>78</xdr:row>
      <xdr:rowOff>121442</xdr:rowOff>
    </xdr:from>
    <xdr:to>
      <xdr:col>28</xdr:col>
      <xdr:colOff>23813</xdr:colOff>
      <xdr:row>111</xdr:row>
      <xdr:rowOff>71438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282A1EF-FD7D-4080-8A43-3C068989EC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28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00C939-FD16-43EA-9E1E-4B28E9D15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511970</xdr:colOff>
      <xdr:row>3</xdr:row>
      <xdr:rowOff>51194</xdr:rowOff>
    </xdr:from>
    <xdr:to>
      <xdr:col>25</xdr:col>
      <xdr:colOff>595312</xdr:colOff>
      <xdr:row>19</xdr:row>
      <xdr:rowOff>71436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42C6A20-F4F4-45A1-8182-7FB5D4236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1352550</xdr:colOff>
      <xdr:row>60</xdr:row>
      <xdr:rowOff>154780</xdr:rowOff>
    </xdr:from>
    <xdr:to>
      <xdr:col>4</xdr:col>
      <xdr:colOff>1323976</xdr:colOff>
      <xdr:row>96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0D631B7-E737-4B86-549F-8ED5F9EAF4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1804986</xdr:colOff>
      <xdr:row>61</xdr:row>
      <xdr:rowOff>83341</xdr:rowOff>
    </xdr:from>
    <xdr:to>
      <xdr:col>14</xdr:col>
      <xdr:colOff>461962</xdr:colOff>
      <xdr:row>97</xdr:row>
      <xdr:rowOff>4762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21CA4D7-33B6-0EF3-EE29-378A14D874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290512</xdr:colOff>
      <xdr:row>63</xdr:row>
      <xdr:rowOff>121442</xdr:rowOff>
    </xdr:from>
    <xdr:to>
      <xdr:col>28</xdr:col>
      <xdr:colOff>23813</xdr:colOff>
      <xdr:row>96</xdr:row>
      <xdr:rowOff>71438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C3B8A9A-85F5-3E25-77AC-4421E1F0BF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28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37FD0D-5182-4B09-BF0E-C9FACD70E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1657348</xdr:colOff>
      <xdr:row>60</xdr:row>
      <xdr:rowOff>107155</xdr:rowOff>
    </xdr:from>
    <xdr:to>
      <xdr:col>3</xdr:col>
      <xdr:colOff>1719263</xdr:colOff>
      <xdr:row>85</xdr:row>
      <xdr:rowOff>119062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625F19EA-0C5E-E1F5-1C7F-39D6A6F785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119060</xdr:colOff>
      <xdr:row>60</xdr:row>
      <xdr:rowOff>19049</xdr:rowOff>
    </xdr:from>
    <xdr:to>
      <xdr:col>13</xdr:col>
      <xdr:colOff>114300</xdr:colOff>
      <xdr:row>86</xdr:row>
      <xdr:rowOff>38100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CEFC6913-319F-9473-3A31-F248D93C0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962025</xdr:colOff>
      <xdr:row>59</xdr:row>
      <xdr:rowOff>71437</xdr:rowOff>
    </xdr:from>
    <xdr:to>
      <xdr:col>26</xdr:col>
      <xdr:colOff>261938</xdr:colOff>
      <xdr:row>86</xdr:row>
      <xdr:rowOff>109537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272E4A5-F913-18C7-6BD5-6ADF217885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511970</xdr:colOff>
      <xdr:row>3</xdr:row>
      <xdr:rowOff>51194</xdr:rowOff>
    </xdr:from>
    <xdr:to>
      <xdr:col>25</xdr:col>
      <xdr:colOff>595312</xdr:colOff>
      <xdr:row>19</xdr:row>
      <xdr:rowOff>71436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AEF5452-31A1-1DB0-459E-943944D52F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28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71A1CA-C6B6-4F26-B98E-247CDC495D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1157286</xdr:colOff>
      <xdr:row>66</xdr:row>
      <xdr:rowOff>35717</xdr:rowOff>
    </xdr:from>
    <xdr:to>
      <xdr:col>3</xdr:col>
      <xdr:colOff>1157286</xdr:colOff>
      <xdr:row>91</xdr:row>
      <xdr:rowOff>176211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9F2429-E202-13A9-3275-85EC6AABB2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33335</xdr:colOff>
      <xdr:row>66</xdr:row>
      <xdr:rowOff>135731</xdr:rowOff>
    </xdr:from>
    <xdr:to>
      <xdr:col>11</xdr:col>
      <xdr:colOff>804862</xdr:colOff>
      <xdr:row>93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56B86AE-89E5-1B8D-DEBC-55E7DE2441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1595438</xdr:colOff>
      <xdr:row>67</xdr:row>
      <xdr:rowOff>104775</xdr:rowOff>
    </xdr:from>
    <xdr:to>
      <xdr:col>20</xdr:col>
      <xdr:colOff>42862</xdr:colOff>
      <xdr:row>92</xdr:row>
      <xdr:rowOff>138113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4C61175-EA27-1C81-B1BD-4E2FFF8406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25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5554EB-796C-4B4C-8109-1ECCC9793B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390526</xdr:colOff>
      <xdr:row>60</xdr:row>
      <xdr:rowOff>19042</xdr:rowOff>
    </xdr:from>
    <xdr:to>
      <xdr:col>3</xdr:col>
      <xdr:colOff>715963</xdr:colOff>
      <xdr:row>83</xdr:row>
      <xdr:rowOff>51321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5A21BC2-1662-48B7-ABE0-D74F520B4F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7938</xdr:colOff>
      <xdr:row>60</xdr:row>
      <xdr:rowOff>28567</xdr:rowOff>
    </xdr:from>
    <xdr:to>
      <xdr:col>9</xdr:col>
      <xdr:colOff>182563</xdr:colOff>
      <xdr:row>83</xdr:row>
      <xdr:rowOff>129108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AB33769-4B7D-448A-AF06-E48EB573A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828675</xdr:colOff>
      <xdr:row>60</xdr:row>
      <xdr:rowOff>33328</xdr:rowOff>
    </xdr:from>
    <xdr:to>
      <xdr:col>16</xdr:col>
      <xdr:colOff>234950</xdr:colOff>
      <xdr:row>83</xdr:row>
      <xdr:rowOff>127520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40E6969-4BBF-4071-8ABF-F63F8E195B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32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340427-B7EB-4B69-9E81-2F73EEF0D6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390526</xdr:colOff>
      <xdr:row>67</xdr:row>
      <xdr:rowOff>19042</xdr:rowOff>
    </xdr:from>
    <xdr:to>
      <xdr:col>3</xdr:col>
      <xdr:colOff>715963</xdr:colOff>
      <xdr:row>90</xdr:row>
      <xdr:rowOff>51321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45E9E9-8DEC-4411-9684-1BC02E05D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7938</xdr:colOff>
      <xdr:row>67</xdr:row>
      <xdr:rowOff>28567</xdr:rowOff>
    </xdr:from>
    <xdr:to>
      <xdr:col>9</xdr:col>
      <xdr:colOff>182563</xdr:colOff>
      <xdr:row>90</xdr:row>
      <xdr:rowOff>129108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77CEBE6-1CF7-446D-837B-DDD9F9966C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828675</xdr:colOff>
      <xdr:row>67</xdr:row>
      <xdr:rowOff>33328</xdr:rowOff>
    </xdr:from>
    <xdr:to>
      <xdr:col>16</xdr:col>
      <xdr:colOff>234950</xdr:colOff>
      <xdr:row>90</xdr:row>
      <xdr:rowOff>127520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7FA3C21-9BDD-44D9-8580-ECC2F7339F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32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2E5609-5AD1-4E01-A65D-D1C9670F6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355601</xdr:colOff>
      <xdr:row>66</xdr:row>
      <xdr:rowOff>40209</xdr:rowOff>
    </xdr:from>
    <xdr:to>
      <xdr:col>3</xdr:col>
      <xdr:colOff>681038</xdr:colOff>
      <xdr:row>89</xdr:row>
      <xdr:rowOff>78838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1207AC-9145-4218-BBD7-8A62C5F75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89732</xdr:colOff>
      <xdr:row>66</xdr:row>
      <xdr:rowOff>122153</xdr:rowOff>
    </xdr:from>
    <xdr:to>
      <xdr:col>9</xdr:col>
      <xdr:colOff>258007</xdr:colOff>
      <xdr:row>90</xdr:row>
      <xdr:rowOff>38394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A2763EB-54FD-4116-81A7-64A64061E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836235</xdr:colOff>
      <xdr:row>66</xdr:row>
      <xdr:rowOff>30455</xdr:rowOff>
    </xdr:from>
    <xdr:to>
      <xdr:col>16</xdr:col>
      <xdr:colOff>242510</xdr:colOff>
      <xdr:row>89</xdr:row>
      <xdr:rowOff>107714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9DCD193-439F-4DA8-B103-0214C4ED07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B959955-AF55-417D-A560-126D8C8FF6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384176</xdr:colOff>
      <xdr:row>72</xdr:row>
      <xdr:rowOff>54762</xdr:rowOff>
    </xdr:from>
    <xdr:to>
      <xdr:col>3</xdr:col>
      <xdr:colOff>709613</xdr:colOff>
      <xdr:row>95</xdr:row>
      <xdr:rowOff>93390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1C55401-5D88-4FA6-B872-75BF1450B0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38100</xdr:colOff>
      <xdr:row>71</xdr:row>
      <xdr:rowOff>150805</xdr:rowOff>
    </xdr:from>
    <xdr:to>
      <xdr:col>9</xdr:col>
      <xdr:colOff>200025</xdr:colOff>
      <xdr:row>95</xdr:row>
      <xdr:rowOff>54496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DFBCF74-5E8C-4093-992E-8234D3241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804862</xdr:colOff>
      <xdr:row>71</xdr:row>
      <xdr:rowOff>143659</xdr:rowOff>
    </xdr:from>
    <xdr:to>
      <xdr:col>16</xdr:col>
      <xdr:colOff>211137</xdr:colOff>
      <xdr:row>95</xdr:row>
      <xdr:rowOff>37826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B173BE7-0CD6-4B6F-B419-ECC6AC0904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C44330-626C-45F4-AD02-A7FEBD645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377826</xdr:colOff>
      <xdr:row>69</xdr:row>
      <xdr:rowOff>100005</xdr:rowOff>
    </xdr:from>
    <xdr:to>
      <xdr:col>3</xdr:col>
      <xdr:colOff>703263</xdr:colOff>
      <xdr:row>92</xdr:row>
      <xdr:rowOff>133078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D7B201-818A-4628-A33B-62842C53F1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20638</xdr:colOff>
      <xdr:row>69</xdr:row>
      <xdr:rowOff>135723</xdr:rowOff>
    </xdr:from>
    <xdr:to>
      <xdr:col>9</xdr:col>
      <xdr:colOff>188913</xdr:colOff>
      <xdr:row>93</xdr:row>
      <xdr:rowOff>42589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022A216-CC6D-4C3B-8FDE-36EBD7EA6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861219</xdr:colOff>
      <xdr:row>69</xdr:row>
      <xdr:rowOff>146041</xdr:rowOff>
    </xdr:from>
    <xdr:to>
      <xdr:col>16</xdr:col>
      <xdr:colOff>273844</xdr:colOff>
      <xdr:row>93</xdr:row>
      <xdr:rowOff>40208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11DAECE-5B83-4ADE-98D1-93A54E64A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645A97-DC50-416D-BF4B-7C611C40F1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305709</xdr:colOff>
      <xdr:row>69</xdr:row>
      <xdr:rowOff>127899</xdr:rowOff>
    </xdr:from>
    <xdr:to>
      <xdr:col>3</xdr:col>
      <xdr:colOff>631146</xdr:colOff>
      <xdr:row>92</xdr:row>
      <xdr:rowOff>166528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A6FB02F-D928-46C6-8FDD-E21A6C4150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1752828</xdr:colOff>
      <xdr:row>69</xdr:row>
      <xdr:rowOff>123817</xdr:rowOff>
    </xdr:from>
    <xdr:to>
      <xdr:col>9</xdr:col>
      <xdr:colOff>152174</xdr:colOff>
      <xdr:row>93</xdr:row>
      <xdr:rowOff>30683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C1B9316-8AA1-4C86-B3CE-F9F93CD8A6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866321</xdr:colOff>
      <xdr:row>69</xdr:row>
      <xdr:rowOff>63717</xdr:rowOff>
    </xdr:from>
    <xdr:to>
      <xdr:col>16</xdr:col>
      <xdr:colOff>278946</xdr:colOff>
      <xdr:row>92</xdr:row>
      <xdr:rowOff>137952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23D05B0-8051-4791-BC2F-5480FCADCF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69C877-5435-4606-9A5A-2CF19F0199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D920C0-82EE-4DBB-A1E9-F436811C8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BF34A6-C80C-4A13-B301-D55CEFE57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138546</xdr:colOff>
      <xdr:row>3</xdr:row>
      <xdr:rowOff>116679</xdr:rowOff>
    </xdr:from>
    <xdr:to>
      <xdr:col>8</xdr:col>
      <xdr:colOff>1238250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F15ADD-B1F7-4E29-AA05-CA260F570A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305708</xdr:colOff>
      <xdr:row>69</xdr:row>
      <xdr:rowOff>155114</xdr:rowOff>
    </xdr:from>
    <xdr:to>
      <xdr:col>3</xdr:col>
      <xdr:colOff>631145</xdr:colOff>
      <xdr:row>93</xdr:row>
      <xdr:rowOff>16850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221E2-36F8-4D56-A1E2-60E46462F9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11113</xdr:colOff>
      <xdr:row>70</xdr:row>
      <xdr:rowOff>42174</xdr:rowOff>
    </xdr:from>
    <xdr:to>
      <xdr:col>9</xdr:col>
      <xdr:colOff>179388</xdr:colOff>
      <xdr:row>93</xdr:row>
      <xdr:rowOff>125933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74AAD37-88BD-4A86-BB4A-DA36BDC11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825500</xdr:colOff>
      <xdr:row>69</xdr:row>
      <xdr:rowOff>104539</xdr:rowOff>
    </xdr:from>
    <xdr:to>
      <xdr:col>16</xdr:col>
      <xdr:colOff>238125</xdr:colOff>
      <xdr:row>93</xdr:row>
      <xdr:rowOff>1881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DD9F888-1400-4783-9C16-C814ACEC44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352864-CC76-48D2-B515-1B4FF3B3AC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375445</xdr:colOff>
      <xdr:row>69</xdr:row>
      <xdr:rowOff>66668</xdr:rowOff>
    </xdr:from>
    <xdr:to>
      <xdr:col>3</xdr:col>
      <xdr:colOff>700882</xdr:colOff>
      <xdr:row>92</xdr:row>
      <xdr:rowOff>105297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2E5AA7-E411-4747-AE4E-804387B40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11113</xdr:colOff>
      <xdr:row>69</xdr:row>
      <xdr:rowOff>147630</xdr:rowOff>
    </xdr:from>
    <xdr:to>
      <xdr:col>9</xdr:col>
      <xdr:colOff>179388</xdr:colOff>
      <xdr:row>93</xdr:row>
      <xdr:rowOff>54496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255C97B-F590-414C-B550-1806B7BAD2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813594</xdr:colOff>
      <xdr:row>69</xdr:row>
      <xdr:rowOff>12691</xdr:rowOff>
    </xdr:from>
    <xdr:to>
      <xdr:col>16</xdr:col>
      <xdr:colOff>226219</xdr:colOff>
      <xdr:row>92</xdr:row>
      <xdr:rowOff>88627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DB79A12-E4E6-4BAE-B65A-6D0E826AB3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5B869D-A068-4440-A715-4B3FCC0A8E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1392690</xdr:colOff>
      <xdr:row>71</xdr:row>
      <xdr:rowOff>130167</xdr:rowOff>
    </xdr:from>
    <xdr:to>
      <xdr:col>3</xdr:col>
      <xdr:colOff>224290</xdr:colOff>
      <xdr:row>94</xdr:row>
      <xdr:rowOff>168796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6F234C-D582-4427-BA3A-D6DFE7DA40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773113</xdr:colOff>
      <xdr:row>71</xdr:row>
      <xdr:rowOff>123817</xdr:rowOff>
    </xdr:from>
    <xdr:to>
      <xdr:col>9</xdr:col>
      <xdr:colOff>100013</xdr:colOff>
      <xdr:row>95</xdr:row>
      <xdr:rowOff>30683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B13690C-723B-414F-85CD-FE8F78E4B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825500</xdr:colOff>
      <xdr:row>71</xdr:row>
      <xdr:rowOff>131753</xdr:rowOff>
    </xdr:from>
    <xdr:to>
      <xdr:col>16</xdr:col>
      <xdr:colOff>238125</xdr:colOff>
      <xdr:row>95</xdr:row>
      <xdr:rowOff>29095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1629C52-FD11-459E-AFE0-B7D6EE5AA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C4EB2D-EDAA-455B-94EF-103B406B24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2547144</xdr:colOff>
      <xdr:row>70</xdr:row>
      <xdr:rowOff>3167</xdr:rowOff>
    </xdr:from>
    <xdr:to>
      <xdr:col>4</xdr:col>
      <xdr:colOff>547688</xdr:colOff>
      <xdr:row>93</xdr:row>
      <xdr:rowOff>41795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CC8A3CD-0468-46BF-88FC-E58E679E2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92868</xdr:colOff>
      <xdr:row>70</xdr:row>
      <xdr:rowOff>50793</xdr:rowOff>
    </xdr:from>
    <xdr:to>
      <xdr:col>9</xdr:col>
      <xdr:colOff>921543</xdr:colOff>
      <xdr:row>93</xdr:row>
      <xdr:rowOff>140221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9B8B638-3CF4-4DC2-B88E-D2978B2CA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1050131</xdr:colOff>
      <xdr:row>70</xdr:row>
      <xdr:rowOff>27773</xdr:rowOff>
    </xdr:from>
    <xdr:to>
      <xdr:col>16</xdr:col>
      <xdr:colOff>462756</xdr:colOff>
      <xdr:row>93</xdr:row>
      <xdr:rowOff>101327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D93281C-2877-48D0-A1B9-53EA4FADC6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125692</xdr:colOff>
      <xdr:row>91</xdr:row>
      <xdr:rowOff>135590</xdr:rowOff>
    </xdr:from>
    <xdr:to>
      <xdr:col>13</xdr:col>
      <xdr:colOff>1307914</xdr:colOff>
      <xdr:row>121</xdr:row>
      <xdr:rowOff>47997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553419-F060-4693-BD5A-3772B9038D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A89CE9-C039-4B84-96E6-86598F1B7E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149225</xdr:colOff>
      <xdr:row>67</xdr:row>
      <xdr:rowOff>85187</xdr:rowOff>
    </xdr:from>
    <xdr:to>
      <xdr:col>8</xdr:col>
      <xdr:colOff>35984</xdr:colOff>
      <xdr:row>90</xdr:row>
      <xdr:rowOff>123816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C0B9CC4-58BF-4D96-B515-392D8845A4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210608</xdr:colOff>
      <xdr:row>66</xdr:row>
      <xdr:rowOff>156626</xdr:rowOff>
    </xdr:from>
    <xdr:to>
      <xdr:col>12</xdr:col>
      <xdr:colOff>1036108</xdr:colOff>
      <xdr:row>90</xdr:row>
      <xdr:rowOff>66138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37D9C09-4A79-4D63-878B-5247AE656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1273175</xdr:colOff>
      <xdr:row>66</xdr:row>
      <xdr:rowOff>47087</xdr:rowOff>
    </xdr:from>
    <xdr:to>
      <xdr:col>20</xdr:col>
      <xdr:colOff>71967</xdr:colOff>
      <xdr:row>89</xdr:row>
      <xdr:rowOff>123817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D384296-9B56-468E-8C15-F54EE5204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125692</xdr:colOff>
      <xdr:row>91</xdr:row>
      <xdr:rowOff>135590</xdr:rowOff>
    </xdr:from>
    <xdr:to>
      <xdr:col>13</xdr:col>
      <xdr:colOff>1307914</xdr:colOff>
      <xdr:row>121</xdr:row>
      <xdr:rowOff>47997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1212C2-947A-4DE5-AF29-2BB752E626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A35A58C-E040-447C-BE8D-62177B824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6350</xdr:colOff>
      <xdr:row>68</xdr:row>
      <xdr:rowOff>58729</xdr:rowOff>
    </xdr:from>
    <xdr:to>
      <xdr:col>7</xdr:col>
      <xdr:colOff>1565275</xdr:colOff>
      <xdr:row>91</xdr:row>
      <xdr:rowOff>81483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D6A8C2D-7AEE-44DC-94D5-377C238577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73025</xdr:colOff>
      <xdr:row>68</xdr:row>
      <xdr:rowOff>114292</xdr:rowOff>
    </xdr:from>
    <xdr:to>
      <xdr:col>12</xdr:col>
      <xdr:colOff>898525</xdr:colOff>
      <xdr:row>92</xdr:row>
      <xdr:rowOff>13221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1AEBD4-EDA7-49B8-98AA-F75FAE39B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1146175</xdr:colOff>
      <xdr:row>69</xdr:row>
      <xdr:rowOff>68253</xdr:rowOff>
    </xdr:from>
    <xdr:to>
      <xdr:col>19</xdr:col>
      <xdr:colOff>558800</xdr:colOff>
      <xdr:row>92</xdr:row>
      <xdr:rowOff>129108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05D68FB-C13A-4DB9-812F-8B86332F4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0.31231</cdr:x>
      <cdr:y>0.84346</cdr:y>
    </cdr:from>
    <cdr:to>
      <cdr:x>0.52134</cdr:x>
      <cdr:y>0.90684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D1E9C6E-C830-89DB-6428-AEE435D2FF24}"/>
            </a:ext>
          </a:extLst>
        </cdr:cNvPr>
        <cdr:cNvSpPr txBox="1"/>
      </cdr:nvSpPr>
      <cdr:spPr>
        <a:xfrm xmlns:a="http://schemas.openxmlformats.org/drawingml/2006/main">
          <a:off x="1739323" y="3592368"/>
          <a:ext cx="1164158" cy="26991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CA" sz="1100" baseline="0"/>
            <a:t>01/15/2025 12:35</a:t>
          </a:r>
          <a:endParaRPr lang="en-CA" sz="1100"/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19ED75-60DF-4A42-8DBC-C9ADAB2666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8BB082-22D5-44B7-A4E7-952E60406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85725</xdr:colOff>
      <xdr:row>97</xdr:row>
      <xdr:rowOff>115424</xdr:rowOff>
    </xdr:from>
    <xdr:to>
      <xdr:col>7</xdr:col>
      <xdr:colOff>1644650</xdr:colOff>
      <xdr:row>120</xdr:row>
      <xdr:rowOff>154054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8E52C5D-A7D0-4CBF-95F3-289FE058D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118382</xdr:colOff>
      <xdr:row>97</xdr:row>
      <xdr:rowOff>37184</xdr:rowOff>
    </xdr:from>
    <xdr:to>
      <xdr:col>12</xdr:col>
      <xdr:colOff>943882</xdr:colOff>
      <xdr:row>120</xdr:row>
      <xdr:rowOff>126614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38AABBE-8A38-4E73-AEB6-5FDB2CAA1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1109890</xdr:colOff>
      <xdr:row>97</xdr:row>
      <xdr:rowOff>77324</xdr:rowOff>
    </xdr:from>
    <xdr:to>
      <xdr:col>19</xdr:col>
      <xdr:colOff>522515</xdr:colOff>
      <xdr:row>120</xdr:row>
      <xdr:rowOff>154055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762BEAC-F332-41C8-A94B-B77CC9F43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0.31231</cdr:x>
      <cdr:y>0.84346</cdr:y>
    </cdr:from>
    <cdr:to>
      <cdr:x>0.52134</cdr:x>
      <cdr:y>0.90684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D1E9C6E-C830-89DB-6428-AEE435D2FF24}"/>
            </a:ext>
          </a:extLst>
        </cdr:cNvPr>
        <cdr:cNvSpPr txBox="1"/>
      </cdr:nvSpPr>
      <cdr:spPr>
        <a:xfrm xmlns:a="http://schemas.openxmlformats.org/drawingml/2006/main">
          <a:off x="1739323" y="3592368"/>
          <a:ext cx="1164158" cy="26991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CA" sz="1100" baseline="0"/>
            <a:t>01/15/2025 12:35</a:t>
          </a:r>
          <a:endParaRPr lang="en-CA" sz="1100"/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E237DC-A4E2-4D17-8074-D1D07AB9F6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1957BF1-6885-4CC2-B1EC-99233C94F1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118269</xdr:colOff>
      <xdr:row>98</xdr:row>
      <xdr:rowOff>74603</xdr:rowOff>
    </xdr:from>
    <xdr:to>
      <xdr:col>8</xdr:col>
      <xdr:colOff>16669</xdr:colOff>
      <xdr:row>121</xdr:row>
      <xdr:rowOff>110058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B0463C2-C64F-667E-2AF7-8961A13F71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274638</xdr:colOff>
      <xdr:row>98</xdr:row>
      <xdr:rowOff>11897</xdr:rowOff>
    </xdr:from>
    <xdr:to>
      <xdr:col>12</xdr:col>
      <xdr:colOff>1093788</xdr:colOff>
      <xdr:row>121</xdr:row>
      <xdr:rowOff>107677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46DF258-603B-469C-8528-B420799C9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1356519</xdr:colOff>
      <xdr:row>97</xdr:row>
      <xdr:rowOff>12690</xdr:rowOff>
    </xdr:from>
    <xdr:to>
      <xdr:col>20</xdr:col>
      <xdr:colOff>161926</xdr:colOff>
      <xdr:row>120</xdr:row>
      <xdr:rowOff>89421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1E7A439-34F6-6274-22F4-814C898864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0.11631</cdr:x>
      <cdr:y>0.93596</cdr:y>
    </cdr:from>
    <cdr:to>
      <cdr:x>0.32366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9BD1D97-6861-A9CD-230B-5F3601E9E607}"/>
            </a:ext>
          </a:extLst>
        </cdr:cNvPr>
        <cdr:cNvSpPr txBox="1"/>
      </cdr:nvSpPr>
      <cdr:spPr>
        <a:xfrm xmlns:a="http://schemas.openxmlformats.org/drawingml/2006/main">
          <a:off x="653016" y="3944897"/>
          <a:ext cx="1164158" cy="269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CA" sz="1100"/>
            <a:t>11/19/2024</a:t>
          </a:r>
          <a:r>
            <a:rPr lang="en-CA" sz="1100" baseline="0"/>
            <a:t> 15:00</a:t>
          </a:r>
          <a:endParaRPr lang="en-CA" sz="1100"/>
        </a:p>
      </cdr:txBody>
    </cdr:sp>
  </cdr:relSizeAnchor>
  <cdr:relSizeAnchor xmlns:cdr="http://schemas.openxmlformats.org/drawingml/2006/chartDrawing">
    <cdr:from>
      <cdr:x>0.32196</cdr:x>
      <cdr:y>0.93596</cdr:y>
    </cdr:from>
    <cdr:to>
      <cdr:x>0.52931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0C461773-FDB0-F534-7738-8EB7CA88DA3F}"/>
            </a:ext>
          </a:extLst>
        </cdr:cNvPr>
        <cdr:cNvSpPr txBox="1"/>
      </cdr:nvSpPr>
      <cdr:spPr>
        <a:xfrm xmlns:a="http://schemas.openxmlformats.org/drawingml/2006/main">
          <a:off x="1807653" y="3944897"/>
          <a:ext cx="1164158" cy="269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CA" sz="1100"/>
            <a:t>11/28/2024</a:t>
          </a:r>
          <a:r>
            <a:rPr lang="en-CA" sz="1100" baseline="0"/>
            <a:t> 12:00</a:t>
          </a:r>
          <a:endParaRPr lang="en-CA" sz="1100"/>
        </a:p>
      </cdr:txBody>
    </cdr:sp>
  </cdr:relSizeAnchor>
  <cdr:relSizeAnchor xmlns:cdr="http://schemas.openxmlformats.org/drawingml/2006/chartDrawing">
    <cdr:from>
      <cdr:x>0.52554</cdr:x>
      <cdr:y>0.93358</cdr:y>
    </cdr:from>
    <cdr:to>
      <cdr:x>0.73289</cdr:x>
      <cdr:y>0.99762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38D8137-829B-9419-E93C-2ED5ACAE587E}"/>
            </a:ext>
          </a:extLst>
        </cdr:cNvPr>
        <cdr:cNvSpPr txBox="1"/>
      </cdr:nvSpPr>
      <cdr:spPr>
        <a:xfrm xmlns:a="http://schemas.openxmlformats.org/drawingml/2006/main">
          <a:off x="2950630" y="3934884"/>
          <a:ext cx="1164158" cy="269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CA" sz="1100"/>
            <a:t>12/18/2024</a:t>
          </a:r>
          <a:r>
            <a:rPr lang="en-CA" sz="1100" baseline="0"/>
            <a:t> 11:30</a:t>
          </a:r>
          <a:endParaRPr lang="en-CA" sz="1100"/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C93579-DCD6-444B-8D54-7D0F108F7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C3CA6C-A447-49B8-A5A1-5DDF98363C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9C269C-F2C2-48F7-A344-C06A44973D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33</xdr:row>
      <xdr:rowOff>158750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76E2C5-9D4E-455E-B3D5-5F0EC85D0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39</xdr:row>
      <xdr:rowOff>135590</xdr:rowOff>
    </xdr:from>
    <xdr:to>
      <xdr:col>13</xdr:col>
      <xdr:colOff>1311089</xdr:colOff>
      <xdr:row>69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44E6BA-E83C-43B9-B8A5-5E833FD85F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35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9AC711-FB12-4E8F-B821-7B5B114B0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128867</xdr:colOff>
      <xdr:row>37</xdr:row>
      <xdr:rowOff>135590</xdr:rowOff>
    </xdr:from>
    <xdr:to>
      <xdr:col>13</xdr:col>
      <xdr:colOff>1311089</xdr:colOff>
      <xdr:row>67</xdr:row>
      <xdr:rowOff>44822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934FAA-E894-4EA9-A404-C73865C4B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138545</xdr:colOff>
      <xdr:row>3</xdr:row>
      <xdr:rowOff>116679</xdr:rowOff>
    </xdr:from>
    <xdr:to>
      <xdr:col>12</xdr:col>
      <xdr:colOff>1352983</xdr:colOff>
      <xdr:row>33</xdr:row>
      <xdr:rowOff>97414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1FA6E4-C2C7-407F-9196-FB5B26BC9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186979</xdr:colOff>
      <xdr:row>3</xdr:row>
      <xdr:rowOff>95249</xdr:rowOff>
    </xdr:from>
    <xdr:to>
      <xdr:col>15</xdr:col>
      <xdr:colOff>542579</xdr:colOff>
      <xdr:row>29</xdr:row>
      <xdr:rowOff>107949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1BF9CA-AE8C-438A-B6E9-434E1F10D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104774</xdr:colOff>
      <xdr:row>32</xdr:row>
      <xdr:rowOff>66674</xdr:rowOff>
    </xdr:from>
    <xdr:to>
      <xdr:col>18</xdr:col>
      <xdr:colOff>495300</xdr:colOff>
      <xdr:row>62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87B058-8EA8-4606-A926-F1AB1B9CED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ontariogov-my.sharepoint.com/personal/fadi_al-daoud_ontario_ca/Documents/Documents/SEO%20student/2026/Averie%20Mastronardi/Averie's%20work/Averie's%20work%202026/DLI%20data/Download%20the%20Leamington-Kingsville%20DLI%20and%20PPFD%20data%20for%20August%202026%20Excel%20file.xlsx" TargetMode="External"/><Relationship Id="rId2" Type="http://schemas.microsoft.com/office/2019/04/relationships/externalLinkLongPath" Target="/personal/fadi_al-daoud_ontario_ca/Documents/Documents/SEO%20student/2026/Averie%20Mastronardi/Averie's%20work/Averie's%20work%202026/DLI%20data/Download%20the%20Leamington-Kingsville%20DLI%20and%20PPFD%20data%20for%20August%202026%20Excel%20file.xlsx?9FABFD91" TargetMode="External"/><Relationship Id="rId1" Type="http://schemas.openxmlformats.org/officeDocument/2006/relationships/externalLinkPath" Target="file:///\\9FABFD91\Download%20the%20Leamington-Kingsville%20DLI%20and%20PPFD%20data%20for%20August%202026%20Excel%20file.xlsx" TargetMode="External"/><Relationship Id="rId4" Type="http://schemas.openxmlformats.org/officeDocument/2006/relationships/externalLinkPath" Target="../../../../SEO%20student/2026/Averie%20Mastronardi/Averie's%20work/Averie's%20work%202026/DLI%20data/Download%20the%20Leamington-Kingsville%20DLI%20and%20PPFD%20data%20for%20August%202026%20Excel%20fi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Monthly DLI Data"/>
      <sheetName val="Weekly DLI Data"/>
      <sheetName val="August, 2026"/>
      <sheetName val="July, 2026"/>
      <sheetName val="June, 2026"/>
      <sheetName val="May, 2026"/>
      <sheetName val="April, 2026"/>
      <sheetName val="March, 2026"/>
      <sheetName val="February, 2026"/>
      <sheetName val="January, 2026"/>
      <sheetName val="December, 2025"/>
      <sheetName val="November, 2025"/>
      <sheetName val="October, 2025"/>
      <sheetName val="September, 2025"/>
      <sheetName val="August, 2025"/>
      <sheetName val="July, 2025"/>
      <sheetName val="June, 2025"/>
      <sheetName val="May, 2025"/>
      <sheetName val="April, 2025"/>
      <sheetName val="March, 2025"/>
      <sheetName val="February, 2025"/>
      <sheetName val="January, 2025"/>
      <sheetName val="November, 2024"/>
      <sheetName val="October, 2024"/>
      <sheetName val="September, 2024"/>
      <sheetName val="August, 2024"/>
      <sheetName val="July, 2024"/>
      <sheetName val="June, 2024"/>
    </sheetNames>
    <sheetDataSet>
      <sheetData sheetId="0"/>
      <sheetData sheetId="1"/>
      <sheetData sheetId="2">
        <row r="32">
          <cell r="C32">
            <v>340</v>
          </cell>
          <cell r="D32">
            <v>345</v>
          </cell>
          <cell r="E32">
            <v>350</v>
          </cell>
          <cell r="F32">
            <v>355</v>
          </cell>
          <cell r="G32">
            <v>360</v>
          </cell>
          <cell r="H32">
            <v>365</v>
          </cell>
          <cell r="I32">
            <v>370</v>
          </cell>
          <cell r="J32">
            <v>375</v>
          </cell>
          <cell r="K32">
            <v>380</v>
          </cell>
          <cell r="L32">
            <v>385</v>
          </cell>
          <cell r="M32">
            <v>390</v>
          </cell>
          <cell r="N32">
            <v>395</v>
          </cell>
          <cell r="O32">
            <v>400</v>
          </cell>
          <cell r="P32">
            <v>405</v>
          </cell>
          <cell r="Q32">
            <v>410</v>
          </cell>
          <cell r="R32">
            <v>415</v>
          </cell>
          <cell r="S32">
            <v>420</v>
          </cell>
          <cell r="T32">
            <v>425</v>
          </cell>
          <cell r="U32">
            <v>430</v>
          </cell>
          <cell r="V32">
            <v>435</v>
          </cell>
          <cell r="W32">
            <v>440</v>
          </cell>
          <cell r="X32">
            <v>445</v>
          </cell>
          <cell r="Y32">
            <v>450</v>
          </cell>
          <cell r="Z32">
            <v>455</v>
          </cell>
          <cell r="AA32">
            <v>460</v>
          </cell>
          <cell r="AB32">
            <v>465</v>
          </cell>
          <cell r="AC32">
            <v>470</v>
          </cell>
          <cell r="AD32">
            <v>475</v>
          </cell>
          <cell r="AE32">
            <v>480</v>
          </cell>
          <cell r="AF32">
            <v>485</v>
          </cell>
          <cell r="AG32">
            <v>490</v>
          </cell>
          <cell r="AH32">
            <v>495</v>
          </cell>
          <cell r="AI32">
            <v>500</v>
          </cell>
          <cell r="AJ32">
            <v>505</v>
          </cell>
          <cell r="AK32">
            <v>510</v>
          </cell>
          <cell r="AL32">
            <v>515</v>
          </cell>
          <cell r="AM32">
            <v>520</v>
          </cell>
          <cell r="AN32">
            <v>525</v>
          </cell>
          <cell r="AO32">
            <v>530</v>
          </cell>
          <cell r="AP32">
            <v>535</v>
          </cell>
          <cell r="AQ32">
            <v>540</v>
          </cell>
          <cell r="AR32">
            <v>545</v>
          </cell>
          <cell r="AS32">
            <v>550</v>
          </cell>
          <cell r="AT32">
            <v>555</v>
          </cell>
          <cell r="AU32">
            <v>560</v>
          </cell>
          <cell r="AV32">
            <v>565</v>
          </cell>
          <cell r="AW32">
            <v>570</v>
          </cell>
          <cell r="AX32">
            <v>575</v>
          </cell>
          <cell r="AY32">
            <v>580</v>
          </cell>
          <cell r="AZ32">
            <v>585</v>
          </cell>
          <cell r="BA32">
            <v>590</v>
          </cell>
          <cell r="BB32">
            <v>595</v>
          </cell>
          <cell r="BC32">
            <v>600</v>
          </cell>
          <cell r="BD32">
            <v>605</v>
          </cell>
          <cell r="BE32">
            <v>610</v>
          </cell>
          <cell r="BF32">
            <v>615</v>
          </cell>
          <cell r="BG32">
            <v>620</v>
          </cell>
          <cell r="BH32">
            <v>625</v>
          </cell>
          <cell r="BI32">
            <v>630</v>
          </cell>
          <cell r="BJ32">
            <v>635</v>
          </cell>
          <cell r="BK32">
            <v>640</v>
          </cell>
          <cell r="BL32">
            <v>645</v>
          </cell>
          <cell r="BM32">
            <v>650</v>
          </cell>
          <cell r="BN32">
            <v>655</v>
          </cell>
          <cell r="BO32">
            <v>660</v>
          </cell>
          <cell r="BP32">
            <v>665</v>
          </cell>
          <cell r="BQ32">
            <v>670</v>
          </cell>
          <cell r="BR32">
            <v>675</v>
          </cell>
          <cell r="BS32">
            <v>680</v>
          </cell>
          <cell r="BT32">
            <v>685</v>
          </cell>
          <cell r="BU32">
            <v>690</v>
          </cell>
          <cell r="BV32">
            <v>695</v>
          </cell>
          <cell r="BW32">
            <v>700</v>
          </cell>
          <cell r="BX32">
            <v>705</v>
          </cell>
          <cell r="BY32">
            <v>710</v>
          </cell>
          <cell r="BZ32">
            <v>715</v>
          </cell>
          <cell r="CA32">
            <v>720</v>
          </cell>
          <cell r="CB32">
            <v>725</v>
          </cell>
          <cell r="CC32">
            <v>730</v>
          </cell>
          <cell r="CD32">
            <v>735</v>
          </cell>
          <cell r="CE32">
            <v>740</v>
          </cell>
          <cell r="CF32">
            <v>745</v>
          </cell>
          <cell r="CG32">
            <v>750</v>
          </cell>
          <cell r="CH32">
            <v>755</v>
          </cell>
          <cell r="CI32">
            <v>760</v>
          </cell>
          <cell r="CJ32">
            <v>765</v>
          </cell>
          <cell r="CK32">
            <v>770</v>
          </cell>
          <cell r="CL32">
            <v>775</v>
          </cell>
          <cell r="CM32">
            <v>780</v>
          </cell>
          <cell r="CN32">
            <v>785</v>
          </cell>
          <cell r="CO32">
            <v>790</v>
          </cell>
          <cell r="CP32">
            <v>795</v>
          </cell>
          <cell r="CQ32">
            <v>800</v>
          </cell>
          <cell r="CR32">
            <v>805</v>
          </cell>
          <cell r="CS32">
            <v>810</v>
          </cell>
          <cell r="CT32">
            <v>815</v>
          </cell>
          <cell r="CU32">
            <v>820</v>
          </cell>
          <cell r="CV32">
            <v>825</v>
          </cell>
          <cell r="CW32">
            <v>830</v>
          </cell>
          <cell r="CX32">
            <v>835</v>
          </cell>
          <cell r="CY32">
            <v>840</v>
          </cell>
          <cell r="CZ32">
            <v>845</v>
          </cell>
          <cell r="DA32">
            <v>850</v>
          </cell>
          <cell r="DB32">
            <v>855</v>
          </cell>
          <cell r="DC32">
            <v>860</v>
          </cell>
          <cell r="DD32">
            <v>865</v>
          </cell>
          <cell r="DE32">
            <v>870</v>
          </cell>
          <cell r="DF32">
            <v>875</v>
          </cell>
          <cell r="DG32">
            <v>880</v>
          </cell>
          <cell r="DH32">
            <v>885</v>
          </cell>
          <cell r="DI32">
            <v>890</v>
          </cell>
          <cell r="DJ32">
            <v>895</v>
          </cell>
          <cell r="DK32">
            <v>900</v>
          </cell>
          <cell r="DL32">
            <v>905</v>
          </cell>
          <cell r="DM32">
            <v>910</v>
          </cell>
          <cell r="DN32">
            <v>915</v>
          </cell>
          <cell r="DO32">
            <v>920</v>
          </cell>
          <cell r="DP32">
            <v>925</v>
          </cell>
          <cell r="DQ32">
            <v>930</v>
          </cell>
          <cell r="DR32">
            <v>935</v>
          </cell>
          <cell r="DS32">
            <v>940</v>
          </cell>
          <cell r="DT32">
            <v>945</v>
          </cell>
          <cell r="DU32">
            <v>950</v>
          </cell>
          <cell r="DV32">
            <v>955</v>
          </cell>
          <cell r="DW32">
            <v>960</v>
          </cell>
          <cell r="DX32">
            <v>965</v>
          </cell>
          <cell r="DY32">
            <v>970</v>
          </cell>
          <cell r="DZ32">
            <v>975</v>
          </cell>
          <cell r="EA32">
            <v>980</v>
          </cell>
          <cell r="EB32">
            <v>985</v>
          </cell>
          <cell r="EC32">
            <v>990</v>
          </cell>
          <cell r="ED32">
            <v>995</v>
          </cell>
          <cell r="EE32">
            <v>1000</v>
          </cell>
          <cell r="EF32">
            <v>1005</v>
          </cell>
          <cell r="EG32">
            <v>1010</v>
          </cell>
        </row>
        <row r="33">
          <cell r="A33" t="str">
            <v xml:space="preserve"> 2026-08-04 14:56:21 (sunny)</v>
          </cell>
          <cell r="C33">
            <v>0.57508498430251997</v>
          </cell>
          <cell r="D33">
            <v>0.57061791419982899</v>
          </cell>
          <cell r="E33">
            <v>0.56475955247878995</v>
          </cell>
          <cell r="F33">
            <v>0.55359303951263406</v>
          </cell>
          <cell r="G33">
            <v>0.53521794080734197</v>
          </cell>
          <cell r="H33">
            <v>0.53873986005783003</v>
          </cell>
          <cell r="I33">
            <v>0.54247981309890703</v>
          </cell>
          <cell r="J33">
            <v>0.56301200389862005</v>
          </cell>
          <cell r="K33">
            <v>0.59244769811630205</v>
          </cell>
          <cell r="L33">
            <v>0.62000918388366699</v>
          </cell>
          <cell r="M33">
            <v>0.65183770656585605</v>
          </cell>
          <cell r="N33">
            <v>0.70660525560378995</v>
          </cell>
          <cell r="O33">
            <v>0.78125715255737305</v>
          </cell>
          <cell r="P33">
            <v>0.87002259492874101</v>
          </cell>
          <cell r="Q33">
            <v>0.94850772619247403</v>
          </cell>
          <cell r="R33">
            <v>1.00624155998229</v>
          </cell>
          <cell r="S33">
            <v>1.0436605215072601</v>
          </cell>
          <cell r="T33">
            <v>1.0656700134277299</v>
          </cell>
          <cell r="U33">
            <v>1.08115541934967</v>
          </cell>
          <cell r="V33">
            <v>1.0987460613250699</v>
          </cell>
          <cell r="W33">
            <v>1.1315509080886801</v>
          </cell>
          <cell r="X33">
            <v>1.1881198883056601</v>
          </cell>
          <cell r="Y33">
            <v>1.2556116580963099</v>
          </cell>
          <cell r="Z33">
            <v>1.31535243988037</v>
          </cell>
          <cell r="AA33">
            <v>1.3441238403320299</v>
          </cell>
          <cell r="AB33">
            <v>1.34882760047912</v>
          </cell>
          <cell r="AC33">
            <v>1.34932041168212</v>
          </cell>
          <cell r="AD33">
            <v>1.36530029773712</v>
          </cell>
          <cell r="AE33">
            <v>1.3899234533309901</v>
          </cell>
          <cell r="AF33">
            <v>1.4085562229156401</v>
          </cell>
          <cell r="AG33">
            <v>1.4135718345642001</v>
          </cell>
          <cell r="AH33">
            <v>1.3918769359588601</v>
          </cell>
          <cell r="AI33">
            <v>1.3544839620590201</v>
          </cell>
          <cell r="AJ33">
            <v>1.3212661743164</v>
          </cell>
          <cell r="AK33">
            <v>1.3040620088577199</v>
          </cell>
          <cell r="AL33">
            <v>1.31209409236907</v>
          </cell>
          <cell r="AM33">
            <v>1.3215082883834799</v>
          </cell>
          <cell r="AN33">
            <v>1.3329280614852901</v>
          </cell>
          <cell r="AO33">
            <v>1.33219134807586</v>
          </cell>
          <cell r="AP33">
            <v>1.31954610347747</v>
          </cell>
          <cell r="AQ33">
            <v>1.3019045591354299</v>
          </cell>
          <cell r="AR33">
            <v>1.2757651805877599</v>
          </cell>
          <cell r="AS33">
            <v>1.2571554183959901</v>
          </cell>
          <cell r="AT33">
            <v>1.2620613574981601</v>
          </cell>
          <cell r="AU33">
            <v>1.2689118385314899</v>
          </cell>
          <cell r="AV33">
            <v>1.26001060009002</v>
          </cell>
          <cell r="AW33">
            <v>1.25530540943145</v>
          </cell>
          <cell r="AX33">
            <v>1.2567434310912999</v>
          </cell>
          <cell r="AY33">
            <v>1.23604035377502</v>
          </cell>
          <cell r="AZ33">
            <v>1.1957427263259801</v>
          </cell>
          <cell r="BA33">
            <v>1.14386510848999</v>
          </cell>
          <cell r="BB33">
            <v>1.08544373512268</v>
          </cell>
          <cell r="BC33">
            <v>1.0426386594772299</v>
          </cell>
          <cell r="BD33">
            <v>1.03882408142089</v>
          </cell>
          <cell r="BE33">
            <v>1.0511790513992301</v>
          </cell>
          <cell r="BF33">
            <v>1.0834033489227199</v>
          </cell>
          <cell r="BG33">
            <v>1.12149953842163</v>
          </cell>
          <cell r="BH33">
            <v>1.1554161310195901</v>
          </cell>
          <cell r="BI33">
            <v>1.17642617225646</v>
          </cell>
          <cell r="BJ33">
            <v>1.17601895332336</v>
          </cell>
          <cell r="BK33">
            <v>1.16581678390502</v>
          </cell>
          <cell r="BL33">
            <v>1.1452175378799401</v>
          </cell>
          <cell r="BM33">
            <v>1.0851016044616699</v>
          </cell>
          <cell r="BN33">
            <v>1.0487374067306501</v>
          </cell>
          <cell r="BO33">
            <v>1.0311964750289899</v>
          </cell>
          <cell r="BP33">
            <v>1.0090734958648599</v>
          </cell>
          <cell r="BQ33">
            <v>1.00119853019714</v>
          </cell>
          <cell r="BR33">
            <v>1.00594937801361</v>
          </cell>
          <cell r="BS33">
            <v>1.0111516714096001</v>
          </cell>
          <cell r="BT33">
            <v>1.0128586292266799</v>
          </cell>
          <cell r="BU33">
            <v>1.02112257480621</v>
          </cell>
          <cell r="BV33">
            <v>1.0251054763793901</v>
          </cell>
          <cell r="BW33">
            <v>1.0164537429809499</v>
          </cell>
          <cell r="BX33">
            <v>0.99705010652542103</v>
          </cell>
          <cell r="BY33">
            <v>0.97193884849548295</v>
          </cell>
          <cell r="BZ33">
            <v>0.95042341947555498</v>
          </cell>
          <cell r="CA33">
            <v>0.92349380254745395</v>
          </cell>
          <cell r="CB33">
            <v>0.89551770687103205</v>
          </cell>
          <cell r="CC33">
            <v>0.87697106599807695</v>
          </cell>
          <cell r="CD33">
            <v>0.863394975662231</v>
          </cell>
          <cell r="CE33">
            <v>0.85666912794113104</v>
          </cell>
          <cell r="CF33">
            <v>0.85848349332809404</v>
          </cell>
          <cell r="CG33">
            <v>0.85421323776245095</v>
          </cell>
          <cell r="CH33">
            <v>0.84337186813354403</v>
          </cell>
          <cell r="CI33">
            <v>0.83142322301864602</v>
          </cell>
          <cell r="CJ33">
            <v>0.82556241750717096</v>
          </cell>
          <cell r="CK33">
            <v>0.831431984901428</v>
          </cell>
          <cell r="CL33">
            <v>0.85118633508682195</v>
          </cell>
          <cell r="CM33">
            <v>0.87140268087386996</v>
          </cell>
          <cell r="CN33">
            <v>0.87983703613281194</v>
          </cell>
          <cell r="CO33">
            <v>0.87193518877029397</v>
          </cell>
          <cell r="CP33">
            <v>0.84459966421127297</v>
          </cell>
          <cell r="CQ33">
            <v>0.80739009380340498</v>
          </cell>
          <cell r="CR33">
            <v>0.77039831876754705</v>
          </cell>
          <cell r="CS33">
            <v>0.74096518754959095</v>
          </cell>
          <cell r="CT33">
            <v>0.72221893072128296</v>
          </cell>
          <cell r="CU33">
            <v>0.70548582077026301</v>
          </cell>
          <cell r="CV33">
            <v>0.69302195310592596</v>
          </cell>
          <cell r="CW33">
            <v>0.68040817975997903</v>
          </cell>
          <cell r="CX33">
            <v>0.66656959056854204</v>
          </cell>
          <cell r="CY33">
            <v>0.66134053468704201</v>
          </cell>
          <cell r="CZ33">
            <v>0.67777997255325295</v>
          </cell>
          <cell r="DA33">
            <v>0.70060968399047796</v>
          </cell>
          <cell r="DB33">
            <v>0.71648567914962702</v>
          </cell>
          <cell r="DC33">
            <v>0.72218102216720503</v>
          </cell>
          <cell r="DD33">
            <v>0.71783220767974798</v>
          </cell>
          <cell r="DE33">
            <v>0.71401828527450495</v>
          </cell>
          <cell r="DF33">
            <v>0.71172201633453303</v>
          </cell>
          <cell r="DG33">
            <v>0.70558154582977295</v>
          </cell>
          <cell r="DH33">
            <v>0.68326556682586603</v>
          </cell>
          <cell r="DI33">
            <v>0.64839142560958796</v>
          </cell>
          <cell r="DJ33">
            <v>0.60757642984390203</v>
          </cell>
          <cell r="DK33">
            <v>0.56525790691375699</v>
          </cell>
          <cell r="DL33">
            <v>0.52151507139205899</v>
          </cell>
          <cell r="DM33">
            <v>0.48005488514900202</v>
          </cell>
          <cell r="DN33">
            <v>0.44024553894996599</v>
          </cell>
          <cell r="DO33">
            <v>0.40360498428344699</v>
          </cell>
          <cell r="DP33">
            <v>0.37443858385085999</v>
          </cell>
          <cell r="DQ33">
            <v>0.34727934002876198</v>
          </cell>
          <cell r="DR33">
            <v>0.317965537309646</v>
          </cell>
          <cell r="DS33">
            <v>0.29442679882049499</v>
          </cell>
          <cell r="DT33">
            <v>0.27641630172729398</v>
          </cell>
          <cell r="DU33">
            <v>0.26705634593963601</v>
          </cell>
          <cell r="DV33">
            <v>0.275122940540313</v>
          </cell>
          <cell r="DW33">
            <v>0.29071900248527499</v>
          </cell>
          <cell r="DX33">
            <v>0.30604887008666898</v>
          </cell>
          <cell r="DY33">
            <v>0.32083454728126498</v>
          </cell>
          <cell r="DZ33">
            <v>0.33685672283172602</v>
          </cell>
          <cell r="EA33">
            <v>0.352437853813171</v>
          </cell>
          <cell r="EB33">
            <v>0.36446559429168701</v>
          </cell>
          <cell r="EC33">
            <v>0.37449860572814903</v>
          </cell>
          <cell r="ED33">
            <v>0.35243263840675298</v>
          </cell>
          <cell r="EE33">
            <v>0.35209441184997498</v>
          </cell>
          <cell r="EF33">
            <v>0.347595274448394</v>
          </cell>
          <cell r="EG33">
            <v>0.34292817115783603</v>
          </cell>
        </row>
        <row r="34">
          <cell r="O34">
            <v>2.6125240325927699</v>
          </cell>
          <cell r="P34">
            <v>2.9457225799560498</v>
          </cell>
          <cell r="Q34">
            <v>3.25110507011413</v>
          </cell>
          <cell r="R34">
            <v>3.4910545349121</v>
          </cell>
          <cell r="S34">
            <v>3.6645007133483798</v>
          </cell>
          <cell r="T34">
            <v>3.7863254547119101</v>
          </cell>
          <cell r="U34">
            <v>3.8865375518798801</v>
          </cell>
          <cell r="V34">
            <v>3.9956998825073198</v>
          </cell>
          <cell r="W34">
            <v>4.1622967720031703</v>
          </cell>
          <cell r="X34">
            <v>4.42004346847534</v>
          </cell>
          <cell r="Y34">
            <v>4.72361087799072</v>
          </cell>
          <cell r="Z34">
            <v>5.0033373832702601</v>
          </cell>
          <cell r="AA34">
            <v>5.16896247863769</v>
          </cell>
          <cell r="AB34">
            <v>5.2434325218200604</v>
          </cell>
          <cell r="AC34">
            <v>5.3017497062683097</v>
          </cell>
          <cell r="AD34">
            <v>5.4216074943542401</v>
          </cell>
          <cell r="AE34">
            <v>5.5774846076965297</v>
          </cell>
          <cell r="AF34">
            <v>5.7111320495605398</v>
          </cell>
          <cell r="AG34">
            <v>5.7905554771423304</v>
          </cell>
          <cell r="AH34">
            <v>5.75986528396606</v>
          </cell>
          <cell r="AI34">
            <v>5.6617431640625</v>
          </cell>
          <cell r="AJ34">
            <v>5.5781216621398899</v>
          </cell>
          <cell r="AK34">
            <v>5.5599989891052202</v>
          </cell>
          <cell r="AL34">
            <v>5.6490898132324201</v>
          </cell>
          <cell r="AM34">
            <v>5.7448606491088796</v>
          </cell>
          <cell r="AN34">
            <v>5.8502211570739702</v>
          </cell>
          <cell r="AO34">
            <v>5.9026732444763104</v>
          </cell>
          <cell r="AP34">
            <v>5.9018020629882804</v>
          </cell>
          <cell r="AQ34">
            <v>5.8773179054260201</v>
          </cell>
          <cell r="AR34">
            <v>5.8126411437988201</v>
          </cell>
          <cell r="AS34">
            <v>5.7804007530212402</v>
          </cell>
          <cell r="AT34">
            <v>5.85571241378784</v>
          </cell>
          <cell r="AU34">
            <v>5.9405374526977504</v>
          </cell>
          <cell r="AV34">
            <v>5.9515342712402299</v>
          </cell>
          <cell r="AW34">
            <v>5.9817814826965297</v>
          </cell>
          <cell r="AX34">
            <v>6.0411658287048304</v>
          </cell>
          <cell r="AY34">
            <v>5.9933123588562003</v>
          </cell>
          <cell r="AZ34">
            <v>5.84789943695068</v>
          </cell>
          <cell r="BA34">
            <v>5.6420001983642498</v>
          </cell>
          <cell r="BB34">
            <v>5.3992142677307102</v>
          </cell>
          <cell r="BC34">
            <v>5.22987556457519</v>
          </cell>
          <cell r="BD34">
            <v>5.2541642189025799</v>
          </cell>
          <cell r="BE34">
            <v>5.3605928421020499</v>
          </cell>
          <cell r="BF34">
            <v>5.5702099800109801</v>
          </cell>
          <cell r="BG34">
            <v>5.8129563331604004</v>
          </cell>
          <cell r="BH34">
            <v>6.0370492935180602</v>
          </cell>
          <cell r="BI34">
            <v>6.1960015296936</v>
          </cell>
          <cell r="BJ34">
            <v>6.2430143356323198</v>
          </cell>
          <cell r="BK34">
            <v>6.2375860214233398</v>
          </cell>
          <cell r="BL34">
            <v>6.1752419471740696</v>
          </cell>
          <cell r="BM34">
            <v>5.8964419364929199</v>
          </cell>
          <cell r="BN34">
            <v>5.7426762580871502</v>
          </cell>
          <cell r="BO34">
            <v>5.6897296905517498</v>
          </cell>
          <cell r="BP34">
            <v>5.6098432540893501</v>
          </cell>
          <cell r="BQ34">
            <v>5.6079130172729403</v>
          </cell>
          <cell r="BR34">
            <v>5.6765723228454501</v>
          </cell>
          <cell r="BS34">
            <v>5.7481951713562003</v>
          </cell>
          <cell r="BT34">
            <v>5.8002362251281703</v>
          </cell>
          <cell r="BU34">
            <v>5.8902435302734304</v>
          </cell>
          <cell r="BV34">
            <v>5.9560680389404297</v>
          </cell>
          <cell r="BW34">
            <v>5.9482874870300204</v>
          </cell>
        </row>
        <row r="35">
          <cell r="A35" t="str">
            <v xml:space="preserve"> 2026-08-07 15:57:46 (sunny)</v>
          </cell>
          <cell r="C35">
            <v>0.48788076639175398</v>
          </cell>
          <cell r="D35">
            <v>0.47671553492545998</v>
          </cell>
          <cell r="E35">
            <v>0.46569928526878301</v>
          </cell>
          <cell r="F35">
            <v>0.45155036449432301</v>
          </cell>
          <cell r="G35">
            <v>0.431583642959594</v>
          </cell>
          <cell r="H35">
            <v>0.43261778354644698</v>
          </cell>
          <cell r="I35">
            <v>0.43938416242599398</v>
          </cell>
          <cell r="J35">
            <v>0.46094834804534901</v>
          </cell>
          <cell r="K35">
            <v>0.486550033092498</v>
          </cell>
          <cell r="L35">
            <v>0.51073461771011297</v>
          </cell>
          <cell r="M35">
            <v>0.53895878791809004</v>
          </cell>
          <cell r="N35">
            <v>0.58612018823623602</v>
          </cell>
          <cell r="O35">
            <v>0.64729291200637795</v>
          </cell>
          <cell r="P35">
            <v>0.712380111217498</v>
          </cell>
          <cell r="Q35">
            <v>0.76586180925369196</v>
          </cell>
          <cell r="R35">
            <v>0.805983126163482</v>
          </cell>
          <cell r="S35">
            <v>0.83726054430007901</v>
          </cell>
          <cell r="T35">
            <v>0.86047124862670898</v>
          </cell>
          <cell r="U35">
            <v>0.87665438652038497</v>
          </cell>
          <cell r="V35">
            <v>0.89099460840225198</v>
          </cell>
          <cell r="W35">
            <v>0.91295951604843095</v>
          </cell>
          <cell r="X35">
            <v>0.94918531179428101</v>
          </cell>
          <cell r="Y35">
            <v>0.99392563104629505</v>
          </cell>
          <cell r="Z35">
            <v>1.0396924018859801</v>
          </cell>
          <cell r="AA35">
            <v>1.07302689552307</v>
          </cell>
          <cell r="AB35">
            <v>1.0971273183822601</v>
          </cell>
          <cell r="AC35">
            <v>1.11750268936157</v>
          </cell>
          <cell r="AD35">
            <v>1.1369593143463099</v>
          </cell>
          <cell r="AE35">
            <v>1.14672839641571</v>
          </cell>
          <cell r="AF35">
            <v>1.1436195373535101</v>
          </cell>
          <cell r="AG35">
            <v>1.13121438026428</v>
          </cell>
          <cell r="AH35">
            <v>1.1106765270233101</v>
          </cell>
          <cell r="AI35">
            <v>1.09170794486999</v>
          </cell>
          <cell r="AJ35">
            <v>1.0837361812591499</v>
          </cell>
          <cell r="AK35">
            <v>1.08002352714538</v>
          </cell>
          <cell r="AL35">
            <v>1.08021581172943</v>
          </cell>
          <cell r="AM35">
            <v>1.0706537961959799</v>
          </cell>
          <cell r="AN35">
            <v>1.06665694713592</v>
          </cell>
          <cell r="AO35">
            <v>1.0546247959136901</v>
          </cell>
          <cell r="AP35">
            <v>1.0407909154891899</v>
          </cell>
          <cell r="AQ35">
            <v>1.03850197792053</v>
          </cell>
          <cell r="AR35">
            <v>1.03580546379089</v>
          </cell>
          <cell r="AS35">
            <v>1.0394589900970399</v>
          </cell>
          <cell r="AT35">
            <v>1.05709612369537</v>
          </cell>
          <cell r="AU35">
            <v>1.0608663558959901</v>
          </cell>
          <cell r="AV35">
            <v>1.04075622558593</v>
          </cell>
          <cell r="AW35">
            <v>1.0195175409317001</v>
          </cell>
          <cell r="AX35">
            <v>1.00145459175109</v>
          </cell>
          <cell r="AY35">
            <v>0.97215485572814897</v>
          </cell>
          <cell r="AZ35">
            <v>0.93374925851821899</v>
          </cell>
          <cell r="BA35">
            <v>0.89242595434188798</v>
          </cell>
          <cell r="BB35">
            <v>0.85798168182373002</v>
          </cell>
          <cell r="BC35">
            <v>0.84010809659957797</v>
          </cell>
          <cell r="BD35">
            <v>0.85228729248046797</v>
          </cell>
          <cell r="BE35">
            <v>0.87044858932495095</v>
          </cell>
          <cell r="BF35">
            <v>0.90326684713363603</v>
          </cell>
          <cell r="BG35">
            <v>0.93061274290084794</v>
          </cell>
          <cell r="BH35">
            <v>0.94940966367721502</v>
          </cell>
          <cell r="BI35">
            <v>0.95562404394149703</v>
          </cell>
          <cell r="BJ35">
            <v>0.94479542970657304</v>
          </cell>
          <cell r="BK35">
            <v>0.92676562070846502</v>
          </cell>
          <cell r="BL35">
            <v>0.90863335132598799</v>
          </cell>
          <cell r="BM35">
            <v>0.86916297674178999</v>
          </cell>
          <cell r="BN35">
            <v>0.85108733177185003</v>
          </cell>
          <cell r="BO35">
            <v>0.85203832387924106</v>
          </cell>
          <cell r="BP35">
            <v>0.845053851604461</v>
          </cell>
          <cell r="BQ35">
            <v>0.84291255474090498</v>
          </cell>
          <cell r="BR35">
            <v>0.84571832418441695</v>
          </cell>
          <cell r="BS35">
            <v>0.838181972503662</v>
          </cell>
          <cell r="BT35">
            <v>0.82771468162536599</v>
          </cell>
          <cell r="BU35">
            <v>0.82024163007736195</v>
          </cell>
          <cell r="BV35">
            <v>0.80381953716277998</v>
          </cell>
          <cell r="BW35">
            <v>0.78888815641403198</v>
          </cell>
          <cell r="BX35">
            <v>0.77371883392333896</v>
          </cell>
          <cell r="BY35">
            <v>0.74662619829177801</v>
          </cell>
          <cell r="BZ35">
            <v>0.72651487588882402</v>
          </cell>
          <cell r="CA35">
            <v>0.70062273740768399</v>
          </cell>
          <cell r="CB35">
            <v>0.67777484655380205</v>
          </cell>
          <cell r="CC35">
            <v>0.66519016027450495</v>
          </cell>
          <cell r="CD35">
            <v>0.66500067710876398</v>
          </cell>
          <cell r="CE35">
            <v>0.67346537113189697</v>
          </cell>
          <cell r="CF35">
            <v>0.68602311611175504</v>
          </cell>
          <cell r="CG35">
            <v>0.69124644994735696</v>
          </cell>
          <cell r="CH35">
            <v>0.68624925613403298</v>
          </cell>
          <cell r="CI35">
            <v>0.68221920728683405</v>
          </cell>
          <cell r="CJ35">
            <v>0.68318796157836903</v>
          </cell>
          <cell r="CK35">
            <v>0.69175541400909402</v>
          </cell>
          <cell r="CL35">
            <v>0.70872175693511896</v>
          </cell>
          <cell r="CM35">
            <v>0.72128784656524603</v>
          </cell>
          <cell r="CN35">
            <v>0.719773709774017</v>
          </cell>
          <cell r="CO35">
            <v>0.70197397470474199</v>
          </cell>
          <cell r="CP35">
            <v>0.666298508644104</v>
          </cell>
          <cell r="CQ35">
            <v>0.62686765193939198</v>
          </cell>
          <cell r="CR35">
            <v>0.59151154756545998</v>
          </cell>
          <cell r="CS35">
            <v>0.56624484062194802</v>
          </cell>
          <cell r="CT35">
            <v>0.55305051803588801</v>
          </cell>
          <cell r="CU35">
            <v>0.54403555393218905</v>
          </cell>
          <cell r="CV35">
            <v>0.539356708526611</v>
          </cell>
          <cell r="CW35">
            <v>0.536457300186157</v>
          </cell>
          <cell r="CX35">
            <v>0.53126090764999301</v>
          </cell>
          <cell r="CY35">
            <v>0.52996689081192005</v>
          </cell>
          <cell r="CZ35">
            <v>0.54866558313369695</v>
          </cell>
          <cell r="DA35">
            <v>0.57325208187103205</v>
          </cell>
          <cell r="DB35">
            <v>0.59090518951416005</v>
          </cell>
          <cell r="DC35">
            <v>0.60111516714096003</v>
          </cell>
          <cell r="DD35">
            <v>0.59918338060378995</v>
          </cell>
          <cell r="DE35">
            <v>0.59460425376892001</v>
          </cell>
          <cell r="DF35">
            <v>0.58688127994537298</v>
          </cell>
          <cell r="DG35">
            <v>0.56961232423782304</v>
          </cell>
          <cell r="DH35">
            <v>0.53598529100418002</v>
          </cell>
          <cell r="DI35">
            <v>0.491370469331741</v>
          </cell>
          <cell r="DJ35">
            <v>0.44369289278983998</v>
          </cell>
          <cell r="DK35">
            <v>0.397627383470535</v>
          </cell>
          <cell r="DL35">
            <v>0.35193443298339799</v>
          </cell>
          <cell r="DM35">
            <v>0.31007018685340798</v>
          </cell>
          <cell r="DN35">
            <v>0.27393856644630399</v>
          </cell>
          <cell r="DO35">
            <v>0.24275948107242501</v>
          </cell>
          <cell r="DP35">
            <v>0.22324076294898901</v>
          </cell>
          <cell r="DQ35">
            <v>0.20929732918739299</v>
          </cell>
          <cell r="DR35">
            <v>0.193833768367767</v>
          </cell>
          <cell r="DS35">
            <v>0.18151324987411499</v>
          </cell>
          <cell r="DT35">
            <v>0.17179289460182101</v>
          </cell>
          <cell r="DU35">
            <v>0.16687929630279499</v>
          </cell>
          <cell r="DV35">
            <v>0.17514921724796201</v>
          </cell>
          <cell r="DW35">
            <v>0.189808338880538</v>
          </cell>
          <cell r="DX35">
            <v>0.20626516640186299</v>
          </cell>
          <cell r="DY35">
            <v>0.22248472273349701</v>
          </cell>
          <cell r="DZ35">
            <v>0.23940604925155601</v>
          </cell>
          <cell r="EA35">
            <v>0.256021618843078</v>
          </cell>
          <cell r="EB35">
            <v>0.26856884360313399</v>
          </cell>
          <cell r="EC35">
            <v>0.28179639577865601</v>
          </cell>
          <cell r="ED35">
            <v>0.26242008805274902</v>
          </cell>
          <cell r="EE35">
            <v>0.26130124926567</v>
          </cell>
          <cell r="EF35">
            <v>0.25741282105445801</v>
          </cell>
          <cell r="EG35">
            <v>0.23999126255512199</v>
          </cell>
        </row>
        <row r="36">
          <cell r="O36">
            <v>2.1645474433898899</v>
          </cell>
          <cell r="P36">
            <v>2.41197657585144</v>
          </cell>
          <cell r="Q36">
            <v>2.6250679492950399</v>
          </cell>
          <cell r="R36">
            <v>2.7962777614593501</v>
          </cell>
          <cell r="S36">
            <v>2.9397892951965301</v>
          </cell>
          <cell r="T36">
            <v>3.0572543144225999</v>
          </cell>
          <cell r="U36">
            <v>3.1513972282409601</v>
          </cell>
          <cell r="V36">
            <v>3.2401909828186</v>
          </cell>
          <cell r="W36">
            <v>3.3582303524017298</v>
          </cell>
          <cell r="X36">
            <v>3.5311591625213601</v>
          </cell>
          <cell r="Y36">
            <v>3.7391481399536102</v>
          </cell>
          <cell r="Z36">
            <v>3.9547820091247501</v>
          </cell>
          <cell r="AA36">
            <v>4.1264324188232404</v>
          </cell>
          <cell r="AB36">
            <v>4.2649726867675701</v>
          </cell>
          <cell r="AC36">
            <v>4.3908915519714302</v>
          </cell>
          <cell r="AD36">
            <v>4.5148653984069798</v>
          </cell>
          <cell r="AE36">
            <v>4.6015915870666504</v>
          </cell>
          <cell r="AF36">
            <v>4.6369199752807599</v>
          </cell>
          <cell r="AG36">
            <v>4.63390636444091</v>
          </cell>
          <cell r="AH36">
            <v>4.5962014198303196</v>
          </cell>
          <cell r="AI36">
            <v>4.5633392333984304</v>
          </cell>
          <cell r="AJ36">
            <v>4.5753173828125</v>
          </cell>
          <cell r="AK36">
            <v>4.6047883033752397</v>
          </cell>
          <cell r="AL36">
            <v>4.6507611274719203</v>
          </cell>
          <cell r="AM36">
            <v>4.6543459892272896</v>
          </cell>
          <cell r="AN36">
            <v>4.68155717849731</v>
          </cell>
          <cell r="AO36">
            <v>4.6728315353393501</v>
          </cell>
          <cell r="AP36">
            <v>4.6550412178039497</v>
          </cell>
          <cell r="AQ36">
            <v>4.6882133483886701</v>
          </cell>
          <cell r="AR36">
            <v>4.7193369865417401</v>
          </cell>
          <cell r="AS36">
            <v>4.7794322967529297</v>
          </cell>
          <cell r="AT36">
            <v>4.9047145843505797</v>
          </cell>
          <cell r="AU36">
            <v>4.96655178070068</v>
          </cell>
          <cell r="AV36">
            <v>4.9159078598022399</v>
          </cell>
          <cell r="AW36">
            <v>4.8582048416137598</v>
          </cell>
          <cell r="AX36">
            <v>4.8139920234680096</v>
          </cell>
          <cell r="AY36">
            <v>4.71378469467163</v>
          </cell>
          <cell r="AZ36">
            <v>4.5665941238403303</v>
          </cell>
          <cell r="BA36">
            <v>4.4018015861511204</v>
          </cell>
          <cell r="BB36">
            <v>4.2677726745605398</v>
          </cell>
          <cell r="BC36">
            <v>4.2139821052551198</v>
          </cell>
          <cell r="BD36">
            <v>4.3106985092162997</v>
          </cell>
          <cell r="BE36">
            <v>4.4389395713806099</v>
          </cell>
          <cell r="BF36">
            <v>4.6440563201904297</v>
          </cell>
          <cell r="BG36">
            <v>4.8235521316528303</v>
          </cell>
          <cell r="BH36">
            <v>4.9606657028198198</v>
          </cell>
          <cell r="BI36">
            <v>5.03308057785034</v>
          </cell>
          <cell r="BJ36">
            <v>5.01554107666015</v>
          </cell>
          <cell r="BK36">
            <v>4.9585666656494096</v>
          </cell>
          <cell r="BL36">
            <v>4.8995327949523899</v>
          </cell>
          <cell r="BM36">
            <v>4.7230315208434996</v>
          </cell>
          <cell r="BN36">
            <v>4.6603841781616202</v>
          </cell>
          <cell r="BO36">
            <v>4.7012066841125399</v>
          </cell>
          <cell r="BP36">
            <v>4.6979923248290998</v>
          </cell>
          <cell r="BQ36">
            <v>4.7213215827941797</v>
          </cell>
          <cell r="BR36">
            <v>4.7723884582519496</v>
          </cell>
          <cell r="BS36">
            <v>4.7648968696594203</v>
          </cell>
          <cell r="BT36">
            <v>4.7399907112121502</v>
          </cell>
          <cell r="BU36">
            <v>4.7314820289611799</v>
          </cell>
          <cell r="BV36">
            <v>4.6703524589538503</v>
          </cell>
          <cell r="BW36">
            <v>4.6165733337402299</v>
          </cell>
        </row>
        <row r="37">
          <cell r="A37" t="str">
            <v xml:space="preserve"> 2026-08-11 10:40:41 (cloudy)</v>
          </cell>
          <cell r="C37">
            <v>0.23283115029335</v>
          </cell>
          <cell r="D37">
            <v>0.22969868779182401</v>
          </cell>
          <cell r="E37">
            <v>0.226480707526206</v>
          </cell>
          <cell r="F37">
            <v>0.22126692533493</v>
          </cell>
          <cell r="G37">
            <v>0.214139729738235</v>
          </cell>
          <cell r="H37">
            <v>0.21710848808288499</v>
          </cell>
          <cell r="I37">
            <v>0.218966990709304</v>
          </cell>
          <cell r="J37">
            <v>0.226243495941162</v>
          </cell>
          <cell r="K37">
            <v>0.236358016729354</v>
          </cell>
          <cell r="L37">
            <v>0.24737709760665799</v>
          </cell>
          <cell r="M37">
            <v>0.26415404677391002</v>
          </cell>
          <cell r="N37">
            <v>0.29099258780479398</v>
          </cell>
          <cell r="O37">
            <v>0.32326352596282898</v>
          </cell>
          <cell r="P37">
            <v>0.35507130622863697</v>
          </cell>
          <cell r="Q37">
            <v>0.38131675124168302</v>
          </cell>
          <cell r="R37">
            <v>0.40201181173324502</v>
          </cell>
          <cell r="S37">
            <v>0.41767930984496998</v>
          </cell>
          <cell r="T37">
            <v>0.42926523089408802</v>
          </cell>
          <cell r="U37">
            <v>0.43920385837554898</v>
          </cell>
          <cell r="V37">
            <v>0.44980597496032698</v>
          </cell>
          <cell r="W37">
            <v>0.46461954712867698</v>
          </cell>
          <cell r="X37">
            <v>0.48568212985992398</v>
          </cell>
          <cell r="Y37">
            <v>0.50898385047912598</v>
          </cell>
          <cell r="Z37">
            <v>0.53094077110290505</v>
          </cell>
          <cell r="AA37">
            <v>0.54499268531799305</v>
          </cell>
          <cell r="AB37">
            <v>0.55197465419769198</v>
          </cell>
          <cell r="AC37">
            <v>0.55533003807067804</v>
          </cell>
          <cell r="AD37">
            <v>0.55966889858245805</v>
          </cell>
          <cell r="AE37">
            <v>0.56418251991271895</v>
          </cell>
          <cell r="AF37">
            <v>0.56670147180557195</v>
          </cell>
          <cell r="AG37">
            <v>0.567177474498748</v>
          </cell>
          <cell r="AH37">
            <v>0.56288039684295599</v>
          </cell>
          <cell r="AI37">
            <v>0.55616104602813698</v>
          </cell>
          <cell r="AJ37">
            <v>0.55157244205474798</v>
          </cell>
          <cell r="AK37">
            <v>0.548439800739288</v>
          </cell>
          <cell r="AL37">
            <v>0.54787880182266202</v>
          </cell>
          <cell r="AM37">
            <v>0.54553025960922197</v>
          </cell>
          <cell r="AN37">
            <v>0.54790836572647095</v>
          </cell>
          <cell r="AO37">
            <v>0.547077476978302</v>
          </cell>
          <cell r="AP37">
            <v>0.54232585430145197</v>
          </cell>
          <cell r="AQ37">
            <v>0.54188263416290205</v>
          </cell>
          <cell r="AR37">
            <v>0.53913229703903198</v>
          </cell>
          <cell r="AS37">
            <v>0.53419929742813099</v>
          </cell>
          <cell r="AT37">
            <v>0.53465586900711004</v>
          </cell>
          <cell r="AU37">
            <v>0.53080129623412997</v>
          </cell>
          <cell r="AV37">
            <v>0.51804870367050104</v>
          </cell>
          <cell r="AW37">
            <v>0.50779724121093694</v>
          </cell>
          <cell r="AX37">
            <v>0.50201946496963501</v>
          </cell>
          <cell r="AY37">
            <v>0.49182155728340099</v>
          </cell>
          <cell r="AZ37">
            <v>0.47725284099578802</v>
          </cell>
          <cell r="BA37">
            <v>0.45964446663856501</v>
          </cell>
          <cell r="BB37">
            <v>0.44192802906036299</v>
          </cell>
          <cell r="BC37">
            <v>0.43061590194702098</v>
          </cell>
          <cell r="BD37">
            <v>0.43144971132278398</v>
          </cell>
          <cell r="BE37">
            <v>0.43707138299942</v>
          </cell>
          <cell r="BF37">
            <v>0.45042917132377602</v>
          </cell>
          <cell r="BG37">
            <v>0.463726997375488</v>
          </cell>
          <cell r="BH37">
            <v>0.47467899322509699</v>
          </cell>
          <cell r="BI37">
            <v>0.48168003559112499</v>
          </cell>
          <cell r="BJ37">
            <v>0.48084238171577398</v>
          </cell>
          <cell r="BK37">
            <v>0.47656774520874001</v>
          </cell>
          <cell r="BL37">
            <v>0.470126152038574</v>
          </cell>
          <cell r="BM37">
            <v>0.45129936933517401</v>
          </cell>
          <cell r="BN37">
            <v>0.44125244021415699</v>
          </cell>
          <cell r="BO37">
            <v>0.43729305267333901</v>
          </cell>
          <cell r="BP37">
            <v>0.42832329869270303</v>
          </cell>
          <cell r="BQ37">
            <v>0.42518770694732599</v>
          </cell>
          <cell r="BR37">
            <v>0.425305485725402</v>
          </cell>
          <cell r="BS37">
            <v>0.422289878129959</v>
          </cell>
          <cell r="BT37">
            <v>0.418136537075042</v>
          </cell>
          <cell r="BU37">
            <v>0.41454803943634</v>
          </cell>
          <cell r="BV37">
            <v>0.407074004411697</v>
          </cell>
          <cell r="BW37">
            <v>0.39818942546844399</v>
          </cell>
          <cell r="BX37">
            <v>0.38986185193061801</v>
          </cell>
          <cell r="BY37">
            <v>0.37694102525710999</v>
          </cell>
          <cell r="BZ37">
            <v>0.36889597773551902</v>
          </cell>
          <cell r="CA37">
            <v>0.36069542169570901</v>
          </cell>
          <cell r="CB37">
            <v>0.35322383046150202</v>
          </cell>
          <cell r="CC37">
            <v>0.350788414478302</v>
          </cell>
          <cell r="CD37">
            <v>0.35387441515922502</v>
          </cell>
          <cell r="CE37">
            <v>0.35995364189147899</v>
          </cell>
          <cell r="CF37">
            <v>0.36750286817550598</v>
          </cell>
          <cell r="CG37">
            <v>0.37109991908073398</v>
          </cell>
          <cell r="CH37">
            <v>0.369020074605941</v>
          </cell>
          <cell r="CI37">
            <v>0.36635029315948398</v>
          </cell>
          <cell r="CJ37">
            <v>0.36577492952346802</v>
          </cell>
          <cell r="CK37">
            <v>0.36989349126815702</v>
          </cell>
          <cell r="CL37">
            <v>0.37849649786949102</v>
          </cell>
          <cell r="CM37">
            <v>0.38623028993606501</v>
          </cell>
          <cell r="CN37">
            <v>0.38798844814300498</v>
          </cell>
          <cell r="CO37">
            <v>0.38203111290931702</v>
          </cell>
          <cell r="CP37">
            <v>0.36705088615417403</v>
          </cell>
          <cell r="CQ37">
            <v>0.34807705879211398</v>
          </cell>
          <cell r="CR37">
            <v>0.329015523195266</v>
          </cell>
          <cell r="CS37">
            <v>0.312938272953033</v>
          </cell>
          <cell r="CT37">
            <v>0.30190724134445102</v>
          </cell>
          <cell r="CU37">
            <v>0.29373550415039001</v>
          </cell>
          <cell r="CV37">
            <v>0.29018977284431402</v>
          </cell>
          <cell r="CW37">
            <v>0.28975316882133401</v>
          </cell>
          <cell r="CX37">
            <v>0.290677070617675</v>
          </cell>
          <cell r="CY37">
            <v>0.29563221335411</v>
          </cell>
          <cell r="CZ37">
            <v>0.30744710564613298</v>
          </cell>
          <cell r="DA37">
            <v>0.31883454322814903</v>
          </cell>
          <cell r="DB37">
            <v>0.32493475079536399</v>
          </cell>
          <cell r="DC37">
            <v>0.32610294222831698</v>
          </cell>
          <cell r="DD37">
            <v>0.322991162538528</v>
          </cell>
          <cell r="DE37">
            <v>0.31826907396316501</v>
          </cell>
          <cell r="DF37">
            <v>0.31217384338378901</v>
          </cell>
          <cell r="DG37">
            <v>0.30240455269813499</v>
          </cell>
          <cell r="DH37">
            <v>0.28708001971244801</v>
          </cell>
          <cell r="DI37">
            <v>0.26711118221282898</v>
          </cell>
          <cell r="DJ37">
            <v>0.24474242329597401</v>
          </cell>
          <cell r="DK37">
            <v>0.221780955791473</v>
          </cell>
          <cell r="DL37">
            <v>0.19894018769264199</v>
          </cell>
          <cell r="DM37">
            <v>0.177312582731246</v>
          </cell>
          <cell r="DN37">
            <v>0.15664982795715299</v>
          </cell>
          <cell r="DO37">
            <v>0.13786026835441501</v>
          </cell>
          <cell r="DP37">
            <v>0.12287201732397</v>
          </cell>
          <cell r="DQ37">
            <v>0.110792569816112</v>
          </cell>
          <cell r="DR37">
            <v>0.100380569696426</v>
          </cell>
          <cell r="DS37">
            <v>9.32334214448928E-2</v>
          </cell>
          <cell r="DT37">
            <v>8.9201383292675004E-2</v>
          </cell>
          <cell r="DU37">
            <v>8.8359870016574804E-2</v>
          </cell>
          <cell r="DV37">
            <v>9.3869276344776098E-2</v>
          </cell>
          <cell r="DW37">
            <v>0.10237697511911301</v>
          </cell>
          <cell r="DX37">
            <v>0.111345797777175</v>
          </cell>
          <cell r="DY37">
            <v>0.120383068919181</v>
          </cell>
          <cell r="DZ37">
            <v>0.12881904840469299</v>
          </cell>
          <cell r="EA37">
            <v>0.13707204163074399</v>
          </cell>
          <cell r="EB37">
            <v>0.14479519426822601</v>
          </cell>
          <cell r="EC37">
            <v>0.15374146401882099</v>
          </cell>
          <cell r="ED37">
            <v>0.153343915939331</v>
          </cell>
          <cell r="EE37">
            <v>0.15784178674221</v>
          </cell>
          <cell r="EF37">
            <v>0.16119472682475999</v>
          </cell>
          <cell r="EG37">
            <v>0.16083985567092801</v>
          </cell>
        </row>
        <row r="38">
          <cell r="O38">
            <v>1.08099317550659</v>
          </cell>
          <cell r="P38">
            <v>1.2022004127502399</v>
          </cell>
          <cell r="Q38">
            <v>1.30700135231018</v>
          </cell>
          <cell r="R38">
            <v>1.3947397470474201</v>
          </cell>
          <cell r="S38">
            <v>1.4665555953979399</v>
          </cell>
          <cell r="T38">
            <v>1.52517938613891</v>
          </cell>
          <cell r="U38">
            <v>1.5788500308990401</v>
          </cell>
          <cell r="V38">
            <v>1.63576436042785</v>
          </cell>
          <cell r="W38">
            <v>1.70905649662017</v>
          </cell>
          <cell r="X38">
            <v>1.80683469772338</v>
          </cell>
          <cell r="Y38">
            <v>1.9147971868514999</v>
          </cell>
          <cell r="Z38">
            <v>2.0195925235748202</v>
          </cell>
          <cell r="AA38">
            <v>2.0958237648010201</v>
          </cell>
          <cell r="AB38">
            <v>2.1457462310790998</v>
          </cell>
          <cell r="AC38">
            <v>2.1820027828216499</v>
          </cell>
          <cell r="AD38">
            <v>2.2224452495574898</v>
          </cell>
          <cell r="AE38">
            <v>2.2639515399932799</v>
          </cell>
          <cell r="AF38">
            <v>2.2977478504180899</v>
          </cell>
          <cell r="AG38">
            <v>2.3233857154846098</v>
          </cell>
          <cell r="AH38">
            <v>2.32931160926818</v>
          </cell>
          <cell r="AI38">
            <v>2.3247532844543399</v>
          </cell>
          <cell r="AJ38">
            <v>2.3286285400390598</v>
          </cell>
          <cell r="AK38">
            <v>2.33832788467407</v>
          </cell>
          <cell r="AL38">
            <v>2.3588373661041202</v>
          </cell>
          <cell r="AM38">
            <v>2.3715291023254301</v>
          </cell>
          <cell r="AN38">
            <v>2.40476989746093</v>
          </cell>
          <cell r="AO38">
            <v>2.4239909648895201</v>
          </cell>
          <cell r="AP38">
            <v>2.4256067276000901</v>
          </cell>
          <cell r="AQ38">
            <v>2.4462749958038299</v>
          </cell>
          <cell r="AR38">
            <v>2.4563946723937899</v>
          </cell>
          <cell r="AS38">
            <v>2.45624828338623</v>
          </cell>
          <cell r="AT38">
            <v>2.4806962013244598</v>
          </cell>
          <cell r="AU38">
            <v>2.4849994182586599</v>
          </cell>
          <cell r="AV38">
            <v>2.4469511508941602</v>
          </cell>
          <cell r="AW38">
            <v>2.41975545883178</v>
          </cell>
          <cell r="AX38">
            <v>2.41320753097534</v>
          </cell>
          <cell r="AY38">
            <v>2.38474440574646</v>
          </cell>
          <cell r="AZ38">
            <v>2.3340528011321999</v>
          </cell>
          <cell r="BA38">
            <v>2.26715040206909</v>
          </cell>
          <cell r="BB38">
            <v>2.1982383728027299</v>
          </cell>
          <cell r="BC38">
            <v>2.1599693298339799</v>
          </cell>
          <cell r="BD38">
            <v>2.1821863651275599</v>
          </cell>
          <cell r="BE38">
            <v>2.2288892269134499</v>
          </cell>
          <cell r="BF38">
            <v>2.3158364295959402</v>
          </cell>
          <cell r="BG38">
            <v>2.4035897254943799</v>
          </cell>
          <cell r="BH38">
            <v>2.4801976680755602</v>
          </cell>
          <cell r="BI38">
            <v>2.5369124412536599</v>
          </cell>
          <cell r="BJ38">
            <v>2.5525999069213801</v>
          </cell>
          <cell r="BK38">
            <v>2.5498280525207502</v>
          </cell>
          <cell r="BL38">
            <v>2.5350141525268501</v>
          </cell>
          <cell r="BM38">
            <v>2.4523608684539702</v>
          </cell>
          <cell r="BN38">
            <v>2.4162101745605402</v>
          </cell>
          <cell r="BO38">
            <v>2.41280817985534</v>
          </cell>
          <cell r="BP38">
            <v>2.38122057914733</v>
          </cell>
          <cell r="BQ38">
            <v>2.3815612792968701</v>
          </cell>
          <cell r="BR38">
            <v>2.3999989032745299</v>
          </cell>
          <cell r="BS38">
            <v>2.4006335735321001</v>
          </cell>
          <cell r="BT38">
            <v>2.3945007324218701</v>
          </cell>
          <cell r="BU38">
            <v>2.3912789821624698</v>
          </cell>
          <cell r="BV38">
            <v>2.3651814460754301</v>
          </cell>
          <cell r="BW38">
            <v>2.3302044868469198</v>
          </cell>
        </row>
        <row r="39">
          <cell r="A39" t="str">
            <v xml:space="preserve"> 2026-08-20 13:32:35 (partly cloudy)</v>
          </cell>
          <cell r="C39">
            <v>0.382576614618301</v>
          </cell>
          <cell r="D39">
            <v>0.37113776803016602</v>
          </cell>
          <cell r="E39">
            <v>0.36055344343185403</v>
          </cell>
          <cell r="F39">
            <v>0.34602746367454501</v>
          </cell>
          <cell r="G39">
            <v>0.32698136568069402</v>
          </cell>
          <cell r="H39">
            <v>0.32355645298957803</v>
          </cell>
          <cell r="I39">
            <v>0.32350727915763799</v>
          </cell>
          <cell r="J39">
            <v>0.33425238728523199</v>
          </cell>
          <cell r="K39">
            <v>0.34933996200561501</v>
          </cell>
          <cell r="L39">
            <v>0.36406466364860501</v>
          </cell>
          <cell r="M39">
            <v>0.38448083400726302</v>
          </cell>
          <cell r="N39">
            <v>0.41830635070800698</v>
          </cell>
          <cell r="O39">
            <v>0.46029481291770902</v>
          </cell>
          <cell r="P39">
            <v>0.50223809480667103</v>
          </cell>
          <cell r="Q39">
            <v>0.53492689132690396</v>
          </cell>
          <cell r="R39">
            <v>0.55995219945907504</v>
          </cell>
          <cell r="S39">
            <v>0.57888764142990101</v>
          </cell>
          <cell r="T39">
            <v>0.59294766187667802</v>
          </cell>
          <cell r="U39">
            <v>0.60349273681640603</v>
          </cell>
          <cell r="V39">
            <v>0.61362558603286699</v>
          </cell>
          <cell r="W39">
            <v>0.62988919019699097</v>
          </cell>
          <cell r="X39">
            <v>0.65687280893325795</v>
          </cell>
          <cell r="Y39">
            <v>0.68862324953079201</v>
          </cell>
          <cell r="Z39">
            <v>0.71623516082763605</v>
          </cell>
          <cell r="AA39">
            <v>0.72964602708816495</v>
          </cell>
          <cell r="AB39">
            <v>0.73323118686676003</v>
          </cell>
          <cell r="AC39">
            <v>0.73468309640884399</v>
          </cell>
          <cell r="AD39">
            <v>0.73924928903579701</v>
          </cell>
          <cell r="AE39">
            <v>0.74217605590820301</v>
          </cell>
          <cell r="AF39">
            <v>0.73835778236389105</v>
          </cell>
          <cell r="AG39">
            <v>0.73015052080154397</v>
          </cell>
          <cell r="AH39">
            <v>0.71487563848495395</v>
          </cell>
          <cell r="AI39">
            <v>0.70001590251922596</v>
          </cell>
          <cell r="AJ39">
            <v>0.69560056924819902</v>
          </cell>
          <cell r="AK39">
            <v>0.69769954681396396</v>
          </cell>
          <cell r="AL39">
            <v>0.70426613092422397</v>
          </cell>
          <cell r="AM39">
            <v>0.70659536123275701</v>
          </cell>
          <cell r="AN39">
            <v>0.70676940679550104</v>
          </cell>
          <cell r="AO39">
            <v>0.69764143228530795</v>
          </cell>
          <cell r="AP39">
            <v>0.68217915296554499</v>
          </cell>
          <cell r="AQ39">
            <v>0.67238128185272195</v>
          </cell>
          <cell r="AR39">
            <v>0.66501712799072199</v>
          </cell>
          <cell r="AS39">
            <v>0.65962493419647195</v>
          </cell>
          <cell r="AT39">
            <v>0.66573607921600297</v>
          </cell>
          <cell r="AU39">
            <v>0.66934138536453203</v>
          </cell>
          <cell r="AV39">
            <v>0.659712433815002</v>
          </cell>
          <cell r="AW39">
            <v>0.648149013519287</v>
          </cell>
          <cell r="AX39">
            <v>0.63607025146484297</v>
          </cell>
          <cell r="AY39">
            <v>0.61268174648284901</v>
          </cell>
          <cell r="AZ39">
            <v>0.58246827125549305</v>
          </cell>
          <cell r="BA39">
            <v>0.55062758922576904</v>
          </cell>
          <cell r="BB39">
            <v>0.52243727445602395</v>
          </cell>
          <cell r="BC39">
            <v>0.50631690025329501</v>
          </cell>
          <cell r="BD39">
            <v>0.51113373041152899</v>
          </cell>
          <cell r="BE39">
            <v>0.52545559406280495</v>
          </cell>
          <cell r="BF39">
            <v>0.54944014549255304</v>
          </cell>
          <cell r="BG39">
            <v>0.57146316766738803</v>
          </cell>
          <cell r="BH39">
            <v>0.58446794748306197</v>
          </cell>
          <cell r="BI39">
            <v>0.58740925788879395</v>
          </cell>
          <cell r="BJ39">
            <v>0.58024168014526301</v>
          </cell>
          <cell r="BK39">
            <v>0.56891894340515103</v>
          </cell>
          <cell r="BL39">
            <v>0.55635434389114302</v>
          </cell>
          <cell r="BM39">
            <v>0.52600061893463101</v>
          </cell>
          <cell r="BN39">
            <v>0.51021319627761796</v>
          </cell>
          <cell r="BO39">
            <v>0.50561100244522095</v>
          </cell>
          <cell r="BP39">
            <v>0.49757343530654902</v>
          </cell>
          <cell r="BQ39">
            <v>0.49723356962203902</v>
          </cell>
          <cell r="BR39">
            <v>0.50300079584121704</v>
          </cell>
          <cell r="BS39">
            <v>0.50502616167068404</v>
          </cell>
          <cell r="BT39">
            <v>0.50511693954467696</v>
          </cell>
          <cell r="BU39">
            <v>0.50449800491332997</v>
          </cell>
          <cell r="BV39">
            <v>0.49780732393264698</v>
          </cell>
          <cell r="BW39">
            <v>0.48431849479675199</v>
          </cell>
          <cell r="BX39">
            <v>0.46873134374618503</v>
          </cell>
          <cell r="BY39">
            <v>0.44825023412704401</v>
          </cell>
          <cell r="BZ39">
            <v>0.43571174144744801</v>
          </cell>
          <cell r="CA39">
            <v>0.42485341429710299</v>
          </cell>
          <cell r="CB39">
            <v>0.41709148883819502</v>
          </cell>
          <cell r="CC39">
            <v>0.41686287522315901</v>
          </cell>
          <cell r="CD39">
            <v>0.420612633228302</v>
          </cell>
          <cell r="CE39">
            <v>0.42643561959266602</v>
          </cell>
          <cell r="CF39">
            <v>0.43544805049896201</v>
          </cell>
          <cell r="CG39">
            <v>0.44157588481902998</v>
          </cell>
          <cell r="CH39">
            <v>0.442653328180313</v>
          </cell>
          <cell r="CI39">
            <v>0.44455438852310097</v>
          </cell>
          <cell r="CJ39">
            <v>0.44888526201248102</v>
          </cell>
          <cell r="CK39">
            <v>0.45727083086967402</v>
          </cell>
          <cell r="CL39">
            <v>0.46764323115348799</v>
          </cell>
          <cell r="CM39">
            <v>0.47329345345497098</v>
          </cell>
          <cell r="CN39">
            <v>0.47016668319702098</v>
          </cell>
          <cell r="CO39">
            <v>0.458683371543884</v>
          </cell>
          <cell r="CP39">
            <v>0.439059197902679</v>
          </cell>
          <cell r="CQ39">
            <v>0.41778877377509999</v>
          </cell>
          <cell r="CR39">
            <v>0.39778035879135099</v>
          </cell>
          <cell r="CS39">
            <v>0.38139367103576599</v>
          </cell>
          <cell r="CT39">
            <v>0.36940675973892201</v>
          </cell>
          <cell r="CU39">
            <v>0.358742356300354</v>
          </cell>
          <cell r="CV39">
            <v>0.35232713818550099</v>
          </cell>
          <cell r="CW39">
            <v>0.34833005070686301</v>
          </cell>
          <cell r="CX39">
            <v>0.34559980034828103</v>
          </cell>
          <cell r="CY39">
            <v>0.34814113378524703</v>
          </cell>
          <cell r="CZ39">
            <v>0.36337539553642201</v>
          </cell>
          <cell r="DA39">
            <v>0.38087961077690102</v>
          </cell>
          <cell r="DB39">
            <v>0.39209222793579102</v>
          </cell>
          <cell r="DC39">
            <v>0.39724314212799</v>
          </cell>
          <cell r="DD39">
            <v>0.39504063129424999</v>
          </cell>
          <cell r="DE39">
            <v>0.390319943428039</v>
          </cell>
          <cell r="DF39">
            <v>0.38437509536743097</v>
          </cell>
          <cell r="DG39">
            <v>0.37380209565162598</v>
          </cell>
          <cell r="DH39">
            <v>0.35446766018867398</v>
          </cell>
          <cell r="DI39">
            <v>0.32987952232360801</v>
          </cell>
          <cell r="DJ39">
            <v>0.303974598646163</v>
          </cell>
          <cell r="DK39">
            <v>0.27777454257011402</v>
          </cell>
          <cell r="DL39">
            <v>0.25083357095718301</v>
          </cell>
          <cell r="DM39">
            <v>0.224141225218772</v>
          </cell>
          <cell r="DN39">
            <v>0.19793035089969599</v>
          </cell>
          <cell r="DO39">
            <v>0.17394970357417999</v>
          </cell>
          <cell r="DP39">
            <v>0.153969570994377</v>
          </cell>
          <cell r="DQ39">
            <v>0.13652279973029999</v>
          </cell>
          <cell r="DR39">
            <v>0.12012043595314</v>
          </cell>
          <cell r="DS39">
            <v>0.10846967250108699</v>
          </cell>
          <cell r="DT39">
            <v>0.101415455341339</v>
          </cell>
          <cell r="DU39">
            <v>9.8613694310188293E-2</v>
          </cell>
          <cell r="DV39">
            <v>0.10463840514421401</v>
          </cell>
          <cell r="DW39">
            <v>0.114847026765346</v>
          </cell>
          <cell r="DX39">
            <v>0.12604978680610601</v>
          </cell>
          <cell r="DY39">
            <v>0.137250646948814</v>
          </cell>
          <cell r="DZ39">
            <v>0.14824412763118699</v>
          </cell>
          <cell r="EA39">
            <v>0.158574804663658</v>
          </cell>
          <cell r="EB39">
            <v>0.16687384247779799</v>
          </cell>
          <cell r="EC39">
            <v>0.17536407709121701</v>
          </cell>
          <cell r="ED39">
            <v>0.17039091885089799</v>
          </cell>
          <cell r="EE39">
            <v>0.17381179332733099</v>
          </cell>
          <cell r="EF39">
            <v>0.17398178577423001</v>
          </cell>
          <cell r="EG39">
            <v>0.16899578273296301</v>
          </cell>
        </row>
        <row r="40">
          <cell r="O40">
            <v>1.5392258167266799</v>
          </cell>
          <cell r="P40">
            <v>1.70047771930694</v>
          </cell>
          <cell r="Q40">
            <v>1.8335154056548999</v>
          </cell>
          <cell r="R40">
            <v>1.94269812107086</v>
          </cell>
          <cell r="S40">
            <v>2.0325903892517001</v>
          </cell>
          <cell r="T40">
            <v>2.1067430973052899</v>
          </cell>
          <cell r="U40">
            <v>2.1694357395172101</v>
          </cell>
          <cell r="V40">
            <v>2.2315108776092498</v>
          </cell>
          <cell r="W40">
            <v>2.31698441505432</v>
          </cell>
          <cell r="X40">
            <v>2.4436981678009002</v>
          </cell>
          <cell r="Y40">
            <v>2.5906007289886399</v>
          </cell>
          <cell r="Z40">
            <v>2.72441530227661</v>
          </cell>
          <cell r="AA40">
            <v>2.8059267997741699</v>
          </cell>
          <cell r="AB40">
            <v>2.85036301612854</v>
          </cell>
          <cell r="AC40">
            <v>2.8867168426513601</v>
          </cell>
          <cell r="AD40">
            <v>2.9355590343475302</v>
          </cell>
          <cell r="AE40">
            <v>2.9782040119171098</v>
          </cell>
          <cell r="AF40">
            <v>2.9937455654144198</v>
          </cell>
          <cell r="AG40">
            <v>2.9909884929656898</v>
          </cell>
          <cell r="AH40">
            <v>2.9582984447479199</v>
          </cell>
          <cell r="AI40">
            <v>2.9260663986206001</v>
          </cell>
          <cell r="AJ40">
            <v>2.9366865158081001</v>
          </cell>
          <cell r="AK40">
            <v>2.9747118949890101</v>
          </cell>
          <cell r="AL40">
            <v>3.0321474075317298</v>
          </cell>
          <cell r="AM40">
            <v>3.07171130180358</v>
          </cell>
          <cell r="AN40">
            <v>3.10201096534729</v>
          </cell>
          <cell r="AO40">
            <v>3.09110975265502</v>
          </cell>
          <cell r="AP40">
            <v>3.05111455917358</v>
          </cell>
          <cell r="AQ40">
            <v>3.0353980064392001</v>
          </cell>
          <cell r="AR40">
            <v>3.0299510955810498</v>
          </cell>
          <cell r="AS40">
            <v>3.0329554080963099</v>
          </cell>
          <cell r="AT40">
            <v>3.0888822078704798</v>
          </cell>
          <cell r="AU40">
            <v>3.1335885524749698</v>
          </cell>
          <cell r="AV40">
            <v>3.1160857677459699</v>
          </cell>
          <cell r="AW40">
            <v>3.0885596275329501</v>
          </cell>
          <cell r="AX40">
            <v>3.0575897693634002</v>
          </cell>
          <cell r="AY40">
            <v>2.9707713127136199</v>
          </cell>
          <cell r="AZ40">
            <v>2.8486192226409899</v>
          </cell>
          <cell r="BA40">
            <v>2.7159154415130602</v>
          </cell>
          <cell r="BB40">
            <v>2.5987074375152499</v>
          </cell>
          <cell r="BC40">
            <v>2.5396854877471902</v>
          </cell>
          <cell r="BD40">
            <v>2.5852122306823699</v>
          </cell>
          <cell r="BE40">
            <v>2.6796133518218901</v>
          </cell>
          <cell r="BF40">
            <v>2.8248915672302202</v>
          </cell>
          <cell r="BG40">
            <v>2.9620079994201598</v>
          </cell>
          <cell r="BH40">
            <v>3.0538449287414502</v>
          </cell>
          <cell r="BI40">
            <v>3.09376716613769</v>
          </cell>
          <cell r="BJ40">
            <v>3.0802710056304901</v>
          </cell>
          <cell r="BK40">
            <v>3.0439438819885201</v>
          </cell>
          <cell r="BL40">
            <v>2.9999737739562899</v>
          </cell>
          <cell r="BM40">
            <v>2.8582873344421298</v>
          </cell>
          <cell r="BN40">
            <v>2.7938253879547101</v>
          </cell>
          <cell r="BO40">
            <v>2.7897591590881299</v>
          </cell>
          <cell r="BP40">
            <v>2.7662098407745299</v>
          </cell>
          <cell r="BQ40">
            <v>2.7851047515869101</v>
          </cell>
          <cell r="BR40">
            <v>2.8384335041046098</v>
          </cell>
          <cell r="BS40">
            <v>2.8709726333618102</v>
          </cell>
          <cell r="BT40">
            <v>2.8926026821136399</v>
          </cell>
          <cell r="BU40">
            <v>2.9101462364196702</v>
          </cell>
          <cell r="BV40">
            <v>2.8923602104186998</v>
          </cell>
          <cell r="BW40">
            <v>2.8342318534850999</v>
          </cell>
        </row>
        <row r="45">
          <cell r="C45" t="str">
            <v xml:space="preserve"> 2026-08-04 14:56:21 (sunny)</v>
          </cell>
          <cell r="D45" t="str">
            <v xml:space="preserve"> 2026-08-07 15:57:46 (sunny)</v>
          </cell>
          <cell r="E45" t="str">
            <v xml:space="preserve"> 2026-08-11 10:40:41 (cloudy)</v>
          </cell>
          <cell r="F45" t="str">
            <v xml:space="preserve"> 2026-08-20 13:32:35 (partly cloudy)</v>
          </cell>
        </row>
        <row r="47">
          <cell r="B47" t="str">
            <v>PPFD-Red (µmol/m2/s)</v>
          </cell>
          <cell r="C47">
            <v>608</v>
          </cell>
          <cell r="D47">
            <v>495</v>
          </cell>
          <cell r="E47">
            <v>251</v>
          </cell>
          <cell r="F47">
            <v>300</v>
          </cell>
        </row>
        <row r="48">
          <cell r="B48" t="str">
            <v>PPFD-Green (µmol/m2/s)</v>
          </cell>
          <cell r="C48">
            <v>606</v>
          </cell>
          <cell r="D48">
            <v>489</v>
          </cell>
          <cell r="E48">
            <v>250</v>
          </cell>
          <cell r="F48">
            <v>312</v>
          </cell>
        </row>
        <row r="49">
          <cell r="B49" t="str">
            <v>PPFD-Blue (µmol/m2/s)</v>
          </cell>
          <cell r="C49">
            <v>478</v>
          </cell>
          <cell r="D49">
            <v>386</v>
          </cell>
          <cell r="E49">
            <v>194</v>
          </cell>
          <cell r="F49">
            <v>260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6236-7EBF-4898-8FCA-9E6142E1DDC4}">
  <dimension ref="A1:V440"/>
  <sheetViews>
    <sheetView tabSelected="1" zoomScale="70" zoomScaleNormal="70" workbookViewId="0">
      <selection activeCell="J19" sqref="J19"/>
    </sheetView>
  </sheetViews>
  <sheetFormatPr defaultRowHeight="14.5" x14ac:dyDescent="0.35"/>
  <cols>
    <col min="1" max="1" width="21.1796875" customWidth="1"/>
    <col min="2" max="2" width="26.81640625" customWidth="1"/>
    <col min="3" max="3" width="36.54296875" customWidth="1"/>
    <col min="4" max="6" width="21.81640625" customWidth="1"/>
    <col min="7" max="7" width="25.54296875" customWidth="1"/>
    <col min="8" max="8" width="33.6328125" customWidth="1"/>
    <col min="9" max="9" width="19.1796875" customWidth="1"/>
    <col min="10" max="10" width="13.81640625" customWidth="1"/>
    <col min="11" max="11" width="11.453125" customWidth="1"/>
    <col min="12" max="12" width="11.1796875" customWidth="1"/>
    <col min="13" max="13" width="9.453125" customWidth="1"/>
    <col min="14" max="14" width="11.1796875" customWidth="1"/>
    <col min="15" max="16" width="9.81640625" customWidth="1"/>
    <col min="17" max="17" width="12.1796875" customWidth="1"/>
    <col min="18" max="18" width="10.1796875" customWidth="1"/>
    <col min="19" max="19" width="10.453125" customWidth="1"/>
    <col min="20" max="20" width="11.26953125" customWidth="1"/>
    <col min="21" max="21" width="9.81640625" customWidth="1"/>
    <col min="22" max="22" width="9.54296875" customWidth="1"/>
  </cols>
  <sheetData>
    <row r="1" spans="10:22" ht="19" thickBot="1" x14ac:dyDescent="0.5">
      <c r="J1" s="220" t="s">
        <v>0</v>
      </c>
      <c r="K1" s="228" t="s">
        <v>1</v>
      </c>
      <c r="L1" s="229"/>
      <c r="M1" s="229"/>
      <c r="N1" s="229"/>
      <c r="O1" s="229"/>
      <c r="P1" s="230"/>
      <c r="Q1" s="215" t="s">
        <v>2</v>
      </c>
      <c r="R1" s="215"/>
      <c r="S1" s="215"/>
      <c r="T1" s="215"/>
      <c r="U1" s="215"/>
      <c r="V1" s="216"/>
    </row>
    <row r="2" spans="10:22" ht="16.5" thickBot="1" x14ac:dyDescent="0.45">
      <c r="J2" s="221"/>
      <c r="K2" s="223">
        <v>2026</v>
      </c>
      <c r="L2" s="224"/>
      <c r="M2" s="225"/>
      <c r="N2" s="226">
        <v>2025</v>
      </c>
      <c r="O2" s="226"/>
      <c r="P2" s="227"/>
      <c r="Q2" s="231">
        <v>2026</v>
      </c>
      <c r="R2" s="232"/>
      <c r="S2" s="233"/>
      <c r="T2" s="213">
        <v>2025</v>
      </c>
      <c r="U2" s="213"/>
      <c r="V2" s="214"/>
    </row>
    <row r="3" spans="10:22" ht="32.5" thickBot="1" x14ac:dyDescent="0.45">
      <c r="J3" s="222"/>
      <c r="K3" s="103" t="s">
        <v>3</v>
      </c>
      <c r="L3" s="103" t="s">
        <v>4</v>
      </c>
      <c r="M3" s="103" t="s">
        <v>5</v>
      </c>
      <c r="N3" s="102" t="s">
        <v>3</v>
      </c>
      <c r="O3" s="102" t="s">
        <v>4</v>
      </c>
      <c r="P3" s="102" t="s">
        <v>5</v>
      </c>
      <c r="Q3" s="103" t="s">
        <v>6</v>
      </c>
      <c r="R3" s="103" t="s">
        <v>4</v>
      </c>
      <c r="S3" s="103" t="s">
        <v>5</v>
      </c>
      <c r="T3" s="102" t="s">
        <v>3</v>
      </c>
      <c r="U3" s="102" t="s">
        <v>4</v>
      </c>
      <c r="V3" s="102" t="s">
        <v>5</v>
      </c>
    </row>
    <row r="4" spans="10:22" ht="16" x14ac:dyDescent="0.4">
      <c r="J4" s="116" t="s">
        <v>7</v>
      </c>
      <c r="K4" s="178" t="s">
        <v>8</v>
      </c>
      <c r="L4" s="179">
        <v>21.8</v>
      </c>
      <c r="M4" s="180">
        <v>5.9</v>
      </c>
      <c r="N4" s="181" t="s">
        <v>9</v>
      </c>
      <c r="O4" s="181">
        <v>28.4</v>
      </c>
      <c r="P4" s="182">
        <v>8.6999999999999993</v>
      </c>
      <c r="Q4" s="183" t="s">
        <v>10</v>
      </c>
      <c r="R4" s="179">
        <v>24</v>
      </c>
      <c r="S4" s="180">
        <v>4.4000000000000004</v>
      </c>
      <c r="T4" s="181" t="s">
        <v>11</v>
      </c>
      <c r="U4" s="181" t="s">
        <v>11</v>
      </c>
      <c r="V4" s="182" t="s">
        <v>11</v>
      </c>
    </row>
    <row r="5" spans="10:22" ht="16" x14ac:dyDescent="0.4">
      <c r="J5" s="117" t="s">
        <v>12</v>
      </c>
      <c r="K5" s="105" t="s">
        <v>13</v>
      </c>
      <c r="L5" s="106">
        <v>32.5</v>
      </c>
      <c r="M5" s="107">
        <v>7</v>
      </c>
      <c r="N5" s="184" t="s">
        <v>14</v>
      </c>
      <c r="O5" s="184">
        <v>39.200000000000003</v>
      </c>
      <c r="P5" s="184">
        <v>5.9</v>
      </c>
      <c r="Q5" s="105" t="s">
        <v>15</v>
      </c>
      <c r="R5" s="185">
        <v>33.299999999999997</v>
      </c>
      <c r="S5" s="186">
        <v>2.9</v>
      </c>
      <c r="T5" s="184" t="s">
        <v>11</v>
      </c>
      <c r="U5" s="184" t="s">
        <v>11</v>
      </c>
      <c r="V5" s="187" t="s">
        <v>11</v>
      </c>
    </row>
    <row r="6" spans="10:22" ht="16" x14ac:dyDescent="0.4">
      <c r="J6" s="117" t="s">
        <v>16</v>
      </c>
      <c r="K6" s="188" t="s">
        <v>17</v>
      </c>
      <c r="L6" s="189">
        <v>41</v>
      </c>
      <c r="M6" s="190">
        <v>5</v>
      </c>
      <c r="N6" s="184" t="s">
        <v>18</v>
      </c>
      <c r="O6" s="184">
        <v>50.1</v>
      </c>
      <c r="P6" s="187">
        <v>9.8000000000000007</v>
      </c>
      <c r="Q6" s="105" t="s">
        <v>19</v>
      </c>
      <c r="R6" s="106">
        <v>38.5</v>
      </c>
      <c r="S6" s="107">
        <v>4.2</v>
      </c>
      <c r="T6" s="184" t="s">
        <v>11</v>
      </c>
      <c r="U6" s="184" t="s">
        <v>11</v>
      </c>
      <c r="V6" s="187" t="s">
        <v>11</v>
      </c>
    </row>
    <row r="7" spans="10:22" ht="16" x14ac:dyDescent="0.4">
      <c r="J7" s="117" t="s">
        <v>20</v>
      </c>
      <c r="K7" s="188" t="s">
        <v>21</v>
      </c>
      <c r="L7" s="189">
        <v>63.1</v>
      </c>
      <c r="M7" s="190">
        <v>14.8</v>
      </c>
      <c r="N7" s="184" t="s">
        <v>22</v>
      </c>
      <c r="O7" s="184">
        <v>67</v>
      </c>
      <c r="P7" s="187">
        <v>6.1</v>
      </c>
      <c r="Q7" s="105" t="s">
        <v>23</v>
      </c>
      <c r="R7" s="106">
        <v>56.5</v>
      </c>
      <c r="S7" s="107">
        <v>10.1</v>
      </c>
      <c r="T7" s="184" t="s">
        <v>11</v>
      </c>
      <c r="U7" s="184" t="s">
        <v>11</v>
      </c>
      <c r="V7" s="187" t="s">
        <v>11</v>
      </c>
    </row>
    <row r="8" spans="10:22" ht="16" x14ac:dyDescent="0.4">
      <c r="J8" s="117" t="s">
        <v>24</v>
      </c>
      <c r="K8" s="188" t="s">
        <v>25</v>
      </c>
      <c r="L8" s="189">
        <v>71.5</v>
      </c>
      <c r="M8" s="190">
        <v>11.7</v>
      </c>
      <c r="N8" s="184" t="s">
        <v>26</v>
      </c>
      <c r="O8" s="184">
        <v>72.900000000000006</v>
      </c>
      <c r="P8" s="187">
        <v>9.3000000000000007</v>
      </c>
      <c r="Q8" s="105" t="s">
        <v>11</v>
      </c>
      <c r="R8" s="106" t="s">
        <v>11</v>
      </c>
      <c r="S8" s="107" t="s">
        <v>11</v>
      </c>
      <c r="T8" s="184" t="s">
        <v>11</v>
      </c>
      <c r="U8" s="184" t="s">
        <v>11</v>
      </c>
      <c r="V8" s="187" t="s">
        <v>11</v>
      </c>
    </row>
    <row r="9" spans="10:22" ht="16" x14ac:dyDescent="0.4">
      <c r="J9" s="117" t="s">
        <v>27</v>
      </c>
      <c r="K9" s="188" t="s">
        <v>313</v>
      </c>
      <c r="L9" s="189">
        <v>73.099999999999994</v>
      </c>
      <c r="M9" s="190">
        <v>38.9</v>
      </c>
      <c r="N9" s="184" t="s">
        <v>28</v>
      </c>
      <c r="O9" s="184">
        <v>74.7</v>
      </c>
      <c r="P9" s="187">
        <v>12.5</v>
      </c>
      <c r="Q9" s="105" t="s">
        <v>29</v>
      </c>
      <c r="R9" s="106">
        <v>75.099999999999994</v>
      </c>
      <c r="S9" s="107">
        <v>22.8</v>
      </c>
      <c r="T9" s="184" t="s">
        <v>11</v>
      </c>
      <c r="U9" s="184" t="s">
        <v>11</v>
      </c>
      <c r="V9" s="187" t="s">
        <v>11</v>
      </c>
    </row>
    <row r="10" spans="10:22" ht="16" x14ac:dyDescent="0.4">
      <c r="J10" s="117" t="s">
        <v>30</v>
      </c>
      <c r="K10" s="188" t="s">
        <v>314</v>
      </c>
      <c r="L10" s="189">
        <v>73.7</v>
      </c>
      <c r="M10" s="190">
        <v>40.9</v>
      </c>
      <c r="N10" s="184" t="s">
        <v>31</v>
      </c>
      <c r="O10" s="184">
        <v>72.8</v>
      </c>
      <c r="P10" s="187">
        <v>36.4</v>
      </c>
      <c r="Q10" s="105" t="s">
        <v>297</v>
      </c>
      <c r="R10" s="106">
        <v>68.3</v>
      </c>
      <c r="S10" s="107">
        <v>15.4</v>
      </c>
      <c r="T10" s="184" t="s">
        <v>11</v>
      </c>
      <c r="U10" s="184" t="s">
        <v>11</v>
      </c>
      <c r="V10" s="187" t="s">
        <v>11</v>
      </c>
    </row>
    <row r="11" spans="10:22" ht="18" customHeight="1" x14ac:dyDescent="0.4">
      <c r="J11" s="117" t="s">
        <v>32</v>
      </c>
      <c r="K11" s="188" t="s">
        <v>307</v>
      </c>
      <c r="L11" s="189">
        <v>54.9</v>
      </c>
      <c r="M11" s="190">
        <v>16.2</v>
      </c>
      <c r="N11" s="184" t="s">
        <v>33</v>
      </c>
      <c r="O11" s="184">
        <v>63.8</v>
      </c>
      <c r="P11" s="187">
        <v>11.4</v>
      </c>
      <c r="Q11" s="105" t="s">
        <v>311</v>
      </c>
      <c r="R11" s="106">
        <v>62.6</v>
      </c>
      <c r="S11" s="107">
        <v>11.8</v>
      </c>
      <c r="T11" s="184" t="s">
        <v>34</v>
      </c>
      <c r="U11" s="184">
        <v>61</v>
      </c>
      <c r="V11" s="187">
        <v>8.6999999999999993</v>
      </c>
    </row>
    <row r="12" spans="10:22" ht="17.25" customHeight="1" x14ac:dyDescent="0.4">
      <c r="J12" s="117" t="s">
        <v>35</v>
      </c>
      <c r="K12" s="188" t="s">
        <v>310</v>
      </c>
      <c r="L12" s="189">
        <v>52.7</v>
      </c>
      <c r="M12" s="190">
        <v>9.6</v>
      </c>
      <c r="N12" s="184" t="s">
        <v>36</v>
      </c>
      <c r="O12" s="184">
        <v>59.6</v>
      </c>
      <c r="P12" s="187">
        <v>13.5</v>
      </c>
      <c r="Q12" s="105" t="s">
        <v>312</v>
      </c>
      <c r="R12" s="106">
        <v>51.8</v>
      </c>
      <c r="S12" s="107">
        <v>11.9</v>
      </c>
      <c r="T12" s="184" t="s">
        <v>37</v>
      </c>
      <c r="U12" s="184">
        <v>55.5</v>
      </c>
      <c r="V12" s="187">
        <v>22.7</v>
      </c>
    </row>
    <row r="13" spans="10:22" ht="31.5" customHeight="1" x14ac:dyDescent="0.4">
      <c r="J13" s="117" t="s">
        <v>38</v>
      </c>
      <c r="K13" s="188"/>
      <c r="L13" s="189"/>
      <c r="M13" s="190"/>
      <c r="N13" s="184" t="s">
        <v>39</v>
      </c>
      <c r="O13" s="184">
        <v>42.8</v>
      </c>
      <c r="P13" s="187">
        <v>6.7</v>
      </c>
      <c r="Q13" s="105"/>
      <c r="R13" s="106"/>
      <c r="S13" s="107"/>
      <c r="T13" s="184" t="s">
        <v>40</v>
      </c>
      <c r="U13" s="184">
        <v>40.700000000000003</v>
      </c>
      <c r="V13" s="187">
        <v>3.3</v>
      </c>
    </row>
    <row r="14" spans="10:22" ht="31.5" customHeight="1" x14ac:dyDescent="0.4">
      <c r="J14" s="117" t="s">
        <v>41</v>
      </c>
      <c r="K14" s="188"/>
      <c r="L14" s="189"/>
      <c r="M14" s="190"/>
      <c r="N14" s="184" t="s">
        <v>42</v>
      </c>
      <c r="O14" s="184">
        <v>30.5</v>
      </c>
      <c r="P14" s="187">
        <v>3.3</v>
      </c>
      <c r="Q14" s="105"/>
      <c r="R14" s="106"/>
      <c r="S14" s="107"/>
      <c r="T14" s="184" t="s">
        <v>43</v>
      </c>
      <c r="U14" s="184">
        <v>22.3</v>
      </c>
      <c r="V14" s="187">
        <v>2.5</v>
      </c>
    </row>
    <row r="15" spans="10:22" ht="31.5" customHeight="1" thickBot="1" x14ac:dyDescent="0.45">
      <c r="J15" s="118" t="s">
        <v>44</v>
      </c>
      <c r="K15" s="191"/>
      <c r="L15" s="192"/>
      <c r="M15" s="193"/>
      <c r="N15" s="194" t="s">
        <v>45</v>
      </c>
      <c r="O15" s="194">
        <v>18.100000000000001</v>
      </c>
      <c r="P15" s="195">
        <v>2</v>
      </c>
      <c r="Q15" s="104"/>
      <c r="R15" s="108"/>
      <c r="S15" s="109"/>
      <c r="T15" s="194" t="s">
        <v>46</v>
      </c>
      <c r="U15" s="194">
        <v>14.7</v>
      </c>
      <c r="V15" s="195">
        <v>1.8</v>
      </c>
    </row>
    <row r="16" spans="10:22" ht="31.5" customHeight="1" x14ac:dyDescent="0.35">
      <c r="J16" s="101"/>
      <c r="K16" s="101"/>
      <c r="L16" s="101"/>
      <c r="M16" s="101"/>
      <c r="N16" s="101"/>
      <c r="O16" s="101"/>
    </row>
    <row r="25" spans="1:18" ht="26.5" thickBot="1" x14ac:dyDescent="0.65">
      <c r="A25" s="74" t="s">
        <v>1</v>
      </c>
    </row>
    <row r="26" spans="1:18" ht="21" x14ac:dyDescent="0.5">
      <c r="A26" s="75" t="s">
        <v>47</v>
      </c>
      <c r="B26" s="217">
        <v>2025</v>
      </c>
      <c r="C26" s="218"/>
      <c r="D26" s="218"/>
      <c r="E26" s="218"/>
      <c r="F26" s="219"/>
      <c r="G26" s="217">
        <v>2024</v>
      </c>
      <c r="H26" s="218"/>
      <c r="I26" s="218"/>
      <c r="J26" s="218"/>
      <c r="K26" s="219"/>
      <c r="L26" s="217">
        <v>2026</v>
      </c>
      <c r="M26" s="218"/>
      <c r="N26" s="218"/>
      <c r="O26" s="218"/>
      <c r="P26" s="219"/>
      <c r="Q26" t="s">
        <v>321</v>
      </c>
      <c r="R26" t="s">
        <v>322</v>
      </c>
    </row>
    <row r="27" spans="1:18" ht="16.5" x14ac:dyDescent="0.35">
      <c r="A27" t="s">
        <v>0</v>
      </c>
      <c r="B27" s="32" t="s">
        <v>48</v>
      </c>
      <c r="C27" t="s">
        <v>49</v>
      </c>
      <c r="D27" t="s">
        <v>50</v>
      </c>
      <c r="E27" t="s">
        <v>51</v>
      </c>
      <c r="F27" s="31" t="s">
        <v>52</v>
      </c>
      <c r="G27" s="32" t="s">
        <v>53</v>
      </c>
      <c r="H27" t="s">
        <v>54</v>
      </c>
      <c r="I27" t="s">
        <v>55</v>
      </c>
      <c r="J27" t="s">
        <v>56</v>
      </c>
      <c r="K27" s="31" t="s">
        <v>57</v>
      </c>
      <c r="L27" s="32" t="s">
        <v>58</v>
      </c>
      <c r="M27" t="s">
        <v>59</v>
      </c>
      <c r="N27" t="s">
        <v>60</v>
      </c>
      <c r="O27" t="s">
        <v>61</v>
      </c>
      <c r="P27" s="31" t="s">
        <v>62</v>
      </c>
    </row>
    <row r="28" spans="1:18" x14ac:dyDescent="0.35">
      <c r="A28" t="s">
        <v>7</v>
      </c>
      <c r="B28" s="32">
        <v>15</v>
      </c>
      <c r="C28">
        <v>19</v>
      </c>
      <c r="D28">
        <v>5</v>
      </c>
      <c r="E28">
        <v>28.4</v>
      </c>
      <c r="F28" s="31">
        <v>8.6999999999999993</v>
      </c>
      <c r="G28" s="32"/>
      <c r="K28" s="31"/>
      <c r="L28" s="32">
        <v>26</v>
      </c>
      <c r="M28">
        <v>14</v>
      </c>
      <c r="N28">
        <v>5</v>
      </c>
      <c r="O28">
        <v>21.8</v>
      </c>
      <c r="P28" s="31">
        <v>5.9</v>
      </c>
    </row>
    <row r="29" spans="1:18" x14ac:dyDescent="0.35">
      <c r="A29" t="s">
        <v>12</v>
      </c>
      <c r="B29" s="32">
        <v>28</v>
      </c>
      <c r="C29">
        <v>21</v>
      </c>
      <c r="D29">
        <v>10</v>
      </c>
      <c r="E29">
        <v>39.200000000000003</v>
      </c>
      <c r="F29" s="31">
        <v>5.9</v>
      </c>
      <c r="G29" s="32"/>
      <c r="K29" s="31"/>
      <c r="L29" s="32">
        <v>27</v>
      </c>
      <c r="M29">
        <v>22</v>
      </c>
      <c r="N29">
        <v>7</v>
      </c>
      <c r="O29">
        <v>32.5</v>
      </c>
      <c r="P29" s="31">
        <v>7</v>
      </c>
    </row>
    <row r="30" spans="1:18" x14ac:dyDescent="0.35">
      <c r="A30" t="s">
        <v>16</v>
      </c>
      <c r="B30" s="32">
        <v>30</v>
      </c>
      <c r="C30">
        <v>33</v>
      </c>
      <c r="D30">
        <v>12</v>
      </c>
      <c r="E30">
        <v>50.1</v>
      </c>
      <c r="F30" s="31">
        <v>9.8000000000000007</v>
      </c>
      <c r="G30" s="32"/>
      <c r="K30" s="31"/>
      <c r="L30" s="32">
        <v>21</v>
      </c>
      <c r="M30">
        <v>24</v>
      </c>
      <c r="N30">
        <v>10</v>
      </c>
      <c r="O30">
        <v>41</v>
      </c>
      <c r="P30" s="31">
        <v>5</v>
      </c>
    </row>
    <row r="31" spans="1:18" x14ac:dyDescent="0.35">
      <c r="A31" t="s">
        <v>20</v>
      </c>
      <c r="B31" s="32">
        <v>29</v>
      </c>
      <c r="C31">
        <v>43</v>
      </c>
      <c r="D31">
        <v>17</v>
      </c>
      <c r="E31">
        <v>67</v>
      </c>
      <c r="F31" s="31">
        <v>6.1</v>
      </c>
      <c r="G31" s="32"/>
      <c r="K31" s="31"/>
      <c r="L31" s="32">
        <v>14</v>
      </c>
      <c r="M31">
        <v>43</v>
      </c>
      <c r="N31">
        <v>16</v>
      </c>
      <c r="O31">
        <v>63.1</v>
      </c>
      <c r="P31" s="31">
        <v>14.8</v>
      </c>
    </row>
    <row r="32" spans="1:18" x14ac:dyDescent="0.35">
      <c r="A32" t="s">
        <v>24</v>
      </c>
      <c r="B32" s="32">
        <v>30</v>
      </c>
      <c r="C32">
        <v>46</v>
      </c>
      <c r="D32">
        <v>20</v>
      </c>
      <c r="E32">
        <v>72.900000000000006</v>
      </c>
      <c r="F32" s="31">
        <v>9.3000000000000007</v>
      </c>
      <c r="G32" s="32"/>
      <c r="K32" s="31"/>
      <c r="L32" s="32">
        <v>30</v>
      </c>
      <c r="M32">
        <v>50</v>
      </c>
      <c r="N32">
        <v>17</v>
      </c>
      <c r="O32">
        <v>71.5</v>
      </c>
      <c r="P32" s="31">
        <v>11.7</v>
      </c>
    </row>
    <row r="33" spans="1:18" ht="20.25" customHeight="1" x14ac:dyDescent="0.35">
      <c r="A33" t="s">
        <v>27</v>
      </c>
      <c r="B33" s="32">
        <v>29</v>
      </c>
      <c r="C33">
        <v>53</v>
      </c>
      <c r="D33">
        <v>17</v>
      </c>
      <c r="E33">
        <v>74.7</v>
      </c>
      <c r="F33" s="31">
        <v>12.5</v>
      </c>
      <c r="G33" s="32">
        <v>22</v>
      </c>
      <c r="H33">
        <v>59</v>
      </c>
      <c r="I33">
        <v>12</v>
      </c>
      <c r="J33">
        <v>77.5</v>
      </c>
      <c r="K33" s="31">
        <v>37.4</v>
      </c>
      <c r="L33" s="32">
        <v>18</v>
      </c>
      <c r="M33">
        <v>61</v>
      </c>
      <c r="N33">
        <v>10</v>
      </c>
      <c r="O33">
        <v>73.099999999999994</v>
      </c>
      <c r="P33" s="31">
        <v>38.9</v>
      </c>
    </row>
    <row r="34" spans="1:18" x14ac:dyDescent="0.35">
      <c r="A34" t="s">
        <v>30</v>
      </c>
      <c r="B34" s="32">
        <v>9</v>
      </c>
      <c r="C34">
        <v>60</v>
      </c>
      <c r="D34">
        <v>14</v>
      </c>
      <c r="E34">
        <v>72.8</v>
      </c>
      <c r="F34" s="31">
        <v>36.4</v>
      </c>
      <c r="G34" s="32">
        <v>25</v>
      </c>
      <c r="H34">
        <v>56</v>
      </c>
      <c r="I34">
        <v>12</v>
      </c>
      <c r="J34">
        <v>73.2</v>
      </c>
      <c r="K34" s="31">
        <v>29.1</v>
      </c>
      <c r="L34" s="32">
        <v>13</v>
      </c>
      <c r="M34">
        <v>57</v>
      </c>
      <c r="N34">
        <v>9</v>
      </c>
      <c r="O34">
        <v>73.7</v>
      </c>
      <c r="P34" s="31">
        <v>40.9</v>
      </c>
    </row>
    <row r="35" spans="1:18" x14ac:dyDescent="0.35">
      <c r="A35" t="s">
        <v>32</v>
      </c>
      <c r="B35" s="32">
        <v>24</v>
      </c>
      <c r="C35">
        <v>50</v>
      </c>
      <c r="D35">
        <v>15</v>
      </c>
      <c r="E35">
        <v>63.8</v>
      </c>
      <c r="F35" s="31">
        <v>11.4</v>
      </c>
      <c r="G35" s="32">
        <v>27</v>
      </c>
      <c r="H35">
        <v>49</v>
      </c>
      <c r="I35">
        <v>12</v>
      </c>
      <c r="J35">
        <v>63.5</v>
      </c>
      <c r="K35" s="31">
        <v>26.1</v>
      </c>
      <c r="L35" s="32">
        <v>6</v>
      </c>
      <c r="M35">
        <v>39</v>
      </c>
      <c r="N35">
        <v>17</v>
      </c>
      <c r="O35">
        <v>54.9</v>
      </c>
      <c r="P35" s="31">
        <v>16.2</v>
      </c>
    </row>
    <row r="36" spans="1:18" x14ac:dyDescent="0.35">
      <c r="A36" t="s">
        <v>35</v>
      </c>
      <c r="B36" s="32">
        <v>29</v>
      </c>
      <c r="C36">
        <v>44</v>
      </c>
      <c r="D36">
        <v>11</v>
      </c>
      <c r="E36">
        <v>59.6</v>
      </c>
      <c r="F36" s="31">
        <v>13.5</v>
      </c>
      <c r="G36" s="32">
        <v>29</v>
      </c>
      <c r="H36">
        <v>39</v>
      </c>
      <c r="I36">
        <v>14</v>
      </c>
      <c r="J36">
        <v>58.4</v>
      </c>
      <c r="K36" s="31">
        <v>5.3</v>
      </c>
      <c r="L36" s="32">
        <v>18</v>
      </c>
      <c r="M36">
        <v>30</v>
      </c>
      <c r="N36">
        <v>14</v>
      </c>
      <c r="O36">
        <v>52.7</v>
      </c>
      <c r="P36" s="31">
        <v>9.6</v>
      </c>
      <c r="Q36">
        <f>(C36-M36)/C36</f>
        <v>0.31818181818181818</v>
      </c>
      <c r="R36">
        <f>(H36-M36)/H36</f>
        <v>0.23076923076923078</v>
      </c>
    </row>
    <row r="37" spans="1:18" x14ac:dyDescent="0.35">
      <c r="A37" t="s">
        <v>38</v>
      </c>
      <c r="B37" s="32">
        <v>30</v>
      </c>
      <c r="C37">
        <v>30</v>
      </c>
      <c r="D37">
        <v>11</v>
      </c>
      <c r="E37">
        <v>42.8</v>
      </c>
      <c r="F37" s="31">
        <v>6.7</v>
      </c>
      <c r="G37" s="32">
        <v>13</v>
      </c>
      <c r="H37">
        <v>34</v>
      </c>
      <c r="I37">
        <v>10</v>
      </c>
      <c r="J37">
        <v>43.2</v>
      </c>
      <c r="K37" s="31">
        <v>5.5</v>
      </c>
      <c r="L37" s="32"/>
      <c r="P37" s="31"/>
    </row>
    <row r="38" spans="1:18" x14ac:dyDescent="0.35">
      <c r="A38" t="s">
        <v>41</v>
      </c>
      <c r="B38" s="32">
        <v>29</v>
      </c>
      <c r="C38">
        <v>15</v>
      </c>
      <c r="D38">
        <v>9</v>
      </c>
      <c r="E38">
        <v>30.5</v>
      </c>
      <c r="F38" s="31">
        <v>3.3</v>
      </c>
      <c r="G38" s="32">
        <v>8</v>
      </c>
      <c r="H38">
        <v>10</v>
      </c>
      <c r="I38">
        <v>5</v>
      </c>
      <c r="J38">
        <v>19.100000000000001</v>
      </c>
      <c r="K38" s="31">
        <v>5</v>
      </c>
      <c r="L38" s="32"/>
      <c r="P38" s="31"/>
    </row>
    <row r="39" spans="1:18" ht="15" thickBot="1" x14ac:dyDescent="0.4">
      <c r="A39" t="s">
        <v>44</v>
      </c>
      <c r="B39" s="30">
        <v>30</v>
      </c>
      <c r="C39" s="29">
        <v>10</v>
      </c>
      <c r="D39" s="29">
        <v>5</v>
      </c>
      <c r="E39" s="29">
        <v>18.100000000000001</v>
      </c>
      <c r="F39" s="28">
        <v>2</v>
      </c>
      <c r="G39" s="30">
        <v>0</v>
      </c>
      <c r="H39" s="29"/>
      <c r="I39" s="29"/>
      <c r="J39" s="29"/>
      <c r="K39" s="28"/>
      <c r="L39" s="30"/>
      <c r="M39" s="29"/>
      <c r="N39" s="29"/>
      <c r="O39" s="29"/>
      <c r="P39" s="28"/>
    </row>
    <row r="41" spans="1:18" ht="26.5" thickBot="1" x14ac:dyDescent="0.65">
      <c r="A41" s="74" t="s">
        <v>2</v>
      </c>
    </row>
    <row r="42" spans="1:18" ht="21" x14ac:dyDescent="0.5">
      <c r="A42" s="75" t="s">
        <v>47</v>
      </c>
      <c r="B42" s="217">
        <v>2025</v>
      </c>
      <c r="C42" s="218"/>
      <c r="D42" s="218"/>
      <c r="E42" s="218"/>
      <c r="F42" s="219"/>
      <c r="G42" s="217">
        <v>2026</v>
      </c>
      <c r="H42" s="218"/>
      <c r="I42" s="218"/>
      <c r="J42" s="218"/>
      <c r="K42" s="219"/>
    </row>
    <row r="43" spans="1:18" ht="16.5" x14ac:dyDescent="0.35">
      <c r="A43" t="s">
        <v>0</v>
      </c>
      <c r="B43" s="32" t="s">
        <v>48</v>
      </c>
      <c r="C43" t="s">
        <v>49</v>
      </c>
      <c r="D43" t="s">
        <v>50</v>
      </c>
      <c r="E43" t="s">
        <v>51</v>
      </c>
      <c r="F43" s="31" t="s">
        <v>52</v>
      </c>
      <c r="G43" s="32" t="s">
        <v>58</v>
      </c>
      <c r="H43" t="s">
        <v>59</v>
      </c>
      <c r="I43" t="s">
        <v>60</v>
      </c>
      <c r="J43" t="s">
        <v>61</v>
      </c>
      <c r="K43" s="31" t="s">
        <v>62</v>
      </c>
    </row>
    <row r="44" spans="1:18" x14ac:dyDescent="0.35">
      <c r="A44" t="s">
        <v>7</v>
      </c>
      <c r="B44" s="32"/>
      <c r="F44" s="31"/>
      <c r="G44" s="32">
        <v>30</v>
      </c>
      <c r="H44">
        <v>12</v>
      </c>
      <c r="I44">
        <v>6</v>
      </c>
      <c r="J44">
        <v>24</v>
      </c>
      <c r="K44" s="31">
        <v>4.4000000000000004</v>
      </c>
    </row>
    <row r="45" spans="1:18" x14ac:dyDescent="0.35">
      <c r="A45" t="s">
        <v>12</v>
      </c>
      <c r="B45" s="32"/>
      <c r="F45" s="31"/>
      <c r="G45" s="32">
        <v>27</v>
      </c>
      <c r="H45">
        <v>19</v>
      </c>
      <c r="I45">
        <v>8</v>
      </c>
      <c r="J45">
        <v>33.299999999999997</v>
      </c>
      <c r="K45" s="31">
        <v>2.9</v>
      </c>
    </row>
    <row r="46" spans="1:18" x14ac:dyDescent="0.35">
      <c r="A46" t="s">
        <v>16</v>
      </c>
      <c r="B46" s="32"/>
      <c r="F46" s="31"/>
      <c r="G46" s="32">
        <v>30</v>
      </c>
      <c r="H46">
        <v>22</v>
      </c>
      <c r="I46">
        <v>10</v>
      </c>
      <c r="J46">
        <v>38.5</v>
      </c>
      <c r="K46" s="31">
        <v>4.2</v>
      </c>
    </row>
    <row r="47" spans="1:18" x14ac:dyDescent="0.35">
      <c r="A47" t="s">
        <v>20</v>
      </c>
      <c r="B47" s="32"/>
      <c r="F47" s="31"/>
      <c r="G47" s="32">
        <v>29</v>
      </c>
      <c r="H47">
        <v>32</v>
      </c>
      <c r="I47">
        <v>14</v>
      </c>
      <c r="J47">
        <v>56.5</v>
      </c>
      <c r="K47" s="31">
        <v>10.1</v>
      </c>
    </row>
    <row r="48" spans="1:18" x14ac:dyDescent="0.35">
      <c r="A48" t="s">
        <v>24</v>
      </c>
      <c r="B48" s="32"/>
      <c r="F48" s="31"/>
      <c r="G48" s="32"/>
      <c r="K48" s="31"/>
    </row>
    <row r="49" spans="1:12" x14ac:dyDescent="0.35">
      <c r="A49" t="s">
        <v>27</v>
      </c>
      <c r="B49" s="32"/>
      <c r="F49" s="31"/>
      <c r="G49" s="32">
        <v>14</v>
      </c>
      <c r="H49">
        <v>49</v>
      </c>
      <c r="I49">
        <v>16</v>
      </c>
      <c r="J49">
        <v>75.099999999999994</v>
      </c>
      <c r="K49" s="31">
        <v>22.8</v>
      </c>
    </row>
    <row r="50" spans="1:12" x14ac:dyDescent="0.35">
      <c r="A50" t="s">
        <v>30</v>
      </c>
      <c r="B50" s="32"/>
      <c r="F50" s="31"/>
      <c r="G50" s="32">
        <v>27</v>
      </c>
      <c r="H50">
        <v>51</v>
      </c>
      <c r="I50">
        <v>16.7</v>
      </c>
      <c r="J50">
        <v>68.3</v>
      </c>
      <c r="K50" s="31">
        <v>15.4</v>
      </c>
    </row>
    <row r="51" spans="1:12" x14ac:dyDescent="0.35">
      <c r="A51" t="s">
        <v>32</v>
      </c>
      <c r="B51" s="32">
        <v>20</v>
      </c>
      <c r="C51">
        <v>47</v>
      </c>
      <c r="D51">
        <v>16</v>
      </c>
      <c r="E51">
        <v>61</v>
      </c>
      <c r="F51" s="31">
        <v>8.6999999999999993</v>
      </c>
      <c r="G51" s="32">
        <v>3</v>
      </c>
      <c r="H51">
        <v>39</v>
      </c>
      <c r="I51">
        <v>26</v>
      </c>
      <c r="J51">
        <v>62.6</v>
      </c>
      <c r="K51" s="31">
        <v>11.8</v>
      </c>
    </row>
    <row r="52" spans="1:12" x14ac:dyDescent="0.35">
      <c r="A52" t="s">
        <v>35</v>
      </c>
      <c r="B52" s="32">
        <v>17</v>
      </c>
      <c r="C52">
        <v>44</v>
      </c>
      <c r="D52">
        <v>10</v>
      </c>
      <c r="E52">
        <v>55.5</v>
      </c>
      <c r="F52" s="31">
        <v>22.7</v>
      </c>
      <c r="G52" s="32">
        <v>26</v>
      </c>
      <c r="H52">
        <v>36</v>
      </c>
      <c r="I52">
        <v>11</v>
      </c>
      <c r="J52">
        <v>51.8</v>
      </c>
      <c r="K52" s="31">
        <v>11.9</v>
      </c>
      <c r="L52">
        <f>(C52-H52)/C52</f>
        <v>0.18181818181818182</v>
      </c>
    </row>
    <row r="53" spans="1:12" ht="16" x14ac:dyDescent="0.4">
      <c r="A53" t="s">
        <v>38</v>
      </c>
      <c r="B53" s="32">
        <v>21</v>
      </c>
      <c r="C53" s="51">
        <v>25</v>
      </c>
      <c r="D53">
        <v>11</v>
      </c>
      <c r="E53">
        <v>40.700000000000003</v>
      </c>
      <c r="F53" s="31">
        <v>3.3</v>
      </c>
      <c r="G53" s="32"/>
      <c r="K53" s="31"/>
    </row>
    <row r="54" spans="1:12" x14ac:dyDescent="0.35">
      <c r="A54" t="s">
        <v>41</v>
      </c>
      <c r="B54" s="32">
        <v>29</v>
      </c>
      <c r="C54">
        <v>12</v>
      </c>
      <c r="D54">
        <v>5</v>
      </c>
      <c r="E54">
        <v>22.3</v>
      </c>
      <c r="F54" s="31">
        <v>2.5</v>
      </c>
      <c r="G54" s="32"/>
      <c r="K54" s="31"/>
    </row>
    <row r="55" spans="1:12" ht="15" thickBot="1" x14ac:dyDescent="0.4">
      <c r="A55" t="s">
        <v>44</v>
      </c>
      <c r="B55" s="30">
        <v>30</v>
      </c>
      <c r="C55" s="29">
        <v>8</v>
      </c>
      <c r="D55" s="29">
        <v>4</v>
      </c>
      <c r="E55" s="29">
        <v>14.7</v>
      </c>
      <c r="F55" s="28">
        <v>1.8</v>
      </c>
      <c r="G55" s="30"/>
      <c r="H55" s="29"/>
      <c r="I55" s="29"/>
      <c r="J55" s="29"/>
      <c r="K55" s="28"/>
    </row>
    <row r="58" spans="1:12" x14ac:dyDescent="0.35">
      <c r="A58" t="s">
        <v>0</v>
      </c>
      <c r="B58" t="s">
        <v>63</v>
      </c>
      <c r="C58" t="s">
        <v>64</v>
      </c>
      <c r="D58" t="s">
        <v>65</v>
      </c>
      <c r="E58" t="s">
        <v>66</v>
      </c>
      <c r="F58" t="s">
        <v>67</v>
      </c>
    </row>
    <row r="59" spans="1:12" x14ac:dyDescent="0.35">
      <c r="A59" t="s">
        <v>7</v>
      </c>
      <c r="C59">
        <v>8.9</v>
      </c>
      <c r="E59">
        <v>15.6</v>
      </c>
      <c r="F59">
        <v>13.8</v>
      </c>
    </row>
    <row r="60" spans="1:12" x14ac:dyDescent="0.35">
      <c r="A60" t="s">
        <v>7</v>
      </c>
      <c r="C60">
        <v>24.4</v>
      </c>
      <c r="E60">
        <v>14</v>
      </c>
      <c r="F60">
        <v>8.8000000000000007</v>
      </c>
    </row>
    <row r="61" spans="1:12" x14ac:dyDescent="0.35">
      <c r="A61" t="s">
        <v>7</v>
      </c>
      <c r="C61">
        <v>8.6999999999999993</v>
      </c>
      <c r="E61">
        <v>11.8</v>
      </c>
      <c r="F61">
        <v>7.8</v>
      </c>
    </row>
    <row r="62" spans="1:12" x14ac:dyDescent="0.35">
      <c r="A62" t="s">
        <v>7</v>
      </c>
      <c r="C62">
        <v>15.7</v>
      </c>
      <c r="E62">
        <v>7.4</v>
      </c>
      <c r="F62">
        <v>7.1</v>
      </c>
    </row>
    <row r="63" spans="1:12" x14ac:dyDescent="0.35">
      <c r="A63" t="s">
        <v>7</v>
      </c>
      <c r="C63">
        <v>22.7</v>
      </c>
      <c r="E63">
        <v>14.3</v>
      </c>
      <c r="F63">
        <v>4.5</v>
      </c>
    </row>
    <row r="64" spans="1:12" x14ac:dyDescent="0.35">
      <c r="A64" t="s">
        <v>7</v>
      </c>
      <c r="C64">
        <v>20.9</v>
      </c>
      <c r="E64">
        <v>12.2</v>
      </c>
      <c r="F64">
        <v>4.8</v>
      </c>
    </row>
    <row r="65" spans="1:6" x14ac:dyDescent="0.35">
      <c r="A65" t="s">
        <v>7</v>
      </c>
      <c r="C65">
        <v>16</v>
      </c>
      <c r="E65">
        <v>11.7</v>
      </c>
      <c r="F65">
        <v>13.9</v>
      </c>
    </row>
    <row r="66" spans="1:6" x14ac:dyDescent="0.35">
      <c r="A66" t="s">
        <v>7</v>
      </c>
      <c r="C66">
        <v>15.8</v>
      </c>
      <c r="E66">
        <v>5.9</v>
      </c>
      <c r="F66">
        <v>9.5</v>
      </c>
    </row>
    <row r="67" spans="1:6" x14ac:dyDescent="0.35">
      <c r="A67" t="s">
        <v>7</v>
      </c>
      <c r="C67">
        <v>18.399999999999999</v>
      </c>
      <c r="E67">
        <v>6.7</v>
      </c>
      <c r="F67">
        <v>4.7</v>
      </c>
    </row>
    <row r="68" spans="1:6" x14ac:dyDescent="0.35">
      <c r="A68" t="s">
        <v>7</v>
      </c>
      <c r="C68">
        <v>21.8</v>
      </c>
      <c r="E68">
        <v>15.4</v>
      </c>
      <c r="F68">
        <v>10.6</v>
      </c>
    </row>
    <row r="69" spans="1:6" x14ac:dyDescent="0.35">
      <c r="A69" t="s">
        <v>7</v>
      </c>
      <c r="C69">
        <v>22.3</v>
      </c>
      <c r="E69">
        <v>10.6</v>
      </c>
      <c r="F69">
        <v>4.4000000000000004</v>
      </c>
    </row>
    <row r="70" spans="1:6" x14ac:dyDescent="0.35">
      <c r="A70" t="s">
        <v>7</v>
      </c>
      <c r="C70">
        <v>28.4</v>
      </c>
      <c r="E70">
        <v>6.3</v>
      </c>
      <c r="F70">
        <v>7.1</v>
      </c>
    </row>
    <row r="71" spans="1:6" x14ac:dyDescent="0.35">
      <c r="A71" t="s">
        <v>7</v>
      </c>
      <c r="C71">
        <v>18.3</v>
      </c>
      <c r="E71">
        <v>8.9</v>
      </c>
      <c r="F71">
        <v>8.4</v>
      </c>
    </row>
    <row r="72" spans="1:6" x14ac:dyDescent="0.35">
      <c r="A72" t="s">
        <v>7</v>
      </c>
      <c r="C72">
        <v>21</v>
      </c>
      <c r="E72">
        <v>12.3</v>
      </c>
      <c r="F72">
        <v>6.3</v>
      </c>
    </row>
    <row r="73" spans="1:6" x14ac:dyDescent="0.35">
      <c r="A73" t="s">
        <v>7</v>
      </c>
      <c r="C73">
        <v>24</v>
      </c>
      <c r="E73">
        <v>12.7</v>
      </c>
      <c r="F73">
        <v>9.1999999999999993</v>
      </c>
    </row>
    <row r="74" spans="1:6" x14ac:dyDescent="0.35">
      <c r="A74" t="s">
        <v>7</v>
      </c>
      <c r="E74">
        <v>15.9</v>
      </c>
      <c r="F74">
        <v>11</v>
      </c>
    </row>
    <row r="75" spans="1:6" x14ac:dyDescent="0.35">
      <c r="A75" t="s">
        <v>7</v>
      </c>
      <c r="E75">
        <v>17.2</v>
      </c>
      <c r="F75">
        <v>14.5</v>
      </c>
    </row>
    <row r="76" spans="1:6" x14ac:dyDescent="0.35">
      <c r="A76" t="s">
        <v>7</v>
      </c>
      <c r="E76">
        <v>20.100000000000001</v>
      </c>
      <c r="F76">
        <v>14.4</v>
      </c>
    </row>
    <row r="77" spans="1:6" x14ac:dyDescent="0.35">
      <c r="A77" t="s">
        <v>7</v>
      </c>
      <c r="E77">
        <v>14.8</v>
      </c>
      <c r="F77">
        <v>19.600000000000001</v>
      </c>
    </row>
    <row r="78" spans="1:6" x14ac:dyDescent="0.35">
      <c r="A78" t="s">
        <v>7</v>
      </c>
      <c r="E78">
        <v>16.899999999999999</v>
      </c>
      <c r="F78">
        <v>8.4</v>
      </c>
    </row>
    <row r="79" spans="1:6" x14ac:dyDescent="0.35">
      <c r="A79" t="s">
        <v>7</v>
      </c>
      <c r="E79">
        <v>21.3</v>
      </c>
      <c r="F79">
        <v>15.6</v>
      </c>
    </row>
    <row r="80" spans="1:6" x14ac:dyDescent="0.35">
      <c r="A80" t="s">
        <v>7</v>
      </c>
      <c r="E80">
        <v>21.8</v>
      </c>
      <c r="F80">
        <v>23.3</v>
      </c>
    </row>
    <row r="81" spans="1:6" x14ac:dyDescent="0.35">
      <c r="A81" t="s">
        <v>7</v>
      </c>
      <c r="E81">
        <v>13</v>
      </c>
      <c r="F81">
        <v>18.2</v>
      </c>
    </row>
    <row r="82" spans="1:6" x14ac:dyDescent="0.35">
      <c r="A82" t="s">
        <v>7</v>
      </c>
      <c r="E82">
        <v>17.5</v>
      </c>
      <c r="F82">
        <v>6</v>
      </c>
    </row>
    <row r="83" spans="1:6" x14ac:dyDescent="0.35">
      <c r="A83" t="s">
        <v>7</v>
      </c>
      <c r="E83">
        <v>20.5</v>
      </c>
      <c r="F83">
        <v>16.8</v>
      </c>
    </row>
    <row r="84" spans="1:6" x14ac:dyDescent="0.35">
      <c r="A84" t="s">
        <v>7</v>
      </c>
      <c r="E84">
        <v>18.2</v>
      </c>
      <c r="F84">
        <v>18</v>
      </c>
    </row>
    <row r="85" spans="1:6" x14ac:dyDescent="0.35">
      <c r="A85" t="s">
        <v>7</v>
      </c>
      <c r="F85">
        <v>19.2</v>
      </c>
    </row>
    <row r="86" spans="1:6" x14ac:dyDescent="0.35">
      <c r="A86" t="s">
        <v>7</v>
      </c>
      <c r="F86">
        <v>13.9</v>
      </c>
    </row>
    <row r="87" spans="1:6" x14ac:dyDescent="0.35">
      <c r="A87" t="s">
        <v>7</v>
      </c>
      <c r="F87">
        <v>24</v>
      </c>
    </row>
    <row r="88" spans="1:6" x14ac:dyDescent="0.35">
      <c r="A88" t="s">
        <v>7</v>
      </c>
      <c r="F88">
        <v>14.8</v>
      </c>
    </row>
    <row r="89" spans="1:6" x14ac:dyDescent="0.35">
      <c r="A89" t="s">
        <v>12</v>
      </c>
      <c r="C89">
        <v>14.2</v>
      </c>
      <c r="E89">
        <v>14.5</v>
      </c>
      <c r="F89">
        <v>22</v>
      </c>
    </row>
    <row r="90" spans="1:6" x14ac:dyDescent="0.35">
      <c r="A90" t="s">
        <v>12</v>
      </c>
      <c r="C90">
        <v>7.3</v>
      </c>
      <c r="E90">
        <v>18.8</v>
      </c>
      <c r="F90">
        <v>12.9</v>
      </c>
    </row>
    <row r="91" spans="1:6" x14ac:dyDescent="0.35">
      <c r="A91" t="s">
        <v>12</v>
      </c>
      <c r="C91">
        <v>10.4</v>
      </c>
      <c r="E91">
        <v>24.3</v>
      </c>
      <c r="F91">
        <v>23.5</v>
      </c>
    </row>
    <row r="92" spans="1:6" x14ac:dyDescent="0.35">
      <c r="A92" t="s">
        <v>12</v>
      </c>
      <c r="C92">
        <v>18.5</v>
      </c>
      <c r="E92">
        <v>18</v>
      </c>
      <c r="F92">
        <v>20.6</v>
      </c>
    </row>
    <row r="93" spans="1:6" x14ac:dyDescent="0.35">
      <c r="A93" t="s">
        <v>12</v>
      </c>
      <c r="C93">
        <v>15</v>
      </c>
      <c r="E93">
        <v>18.399999999999999</v>
      </c>
      <c r="F93">
        <v>16.8</v>
      </c>
    </row>
    <row r="94" spans="1:6" x14ac:dyDescent="0.35">
      <c r="A94" t="s">
        <v>12</v>
      </c>
      <c r="C94">
        <v>5.9</v>
      </c>
      <c r="E94">
        <v>27.5</v>
      </c>
      <c r="F94">
        <v>20.2</v>
      </c>
    </row>
    <row r="95" spans="1:6" x14ac:dyDescent="0.35">
      <c r="A95" t="s">
        <v>12</v>
      </c>
      <c r="C95">
        <v>27.1</v>
      </c>
      <c r="E95">
        <v>24.5</v>
      </c>
      <c r="F95">
        <v>18.8</v>
      </c>
    </row>
    <row r="96" spans="1:6" x14ac:dyDescent="0.35">
      <c r="A96" t="s">
        <v>12</v>
      </c>
      <c r="C96">
        <v>6.1</v>
      </c>
      <c r="E96">
        <v>22.8</v>
      </c>
      <c r="F96">
        <v>23.6</v>
      </c>
    </row>
    <row r="97" spans="1:6" x14ac:dyDescent="0.35">
      <c r="A97" t="s">
        <v>12</v>
      </c>
      <c r="C97">
        <v>19.5</v>
      </c>
      <c r="E97">
        <v>22.5</v>
      </c>
      <c r="F97">
        <v>13.4</v>
      </c>
    </row>
    <row r="98" spans="1:6" x14ac:dyDescent="0.35">
      <c r="A98" t="s">
        <v>12</v>
      </c>
      <c r="C98">
        <v>28.3</v>
      </c>
      <c r="E98">
        <v>16.100000000000001</v>
      </c>
      <c r="F98">
        <v>11.9</v>
      </c>
    </row>
    <row r="99" spans="1:6" x14ac:dyDescent="0.35">
      <c r="A99" t="s">
        <v>12</v>
      </c>
      <c r="C99">
        <v>24.8</v>
      </c>
      <c r="E99">
        <v>24.2</v>
      </c>
      <c r="F99">
        <v>24</v>
      </c>
    </row>
    <row r="100" spans="1:6" x14ac:dyDescent="0.35">
      <c r="A100" t="s">
        <v>12</v>
      </c>
      <c r="C100">
        <v>8.6</v>
      </c>
      <c r="E100">
        <v>29</v>
      </c>
      <c r="F100">
        <v>26.2</v>
      </c>
    </row>
    <row r="101" spans="1:6" x14ac:dyDescent="0.35">
      <c r="A101" t="s">
        <v>12</v>
      </c>
      <c r="C101">
        <v>23.1</v>
      </c>
      <c r="E101">
        <v>27.3</v>
      </c>
      <c r="F101">
        <v>18.399999999999999</v>
      </c>
    </row>
    <row r="102" spans="1:6" x14ac:dyDescent="0.35">
      <c r="A102" t="s">
        <v>12</v>
      </c>
      <c r="C102">
        <v>27.7</v>
      </c>
      <c r="E102">
        <v>27.7</v>
      </c>
      <c r="F102">
        <v>28.6</v>
      </c>
    </row>
    <row r="103" spans="1:6" x14ac:dyDescent="0.35">
      <c r="A103" t="s">
        <v>12</v>
      </c>
      <c r="C103">
        <v>7</v>
      </c>
      <c r="E103">
        <v>24</v>
      </c>
      <c r="F103">
        <v>15.8</v>
      </c>
    </row>
    <row r="104" spans="1:6" x14ac:dyDescent="0.35">
      <c r="A104" t="s">
        <v>12</v>
      </c>
      <c r="C104">
        <v>13.4</v>
      </c>
      <c r="E104">
        <v>19.8</v>
      </c>
      <c r="F104">
        <v>16.899999999999999</v>
      </c>
    </row>
    <row r="105" spans="1:6" x14ac:dyDescent="0.35">
      <c r="A105" t="s">
        <v>12</v>
      </c>
      <c r="C105">
        <v>29.7</v>
      </c>
      <c r="E105">
        <v>11.2</v>
      </c>
      <c r="F105">
        <v>2.9</v>
      </c>
    </row>
    <row r="106" spans="1:6" x14ac:dyDescent="0.35">
      <c r="A106" t="s">
        <v>12</v>
      </c>
      <c r="C106">
        <v>37.799999999999997</v>
      </c>
      <c r="E106">
        <v>7.9</v>
      </c>
      <c r="F106">
        <v>14.2</v>
      </c>
    </row>
    <row r="107" spans="1:6" x14ac:dyDescent="0.35">
      <c r="A107" t="s">
        <v>12</v>
      </c>
      <c r="C107">
        <v>28.4</v>
      </c>
      <c r="E107">
        <v>7</v>
      </c>
      <c r="F107">
        <v>9.1</v>
      </c>
    </row>
    <row r="108" spans="1:6" x14ac:dyDescent="0.35">
      <c r="A108" t="s">
        <v>12</v>
      </c>
      <c r="C108">
        <v>28.2</v>
      </c>
      <c r="E108">
        <v>15.5</v>
      </c>
      <c r="F108">
        <v>8.6999999999999993</v>
      </c>
    </row>
    <row r="109" spans="1:6" x14ac:dyDescent="0.35">
      <c r="A109" t="s">
        <v>12</v>
      </c>
      <c r="C109">
        <v>32.9</v>
      </c>
      <c r="E109">
        <v>18.899999999999999</v>
      </c>
      <c r="F109">
        <v>13.5</v>
      </c>
    </row>
    <row r="110" spans="1:6" x14ac:dyDescent="0.35">
      <c r="A110" t="s">
        <v>12</v>
      </c>
      <c r="C110">
        <v>39.200000000000003</v>
      </c>
      <c r="E110">
        <v>23.5</v>
      </c>
      <c r="F110">
        <v>11.2</v>
      </c>
    </row>
    <row r="111" spans="1:6" x14ac:dyDescent="0.35">
      <c r="A111" t="s">
        <v>12</v>
      </c>
      <c r="C111">
        <v>26.3</v>
      </c>
      <c r="E111">
        <v>30.3</v>
      </c>
      <c r="F111">
        <v>30.7</v>
      </c>
    </row>
    <row r="112" spans="1:6" x14ac:dyDescent="0.35">
      <c r="A112" t="s">
        <v>12</v>
      </c>
      <c r="C112">
        <v>32</v>
      </c>
      <c r="E112">
        <v>22.9</v>
      </c>
      <c r="F112">
        <v>15.8</v>
      </c>
    </row>
    <row r="113" spans="1:6" x14ac:dyDescent="0.35">
      <c r="A113" t="s">
        <v>12</v>
      </c>
      <c r="C113">
        <v>31.2</v>
      </c>
      <c r="E113">
        <v>28.3</v>
      </c>
      <c r="F113">
        <v>33.299999999999997</v>
      </c>
    </row>
    <row r="114" spans="1:6" x14ac:dyDescent="0.35">
      <c r="A114" t="s">
        <v>12</v>
      </c>
      <c r="C114">
        <v>7.6</v>
      </c>
      <c r="E114">
        <v>32.5</v>
      </c>
      <c r="F114">
        <v>28.4</v>
      </c>
    </row>
    <row r="115" spans="1:6" x14ac:dyDescent="0.35">
      <c r="A115" t="s">
        <v>12</v>
      </c>
      <c r="C115">
        <v>17.5</v>
      </c>
      <c r="E115">
        <v>28.3</v>
      </c>
      <c r="F115">
        <v>30.3</v>
      </c>
    </row>
    <row r="116" spans="1:6" x14ac:dyDescent="0.35">
      <c r="A116" t="s">
        <v>12</v>
      </c>
      <c r="C116">
        <v>21.9</v>
      </c>
    </row>
    <row r="117" spans="1:6" x14ac:dyDescent="0.35">
      <c r="A117" t="s">
        <v>12</v>
      </c>
    </row>
    <row r="118" spans="1:6" x14ac:dyDescent="0.35">
      <c r="A118" t="s">
        <v>12</v>
      </c>
    </row>
    <row r="119" spans="1:6" x14ac:dyDescent="0.35">
      <c r="A119" t="s">
        <v>12</v>
      </c>
    </row>
    <row r="120" spans="1:6" x14ac:dyDescent="0.35">
      <c r="A120" t="s">
        <v>16</v>
      </c>
      <c r="C120">
        <v>38.1</v>
      </c>
      <c r="E120" s="111">
        <v>37</v>
      </c>
      <c r="F120">
        <v>35.5</v>
      </c>
    </row>
    <row r="121" spans="1:6" x14ac:dyDescent="0.35">
      <c r="A121" t="s">
        <v>16</v>
      </c>
      <c r="C121">
        <v>30.6</v>
      </c>
      <c r="E121" s="111">
        <v>28.8</v>
      </c>
      <c r="F121">
        <v>37.6</v>
      </c>
    </row>
    <row r="122" spans="1:6" x14ac:dyDescent="0.35">
      <c r="A122" t="s">
        <v>16</v>
      </c>
      <c r="C122">
        <v>29.4</v>
      </c>
      <c r="E122" s="111">
        <v>5</v>
      </c>
      <c r="F122">
        <v>18.7</v>
      </c>
    </row>
    <row r="123" spans="1:6" x14ac:dyDescent="0.35">
      <c r="A123" t="s">
        <v>16</v>
      </c>
      <c r="C123">
        <v>17.600000000000001</v>
      </c>
      <c r="E123" s="111">
        <v>13</v>
      </c>
      <c r="F123">
        <v>36.200000000000003</v>
      </c>
    </row>
    <row r="124" spans="1:6" x14ac:dyDescent="0.35">
      <c r="A124" t="s">
        <v>16</v>
      </c>
      <c r="C124">
        <v>21.2</v>
      </c>
      <c r="E124" s="111">
        <v>12.7</v>
      </c>
      <c r="F124">
        <v>7.8</v>
      </c>
    </row>
    <row r="125" spans="1:6" x14ac:dyDescent="0.35">
      <c r="A125" t="s">
        <v>16</v>
      </c>
      <c r="C125">
        <v>24.6</v>
      </c>
      <c r="E125" s="111">
        <v>39.4</v>
      </c>
      <c r="F125">
        <v>11.4</v>
      </c>
    </row>
    <row r="126" spans="1:6" x14ac:dyDescent="0.35">
      <c r="A126" t="s">
        <v>16</v>
      </c>
      <c r="C126">
        <v>47.2</v>
      </c>
      <c r="E126" s="111">
        <v>41</v>
      </c>
      <c r="F126">
        <v>20.6</v>
      </c>
    </row>
    <row r="127" spans="1:6" x14ac:dyDescent="0.35">
      <c r="A127" t="s">
        <v>16</v>
      </c>
      <c r="C127">
        <v>46.7</v>
      </c>
      <c r="E127" s="111">
        <v>26.7</v>
      </c>
      <c r="F127">
        <v>34.9</v>
      </c>
    </row>
    <row r="128" spans="1:6" x14ac:dyDescent="0.35">
      <c r="A128" t="s">
        <v>16</v>
      </c>
      <c r="C128">
        <v>46.9</v>
      </c>
      <c r="E128" s="111">
        <v>12.2</v>
      </c>
    </row>
    <row r="129" spans="1:6" x14ac:dyDescent="0.35">
      <c r="A129" t="s">
        <v>16</v>
      </c>
      <c r="C129">
        <v>42.1</v>
      </c>
      <c r="E129" s="111">
        <v>34.6</v>
      </c>
      <c r="F129">
        <v>23.7</v>
      </c>
    </row>
    <row r="130" spans="1:6" x14ac:dyDescent="0.35">
      <c r="A130" t="s">
        <v>16</v>
      </c>
      <c r="C130">
        <v>43.5</v>
      </c>
      <c r="E130" s="111">
        <v>19.600000000000001</v>
      </c>
      <c r="F130">
        <v>7.3</v>
      </c>
    </row>
    <row r="131" spans="1:6" x14ac:dyDescent="0.35">
      <c r="A131" t="s">
        <v>16</v>
      </c>
      <c r="C131">
        <v>47.9</v>
      </c>
      <c r="E131" s="111">
        <v>35.5</v>
      </c>
      <c r="F131">
        <v>29.5</v>
      </c>
    </row>
    <row r="132" spans="1:6" x14ac:dyDescent="0.35">
      <c r="A132" t="s">
        <v>16</v>
      </c>
      <c r="C132">
        <v>44.1</v>
      </c>
      <c r="E132" s="111">
        <v>25.6</v>
      </c>
      <c r="F132">
        <v>16.399999999999999</v>
      </c>
    </row>
    <row r="133" spans="1:6" x14ac:dyDescent="0.35">
      <c r="A133" t="s">
        <v>16</v>
      </c>
      <c r="C133">
        <v>21.3</v>
      </c>
      <c r="E133" s="111">
        <v>17.399999999999999</v>
      </c>
      <c r="F133">
        <v>25.5</v>
      </c>
    </row>
    <row r="134" spans="1:6" x14ac:dyDescent="0.35">
      <c r="A134" t="s">
        <v>16</v>
      </c>
      <c r="C134">
        <v>20.9</v>
      </c>
      <c r="E134" s="111">
        <v>26</v>
      </c>
      <c r="F134">
        <v>21.4</v>
      </c>
    </row>
    <row r="135" spans="1:6" x14ac:dyDescent="0.35">
      <c r="A135" t="s">
        <v>16</v>
      </c>
      <c r="C135">
        <v>47</v>
      </c>
      <c r="E135" s="111">
        <v>16.5</v>
      </c>
      <c r="F135">
        <v>13.7</v>
      </c>
    </row>
    <row r="136" spans="1:6" x14ac:dyDescent="0.35">
      <c r="A136" t="s">
        <v>16</v>
      </c>
      <c r="C136">
        <v>39.9</v>
      </c>
      <c r="E136" s="111">
        <v>35.700000000000003</v>
      </c>
      <c r="F136">
        <v>26.2</v>
      </c>
    </row>
    <row r="137" spans="1:6" x14ac:dyDescent="0.35">
      <c r="A137" t="s">
        <v>16</v>
      </c>
      <c r="C137">
        <v>40.200000000000003</v>
      </c>
      <c r="E137" s="111">
        <v>18.8</v>
      </c>
      <c r="F137">
        <v>21.9</v>
      </c>
    </row>
    <row r="138" spans="1:6" x14ac:dyDescent="0.35">
      <c r="A138" t="s">
        <v>16</v>
      </c>
      <c r="C138">
        <v>16.600000000000001</v>
      </c>
      <c r="E138" s="111">
        <v>19.899999999999999</v>
      </c>
      <c r="F138">
        <v>24.3</v>
      </c>
    </row>
    <row r="139" spans="1:6" x14ac:dyDescent="0.35">
      <c r="A139" t="s">
        <v>16</v>
      </c>
      <c r="C139">
        <v>50.1</v>
      </c>
      <c r="E139" s="111">
        <v>18.600000000000001</v>
      </c>
      <c r="F139">
        <v>5.6</v>
      </c>
    </row>
    <row r="140" spans="1:6" x14ac:dyDescent="0.35">
      <c r="A140" t="s">
        <v>16</v>
      </c>
      <c r="C140">
        <v>29.1</v>
      </c>
      <c r="E140" s="111">
        <v>17.600000000000001</v>
      </c>
      <c r="F140">
        <v>17</v>
      </c>
    </row>
    <row r="141" spans="1:6" x14ac:dyDescent="0.35">
      <c r="A141" t="s">
        <v>16</v>
      </c>
      <c r="C141">
        <v>25.8</v>
      </c>
      <c r="F141">
        <v>4.2</v>
      </c>
    </row>
    <row r="142" spans="1:6" x14ac:dyDescent="0.35">
      <c r="A142" t="s">
        <v>16</v>
      </c>
      <c r="C142">
        <v>9.8000000000000007</v>
      </c>
      <c r="F142">
        <v>17</v>
      </c>
    </row>
    <row r="143" spans="1:6" x14ac:dyDescent="0.35">
      <c r="A143" t="s">
        <v>16</v>
      </c>
      <c r="C143">
        <v>46.3</v>
      </c>
      <c r="F143">
        <v>25.8</v>
      </c>
    </row>
    <row r="144" spans="1:6" x14ac:dyDescent="0.35">
      <c r="A144" t="s">
        <v>16</v>
      </c>
      <c r="C144">
        <v>46.2</v>
      </c>
      <c r="F144">
        <v>27.5</v>
      </c>
    </row>
    <row r="145" spans="1:6" x14ac:dyDescent="0.35">
      <c r="A145" t="s">
        <v>16</v>
      </c>
      <c r="C145">
        <v>43.6</v>
      </c>
      <c r="F145">
        <v>12.3</v>
      </c>
    </row>
    <row r="146" spans="1:6" x14ac:dyDescent="0.35">
      <c r="A146" t="s">
        <v>16</v>
      </c>
      <c r="C146">
        <v>20.100000000000001</v>
      </c>
      <c r="F146">
        <v>38.5</v>
      </c>
    </row>
    <row r="147" spans="1:6" x14ac:dyDescent="0.35">
      <c r="A147" t="s">
        <v>16</v>
      </c>
      <c r="C147">
        <v>17.600000000000001</v>
      </c>
      <c r="F147">
        <v>28.2</v>
      </c>
    </row>
    <row r="148" spans="1:6" x14ac:dyDescent="0.35">
      <c r="A148" t="s">
        <v>16</v>
      </c>
      <c r="C148">
        <v>17.8</v>
      </c>
      <c r="F148">
        <v>28</v>
      </c>
    </row>
    <row r="149" spans="1:6" x14ac:dyDescent="0.35">
      <c r="A149" t="s">
        <v>16</v>
      </c>
      <c r="C149">
        <v>27.9</v>
      </c>
      <c r="F149">
        <v>31.8</v>
      </c>
    </row>
    <row r="150" spans="1:6" x14ac:dyDescent="0.35">
      <c r="A150" t="s">
        <v>16</v>
      </c>
      <c r="F150">
        <v>17.600000000000001</v>
      </c>
    </row>
    <row r="151" spans="1:6" x14ac:dyDescent="0.35">
      <c r="A151" t="s">
        <v>20</v>
      </c>
      <c r="C151">
        <v>6.5</v>
      </c>
      <c r="E151" s="82">
        <v>58.9</v>
      </c>
      <c r="F151">
        <v>17.600000000000001</v>
      </c>
    </row>
    <row r="152" spans="1:6" x14ac:dyDescent="0.35">
      <c r="A152" t="s">
        <v>20</v>
      </c>
      <c r="C152">
        <v>40.299999999999997</v>
      </c>
      <c r="E152" s="82">
        <v>16.100000000000001</v>
      </c>
      <c r="F152">
        <v>14.8</v>
      </c>
    </row>
    <row r="153" spans="1:6" x14ac:dyDescent="0.35">
      <c r="A153" t="s">
        <v>20</v>
      </c>
      <c r="C153">
        <v>45.1</v>
      </c>
      <c r="E153" s="82">
        <v>39.700000000000003</v>
      </c>
      <c r="F153">
        <v>11.1</v>
      </c>
    </row>
    <row r="154" spans="1:6" x14ac:dyDescent="0.35">
      <c r="A154" t="s">
        <v>20</v>
      </c>
      <c r="C154">
        <v>9</v>
      </c>
      <c r="E154" s="82">
        <v>63.1</v>
      </c>
      <c r="F154">
        <v>37.299999999999997</v>
      </c>
    </row>
    <row r="155" spans="1:6" x14ac:dyDescent="0.35">
      <c r="A155" t="s">
        <v>20</v>
      </c>
      <c r="C155">
        <v>31.4</v>
      </c>
      <c r="E155" s="82">
        <v>50.4</v>
      </c>
      <c r="F155">
        <v>27.3</v>
      </c>
    </row>
    <row r="156" spans="1:6" x14ac:dyDescent="0.35">
      <c r="A156" t="s">
        <v>20</v>
      </c>
      <c r="C156">
        <v>38.6</v>
      </c>
      <c r="E156" s="82">
        <v>59.6</v>
      </c>
      <c r="F156">
        <v>10.7</v>
      </c>
    </row>
    <row r="157" spans="1:6" x14ac:dyDescent="0.35">
      <c r="A157" t="s">
        <v>20</v>
      </c>
      <c r="C157">
        <v>50.6</v>
      </c>
      <c r="E157" s="82">
        <v>61.2</v>
      </c>
      <c r="F157">
        <v>27.2</v>
      </c>
    </row>
    <row r="158" spans="1:6" x14ac:dyDescent="0.35">
      <c r="A158" t="s">
        <v>20</v>
      </c>
      <c r="C158">
        <v>41.4</v>
      </c>
      <c r="E158" s="82">
        <v>48.4</v>
      </c>
      <c r="F158">
        <v>40.9</v>
      </c>
    </row>
    <row r="159" spans="1:6" x14ac:dyDescent="0.35">
      <c r="A159" t="s">
        <v>20</v>
      </c>
      <c r="C159">
        <v>6.1</v>
      </c>
      <c r="E159" s="82">
        <v>21</v>
      </c>
      <c r="F159">
        <v>43.2</v>
      </c>
    </row>
    <row r="160" spans="1:6" x14ac:dyDescent="0.35">
      <c r="A160" t="s">
        <v>20</v>
      </c>
      <c r="C160">
        <v>54.3</v>
      </c>
      <c r="E160" s="82">
        <v>40.1</v>
      </c>
      <c r="F160">
        <v>29.8</v>
      </c>
    </row>
    <row r="161" spans="1:6" x14ac:dyDescent="0.35">
      <c r="A161" t="s">
        <v>20</v>
      </c>
      <c r="C161">
        <v>48</v>
      </c>
      <c r="E161" s="82">
        <v>53.8</v>
      </c>
      <c r="F161">
        <v>45</v>
      </c>
    </row>
    <row r="162" spans="1:6" x14ac:dyDescent="0.35">
      <c r="A162" t="s">
        <v>20</v>
      </c>
      <c r="C162">
        <v>43.3</v>
      </c>
      <c r="E162" s="82">
        <v>43.5</v>
      </c>
      <c r="F162">
        <v>17.2</v>
      </c>
    </row>
    <row r="163" spans="1:6" x14ac:dyDescent="0.35">
      <c r="A163" t="s">
        <v>20</v>
      </c>
      <c r="C163">
        <v>40.700000000000003</v>
      </c>
      <c r="E163" s="82">
        <v>14.8</v>
      </c>
      <c r="F163">
        <v>32</v>
      </c>
    </row>
    <row r="164" spans="1:6" x14ac:dyDescent="0.35">
      <c r="A164" t="s">
        <v>20</v>
      </c>
      <c r="C164">
        <v>29.3</v>
      </c>
      <c r="E164" s="82">
        <v>40.5</v>
      </c>
      <c r="F164">
        <v>37.700000000000003</v>
      </c>
    </row>
    <row r="165" spans="1:6" x14ac:dyDescent="0.35">
      <c r="A165" t="s">
        <v>20</v>
      </c>
      <c r="C165">
        <v>55.8</v>
      </c>
      <c r="F165">
        <v>27.8</v>
      </c>
    </row>
    <row r="166" spans="1:6" x14ac:dyDescent="0.35">
      <c r="A166" t="s">
        <v>20</v>
      </c>
      <c r="C166">
        <v>59.1</v>
      </c>
      <c r="F166">
        <v>21.5</v>
      </c>
    </row>
    <row r="167" spans="1:6" x14ac:dyDescent="0.35">
      <c r="A167" t="s">
        <v>20</v>
      </c>
      <c r="C167">
        <v>38.9</v>
      </c>
      <c r="F167">
        <v>40.799999999999997</v>
      </c>
    </row>
    <row r="168" spans="1:6" x14ac:dyDescent="0.35">
      <c r="A168" t="s">
        <v>20</v>
      </c>
      <c r="C168">
        <v>25.2</v>
      </c>
      <c r="F168">
        <v>23.1</v>
      </c>
    </row>
    <row r="169" spans="1:6" x14ac:dyDescent="0.35">
      <c r="A169" t="s">
        <v>20</v>
      </c>
      <c r="C169">
        <v>61</v>
      </c>
      <c r="F169">
        <v>33</v>
      </c>
    </row>
    <row r="170" spans="1:6" x14ac:dyDescent="0.35">
      <c r="A170" t="s">
        <v>20</v>
      </c>
      <c r="C170">
        <v>48.1</v>
      </c>
      <c r="F170">
        <v>52.3</v>
      </c>
    </row>
    <row r="171" spans="1:6" x14ac:dyDescent="0.35">
      <c r="A171" t="s">
        <v>20</v>
      </c>
      <c r="C171">
        <v>64.900000000000006</v>
      </c>
      <c r="F171">
        <v>39.200000000000003</v>
      </c>
    </row>
    <row r="172" spans="1:6" x14ac:dyDescent="0.35">
      <c r="A172" t="s">
        <v>20</v>
      </c>
      <c r="C172">
        <v>58.1</v>
      </c>
      <c r="F172">
        <v>56.5</v>
      </c>
    </row>
    <row r="173" spans="1:6" x14ac:dyDescent="0.35">
      <c r="A173" t="s">
        <v>20</v>
      </c>
      <c r="C173">
        <v>60.9</v>
      </c>
      <c r="F173">
        <v>53.2</v>
      </c>
    </row>
    <row r="174" spans="1:6" x14ac:dyDescent="0.35">
      <c r="A174" t="s">
        <v>20</v>
      </c>
      <c r="C174">
        <v>45.1</v>
      </c>
      <c r="F174">
        <v>39</v>
      </c>
    </row>
    <row r="175" spans="1:6" x14ac:dyDescent="0.35">
      <c r="A175" t="s">
        <v>20</v>
      </c>
      <c r="C175">
        <v>23.4</v>
      </c>
      <c r="F175">
        <v>12.2</v>
      </c>
    </row>
    <row r="176" spans="1:6" x14ac:dyDescent="0.35">
      <c r="A176" t="s">
        <v>20</v>
      </c>
      <c r="C176">
        <v>67</v>
      </c>
      <c r="F176">
        <v>52.6</v>
      </c>
    </row>
    <row r="177" spans="1:6" x14ac:dyDescent="0.35">
      <c r="A177" t="s">
        <v>20</v>
      </c>
      <c r="C177">
        <v>65.8</v>
      </c>
      <c r="F177">
        <v>53</v>
      </c>
    </row>
    <row r="178" spans="1:6" x14ac:dyDescent="0.35">
      <c r="A178" t="s">
        <v>20</v>
      </c>
      <c r="C178">
        <v>41.4</v>
      </c>
      <c r="F178">
        <v>32.200000000000003</v>
      </c>
    </row>
    <row r="179" spans="1:6" x14ac:dyDescent="0.35">
      <c r="A179" t="s">
        <v>20</v>
      </c>
      <c r="C179">
        <v>60</v>
      </c>
      <c r="F179">
        <v>10.1</v>
      </c>
    </row>
    <row r="180" spans="1:6" x14ac:dyDescent="0.35">
      <c r="A180" t="s">
        <v>20</v>
      </c>
    </row>
    <row r="181" spans="1:6" x14ac:dyDescent="0.35">
      <c r="A181" t="s">
        <v>20</v>
      </c>
    </row>
    <row r="182" spans="1:6" x14ac:dyDescent="0.35">
      <c r="A182" t="s">
        <v>24</v>
      </c>
      <c r="C182">
        <v>26.1</v>
      </c>
      <c r="E182" s="135">
        <v>21.1</v>
      </c>
    </row>
    <row r="183" spans="1:6" x14ac:dyDescent="0.35">
      <c r="A183" t="s">
        <v>24</v>
      </c>
      <c r="C183">
        <v>18.100000000000001</v>
      </c>
      <c r="E183" s="135">
        <v>29.5</v>
      </c>
    </row>
    <row r="184" spans="1:6" x14ac:dyDescent="0.35">
      <c r="A184" t="s">
        <v>24</v>
      </c>
      <c r="C184">
        <v>9.3000000000000007</v>
      </c>
      <c r="E184" s="135">
        <v>61.2</v>
      </c>
    </row>
    <row r="185" spans="1:6" x14ac:dyDescent="0.35">
      <c r="A185" t="s">
        <v>24</v>
      </c>
      <c r="C185">
        <v>38.6</v>
      </c>
    </row>
    <row r="186" spans="1:6" x14ac:dyDescent="0.35">
      <c r="A186" t="s">
        <v>24</v>
      </c>
      <c r="C186">
        <v>27.8</v>
      </c>
      <c r="E186">
        <v>21.3</v>
      </c>
    </row>
    <row r="187" spans="1:6" x14ac:dyDescent="0.35">
      <c r="A187" t="s">
        <v>24</v>
      </c>
      <c r="C187">
        <v>55.9</v>
      </c>
      <c r="E187">
        <v>45.6</v>
      </c>
    </row>
    <row r="188" spans="1:6" x14ac:dyDescent="0.35">
      <c r="A188" t="s">
        <v>24</v>
      </c>
      <c r="C188">
        <v>39.5</v>
      </c>
      <c r="E188">
        <v>55.3</v>
      </c>
    </row>
    <row r="189" spans="1:6" x14ac:dyDescent="0.35">
      <c r="A189" t="s">
        <v>24</v>
      </c>
      <c r="C189">
        <v>71.2</v>
      </c>
      <c r="E189">
        <v>63.2</v>
      </c>
    </row>
    <row r="190" spans="1:6" x14ac:dyDescent="0.35">
      <c r="A190" t="s">
        <v>24</v>
      </c>
      <c r="C190">
        <v>66.7</v>
      </c>
      <c r="E190">
        <v>44</v>
      </c>
    </row>
    <row r="191" spans="1:6" x14ac:dyDescent="0.35">
      <c r="A191" t="s">
        <v>24</v>
      </c>
      <c r="C191">
        <v>71.900000000000006</v>
      </c>
      <c r="E191">
        <v>61.6</v>
      </c>
    </row>
    <row r="192" spans="1:6" x14ac:dyDescent="0.35">
      <c r="A192" t="s">
        <v>24</v>
      </c>
      <c r="C192">
        <v>58.2</v>
      </c>
      <c r="E192">
        <v>60.6</v>
      </c>
    </row>
    <row r="193" spans="1:5" x14ac:dyDescent="0.35">
      <c r="A193" t="s">
        <v>24</v>
      </c>
      <c r="C193">
        <v>23.4</v>
      </c>
      <c r="E193">
        <v>43</v>
      </c>
    </row>
    <row r="194" spans="1:5" x14ac:dyDescent="0.35">
      <c r="A194" t="s">
        <v>24</v>
      </c>
      <c r="C194">
        <v>61.6</v>
      </c>
      <c r="E194">
        <v>32.299999999999997</v>
      </c>
    </row>
    <row r="195" spans="1:5" x14ac:dyDescent="0.35">
      <c r="A195" t="s">
        <v>24</v>
      </c>
      <c r="C195">
        <v>68.3</v>
      </c>
      <c r="E195">
        <v>67.2</v>
      </c>
    </row>
    <row r="196" spans="1:5" x14ac:dyDescent="0.35">
      <c r="A196" t="s">
        <v>24</v>
      </c>
      <c r="C196">
        <v>70.599999999999994</v>
      </c>
      <c r="E196">
        <v>43.6</v>
      </c>
    </row>
    <row r="197" spans="1:5" x14ac:dyDescent="0.35">
      <c r="A197" t="s">
        <v>24</v>
      </c>
      <c r="C197">
        <v>35.799999999999997</v>
      </c>
      <c r="E197">
        <v>38.299999999999997</v>
      </c>
    </row>
    <row r="198" spans="1:5" x14ac:dyDescent="0.35">
      <c r="A198" t="s">
        <v>24</v>
      </c>
      <c r="C198">
        <v>55.7</v>
      </c>
      <c r="E198">
        <v>62.9</v>
      </c>
    </row>
    <row r="199" spans="1:5" x14ac:dyDescent="0.35">
      <c r="A199" t="s">
        <v>24</v>
      </c>
      <c r="C199">
        <v>67.900000000000006</v>
      </c>
      <c r="E199">
        <v>53.9</v>
      </c>
    </row>
    <row r="200" spans="1:5" x14ac:dyDescent="0.35">
      <c r="A200" t="s">
        <v>24</v>
      </c>
      <c r="C200">
        <v>33.700000000000003</v>
      </c>
      <c r="E200">
        <v>52.9</v>
      </c>
    </row>
    <row r="201" spans="1:5" x14ac:dyDescent="0.35">
      <c r="A201" t="s">
        <v>24</v>
      </c>
      <c r="C201">
        <v>12</v>
      </c>
      <c r="E201">
        <v>30.6</v>
      </c>
    </row>
    <row r="202" spans="1:5" x14ac:dyDescent="0.35">
      <c r="A202" t="s">
        <v>24</v>
      </c>
      <c r="C202">
        <v>17.7</v>
      </c>
      <c r="E202">
        <v>66.7</v>
      </c>
    </row>
    <row r="203" spans="1:5" x14ac:dyDescent="0.35">
      <c r="A203" t="s">
        <v>24</v>
      </c>
      <c r="C203">
        <v>48.5</v>
      </c>
      <c r="E203">
        <v>44.9</v>
      </c>
    </row>
    <row r="204" spans="1:5" x14ac:dyDescent="0.35">
      <c r="A204" t="s">
        <v>24</v>
      </c>
      <c r="C204">
        <v>43.9</v>
      </c>
      <c r="E204">
        <v>11.7</v>
      </c>
    </row>
    <row r="205" spans="1:5" x14ac:dyDescent="0.35">
      <c r="A205" t="s">
        <v>24</v>
      </c>
      <c r="C205">
        <v>70.8</v>
      </c>
      <c r="E205">
        <v>33.700000000000003</v>
      </c>
    </row>
    <row r="206" spans="1:5" x14ac:dyDescent="0.35">
      <c r="A206" t="s">
        <v>24</v>
      </c>
      <c r="C206">
        <v>72.900000000000006</v>
      </c>
      <c r="E206">
        <v>60.9</v>
      </c>
    </row>
    <row r="207" spans="1:5" x14ac:dyDescent="0.35">
      <c r="A207" t="s">
        <v>24</v>
      </c>
      <c r="C207">
        <v>44.9</v>
      </c>
      <c r="E207">
        <v>59.8</v>
      </c>
    </row>
    <row r="208" spans="1:5" x14ac:dyDescent="0.35">
      <c r="A208" t="s">
        <v>24</v>
      </c>
      <c r="C208">
        <v>19.7</v>
      </c>
      <c r="E208">
        <v>60.3</v>
      </c>
    </row>
    <row r="209" spans="1:6" x14ac:dyDescent="0.35">
      <c r="A209" t="s">
        <v>24</v>
      </c>
      <c r="C209">
        <v>38.5</v>
      </c>
      <c r="E209">
        <v>70.3</v>
      </c>
    </row>
    <row r="210" spans="1:6" x14ac:dyDescent="0.35">
      <c r="A210" t="s">
        <v>24</v>
      </c>
      <c r="C210">
        <v>41.9</v>
      </c>
      <c r="E210">
        <v>70.7</v>
      </c>
    </row>
    <row r="211" spans="1:6" x14ac:dyDescent="0.35">
      <c r="A211" t="s">
        <v>24</v>
      </c>
      <c r="C211">
        <v>54.7</v>
      </c>
      <c r="E211">
        <v>71.5</v>
      </c>
    </row>
    <row r="212" spans="1:6" x14ac:dyDescent="0.35">
      <c r="A212" t="s">
        <v>24</v>
      </c>
      <c r="E212">
        <v>69.2</v>
      </c>
    </row>
    <row r="213" spans="1:6" x14ac:dyDescent="0.35">
      <c r="A213" t="s">
        <v>27</v>
      </c>
      <c r="B213" s="34">
        <v>65</v>
      </c>
      <c r="C213">
        <v>59.1</v>
      </c>
      <c r="E213" s="150">
        <v>67.2</v>
      </c>
    </row>
    <row r="214" spans="1:6" x14ac:dyDescent="0.35">
      <c r="A214" t="s">
        <v>27</v>
      </c>
      <c r="B214" s="34">
        <v>37.4</v>
      </c>
      <c r="C214">
        <v>69.2</v>
      </c>
      <c r="E214" s="150">
        <v>63</v>
      </c>
    </row>
    <row r="215" spans="1:6" x14ac:dyDescent="0.35">
      <c r="A215" t="s">
        <v>27</v>
      </c>
      <c r="B215" s="34">
        <v>61.9</v>
      </c>
      <c r="C215">
        <v>62.5</v>
      </c>
    </row>
    <row r="216" spans="1:6" x14ac:dyDescent="0.35">
      <c r="A216" t="s">
        <v>27</v>
      </c>
      <c r="B216" s="34">
        <v>60</v>
      </c>
      <c r="C216">
        <v>12.5</v>
      </c>
      <c r="E216" s="150">
        <v>66.8</v>
      </c>
      <c r="F216">
        <v>38.700000000000003</v>
      </c>
    </row>
    <row r="217" spans="1:6" x14ac:dyDescent="0.35">
      <c r="A217" t="s">
        <v>27</v>
      </c>
      <c r="B217" s="34">
        <v>39.299999999999997</v>
      </c>
      <c r="C217">
        <v>17.399999999999999</v>
      </c>
      <c r="E217" s="150">
        <v>59.2</v>
      </c>
      <c r="F217">
        <v>65.2</v>
      </c>
    </row>
    <row r="218" spans="1:6" x14ac:dyDescent="0.35">
      <c r="A218" t="s">
        <v>27</v>
      </c>
      <c r="B218" s="34">
        <v>77.5</v>
      </c>
      <c r="C218">
        <v>55.4</v>
      </c>
      <c r="E218" s="150">
        <v>63.5</v>
      </c>
      <c r="F218">
        <v>75.099999999999994</v>
      </c>
    </row>
    <row r="219" spans="1:6" x14ac:dyDescent="0.35">
      <c r="A219" t="s">
        <v>27</v>
      </c>
      <c r="B219" s="1">
        <v>67.2</v>
      </c>
      <c r="C219">
        <v>51.7</v>
      </c>
      <c r="E219" s="150">
        <v>73.099999999999994</v>
      </c>
      <c r="F219">
        <v>29.1</v>
      </c>
    </row>
    <row r="220" spans="1:6" x14ac:dyDescent="0.35">
      <c r="A220" t="s">
        <v>27</v>
      </c>
      <c r="B220" s="1">
        <v>76.900000000000006</v>
      </c>
      <c r="C220">
        <v>45.6</v>
      </c>
      <c r="E220" s="150">
        <v>65.3</v>
      </c>
      <c r="F220">
        <v>42.8</v>
      </c>
    </row>
    <row r="221" spans="1:6" x14ac:dyDescent="0.35">
      <c r="A221" t="s">
        <v>27</v>
      </c>
      <c r="B221" s="1">
        <v>71.2</v>
      </c>
      <c r="C221">
        <v>60.9</v>
      </c>
      <c r="F221">
        <v>40.5</v>
      </c>
    </row>
    <row r="222" spans="1:6" x14ac:dyDescent="0.35">
      <c r="A222" t="s">
        <v>27</v>
      </c>
      <c r="B222" s="1">
        <v>62.5</v>
      </c>
      <c r="C222">
        <v>67.099999999999994</v>
      </c>
      <c r="F222">
        <v>27.2</v>
      </c>
    </row>
    <row r="223" spans="1:6" x14ac:dyDescent="0.35">
      <c r="A223" t="s">
        <v>27</v>
      </c>
      <c r="B223" s="1">
        <v>66.7</v>
      </c>
      <c r="C223">
        <v>49.4</v>
      </c>
      <c r="F223">
        <v>43.5</v>
      </c>
    </row>
    <row r="224" spans="1:6" x14ac:dyDescent="0.35">
      <c r="A224" t="s">
        <v>27</v>
      </c>
      <c r="B224" s="1">
        <v>56.8</v>
      </c>
      <c r="C224">
        <v>32.6</v>
      </c>
    </row>
    <row r="225" spans="1:6" x14ac:dyDescent="0.35">
      <c r="A225" t="s">
        <v>27</v>
      </c>
      <c r="B225" s="1">
        <v>65.2</v>
      </c>
      <c r="C225">
        <v>38.6</v>
      </c>
    </row>
    <row r="226" spans="1:6" x14ac:dyDescent="0.35">
      <c r="A226" t="s">
        <v>27</v>
      </c>
      <c r="B226" s="1">
        <v>67.599999999999994</v>
      </c>
      <c r="C226">
        <v>71.599999999999994</v>
      </c>
    </row>
    <row r="227" spans="1:6" x14ac:dyDescent="0.35">
      <c r="A227" t="s">
        <v>27</v>
      </c>
      <c r="B227" s="1">
        <v>38.4</v>
      </c>
      <c r="C227">
        <v>60.8</v>
      </c>
    </row>
    <row r="228" spans="1:6" x14ac:dyDescent="0.35">
      <c r="A228" t="s">
        <v>27</v>
      </c>
      <c r="B228" s="1">
        <v>64</v>
      </c>
      <c r="C228">
        <v>56</v>
      </c>
    </row>
    <row r="229" spans="1:6" x14ac:dyDescent="0.35">
      <c r="A229" t="s">
        <v>27</v>
      </c>
      <c r="B229" s="1">
        <v>44</v>
      </c>
      <c r="C229">
        <v>42</v>
      </c>
    </row>
    <row r="230" spans="1:6" x14ac:dyDescent="0.35">
      <c r="A230" t="s">
        <v>27</v>
      </c>
      <c r="B230" s="1">
        <v>46.4</v>
      </c>
      <c r="C230">
        <v>30.9</v>
      </c>
      <c r="E230" s="150"/>
    </row>
    <row r="231" spans="1:6" x14ac:dyDescent="0.35">
      <c r="A231" t="s">
        <v>27</v>
      </c>
      <c r="B231" s="1">
        <v>45.4</v>
      </c>
      <c r="C231">
        <v>39.200000000000003</v>
      </c>
      <c r="E231" s="150"/>
    </row>
    <row r="232" spans="1:6" x14ac:dyDescent="0.35">
      <c r="A232" t="s">
        <v>27</v>
      </c>
      <c r="B232" s="1">
        <v>50.7</v>
      </c>
      <c r="C232">
        <v>50</v>
      </c>
      <c r="E232" s="150"/>
    </row>
    <row r="233" spans="1:6" x14ac:dyDescent="0.35">
      <c r="A233" t="s">
        <v>27</v>
      </c>
      <c r="B233" s="1">
        <v>64</v>
      </c>
      <c r="C233">
        <v>73.599999999999994</v>
      </c>
      <c r="E233" s="150"/>
    </row>
    <row r="234" spans="1:6" x14ac:dyDescent="0.35">
      <c r="A234" t="s">
        <v>27</v>
      </c>
      <c r="B234" s="1">
        <v>73.2</v>
      </c>
      <c r="C234">
        <v>74.5</v>
      </c>
    </row>
    <row r="235" spans="1:6" x14ac:dyDescent="0.35">
      <c r="A235" t="s">
        <v>27</v>
      </c>
      <c r="C235">
        <v>66.099999999999994</v>
      </c>
    </row>
    <row r="236" spans="1:6" x14ac:dyDescent="0.35">
      <c r="A236" t="s">
        <v>27</v>
      </c>
      <c r="C236">
        <v>59.3</v>
      </c>
      <c r="E236" s="150">
        <v>46.5</v>
      </c>
    </row>
    <row r="237" spans="1:6" x14ac:dyDescent="0.35">
      <c r="A237" t="s">
        <v>27</v>
      </c>
      <c r="C237">
        <v>52.2</v>
      </c>
      <c r="E237" s="150">
        <v>58.7</v>
      </c>
      <c r="F237">
        <v>22.8</v>
      </c>
    </row>
    <row r="238" spans="1:6" x14ac:dyDescent="0.35">
      <c r="A238" t="s">
        <v>27</v>
      </c>
      <c r="C238">
        <v>65.2</v>
      </c>
      <c r="E238" s="150">
        <v>46</v>
      </c>
      <c r="F238">
        <v>52.1</v>
      </c>
    </row>
    <row r="239" spans="1:6" x14ac:dyDescent="0.35">
      <c r="A239" t="s">
        <v>27</v>
      </c>
      <c r="C239">
        <v>71.900000000000006</v>
      </c>
      <c r="E239" s="150">
        <v>70.8</v>
      </c>
      <c r="F239">
        <v>64.2</v>
      </c>
    </row>
    <row r="240" spans="1:6" x14ac:dyDescent="0.35">
      <c r="A240" t="s">
        <v>27</v>
      </c>
      <c r="C240">
        <v>74.7</v>
      </c>
      <c r="E240" s="150">
        <v>72.599999999999994</v>
      </c>
      <c r="F240">
        <v>61.9</v>
      </c>
    </row>
    <row r="241" spans="1:6" x14ac:dyDescent="0.35">
      <c r="A241" t="s">
        <v>27</v>
      </c>
      <c r="C241">
        <v>39</v>
      </c>
      <c r="E241" s="150">
        <v>67</v>
      </c>
      <c r="F241">
        <v>57.9</v>
      </c>
    </row>
    <row r="242" spans="1:6" x14ac:dyDescent="0.35">
      <c r="A242" t="s">
        <v>27</v>
      </c>
      <c r="E242" s="150">
        <v>71.8</v>
      </c>
      <c r="F242">
        <v>62.4</v>
      </c>
    </row>
    <row r="243" spans="1:6" x14ac:dyDescent="0.35">
      <c r="A243" t="s">
        <v>27</v>
      </c>
    </row>
    <row r="244" spans="1:6" x14ac:dyDescent="0.35">
      <c r="A244" t="s">
        <v>30</v>
      </c>
      <c r="B244" s="22">
        <v>73.2</v>
      </c>
      <c r="C244">
        <v>54.3</v>
      </c>
      <c r="F244">
        <v>59.2</v>
      </c>
    </row>
    <row r="245" spans="1:6" x14ac:dyDescent="0.35">
      <c r="A245" t="s">
        <v>30</v>
      </c>
      <c r="B245" s="22">
        <v>58.7</v>
      </c>
      <c r="C245">
        <v>72.8</v>
      </c>
      <c r="F245">
        <v>29.3</v>
      </c>
    </row>
    <row r="246" spans="1:6" x14ac:dyDescent="0.35">
      <c r="A246" t="s">
        <v>30</v>
      </c>
      <c r="B246" s="22">
        <v>55.2</v>
      </c>
      <c r="C246">
        <v>64.3</v>
      </c>
      <c r="F246">
        <v>46.6</v>
      </c>
    </row>
    <row r="247" spans="1:6" x14ac:dyDescent="0.35">
      <c r="A247" t="s">
        <v>30</v>
      </c>
      <c r="B247" s="22">
        <v>40.200000000000003</v>
      </c>
      <c r="C247">
        <v>68.8</v>
      </c>
      <c r="F247">
        <v>31.4</v>
      </c>
    </row>
    <row r="248" spans="1:6" x14ac:dyDescent="0.35">
      <c r="A248" t="s">
        <v>30</v>
      </c>
      <c r="B248" s="22">
        <v>70.900000000000006</v>
      </c>
      <c r="C248">
        <v>71.900000000000006</v>
      </c>
      <c r="F248">
        <v>35</v>
      </c>
    </row>
    <row r="249" spans="1:6" x14ac:dyDescent="0.35">
      <c r="A249" t="s">
        <v>30</v>
      </c>
      <c r="B249" s="22">
        <v>72.8</v>
      </c>
      <c r="C249">
        <v>71</v>
      </c>
      <c r="F249">
        <v>29.7</v>
      </c>
    </row>
    <row r="250" spans="1:6" x14ac:dyDescent="0.35">
      <c r="A250" t="s">
        <v>30</v>
      </c>
      <c r="B250" s="22">
        <v>51.5</v>
      </c>
      <c r="C250">
        <v>36.4</v>
      </c>
      <c r="F250">
        <v>61.8</v>
      </c>
    </row>
    <row r="251" spans="1:6" x14ac:dyDescent="0.35">
      <c r="A251" t="s">
        <v>30</v>
      </c>
      <c r="B251" s="22">
        <v>29.1</v>
      </c>
      <c r="C251">
        <v>65.2</v>
      </c>
      <c r="E251">
        <v>58.9</v>
      </c>
      <c r="F251">
        <v>66.8</v>
      </c>
    </row>
    <row r="252" spans="1:6" x14ac:dyDescent="0.35">
      <c r="A252" t="s">
        <v>30</v>
      </c>
      <c r="B252" s="22">
        <v>61.4</v>
      </c>
      <c r="C252">
        <v>38.299999999999997</v>
      </c>
      <c r="F252">
        <v>41.9</v>
      </c>
    </row>
    <row r="253" spans="1:6" x14ac:dyDescent="0.35">
      <c r="A253" t="s">
        <v>30</v>
      </c>
      <c r="B253" s="22">
        <v>62.9</v>
      </c>
      <c r="F253">
        <v>62</v>
      </c>
    </row>
    <row r="254" spans="1:6" x14ac:dyDescent="0.35">
      <c r="A254" t="s">
        <v>30</v>
      </c>
      <c r="B254" s="22">
        <v>46.6</v>
      </c>
      <c r="E254">
        <v>64.400000000000006</v>
      </c>
      <c r="F254">
        <v>67.8</v>
      </c>
    </row>
    <row r="255" spans="1:6" x14ac:dyDescent="0.35">
      <c r="A255" t="s">
        <v>30</v>
      </c>
      <c r="B255" s="22">
        <v>62.5</v>
      </c>
      <c r="E255">
        <v>73.7</v>
      </c>
      <c r="F255">
        <v>68.3</v>
      </c>
    </row>
    <row r="256" spans="1:6" x14ac:dyDescent="0.35">
      <c r="A256" t="s">
        <v>30</v>
      </c>
      <c r="B256" s="22">
        <v>59</v>
      </c>
      <c r="E256">
        <v>57.5</v>
      </c>
      <c r="F256">
        <v>66.5</v>
      </c>
    </row>
    <row r="257" spans="1:6" x14ac:dyDescent="0.35">
      <c r="A257" t="s">
        <v>30</v>
      </c>
      <c r="B257" s="22">
        <v>58.3</v>
      </c>
      <c r="F257">
        <v>65.400000000000006</v>
      </c>
    </row>
    <row r="258" spans="1:6" x14ac:dyDescent="0.35">
      <c r="A258" t="s">
        <v>30</v>
      </c>
      <c r="B258" s="22">
        <v>64.599999999999994</v>
      </c>
      <c r="F258">
        <v>15.4</v>
      </c>
    </row>
    <row r="259" spans="1:6" x14ac:dyDescent="0.35">
      <c r="A259" t="s">
        <v>30</v>
      </c>
      <c r="B259" s="22">
        <v>54</v>
      </c>
      <c r="F259">
        <v>43.6</v>
      </c>
    </row>
    <row r="260" spans="1:6" x14ac:dyDescent="0.35">
      <c r="A260" t="s">
        <v>30</v>
      </c>
      <c r="B260" s="22">
        <v>32.4</v>
      </c>
      <c r="E260">
        <v>40.9</v>
      </c>
      <c r="F260">
        <v>52.3</v>
      </c>
    </row>
    <row r="261" spans="1:6" x14ac:dyDescent="0.35">
      <c r="A261" t="s">
        <v>30</v>
      </c>
      <c r="B261" s="22">
        <v>52.7</v>
      </c>
      <c r="E261">
        <v>54.7</v>
      </c>
      <c r="F261">
        <v>26.7</v>
      </c>
    </row>
    <row r="262" spans="1:6" x14ac:dyDescent="0.35">
      <c r="A262" t="s">
        <v>30</v>
      </c>
      <c r="B262" s="22">
        <v>49.7</v>
      </c>
      <c r="E262">
        <v>55.8</v>
      </c>
      <c r="F262">
        <v>67.599999999999994</v>
      </c>
    </row>
    <row r="263" spans="1:6" x14ac:dyDescent="0.35">
      <c r="A263" t="s">
        <v>30</v>
      </c>
      <c r="B263" s="22">
        <v>63.2</v>
      </c>
      <c r="E263">
        <v>55.3</v>
      </c>
      <c r="F263">
        <v>61.4</v>
      </c>
    </row>
    <row r="264" spans="1:6" x14ac:dyDescent="0.35">
      <c r="A264" t="s">
        <v>30</v>
      </c>
      <c r="B264" s="22">
        <v>67.400000000000006</v>
      </c>
      <c r="E264">
        <v>45</v>
      </c>
      <c r="F264">
        <v>19.899999999999999</v>
      </c>
    </row>
    <row r="265" spans="1:6" x14ac:dyDescent="0.35">
      <c r="A265" t="s">
        <v>30</v>
      </c>
      <c r="B265" s="22">
        <v>70.099999999999994</v>
      </c>
      <c r="F265">
        <v>54</v>
      </c>
    </row>
    <row r="266" spans="1:6" x14ac:dyDescent="0.35">
      <c r="A266" t="s">
        <v>30</v>
      </c>
      <c r="B266" s="22">
        <v>39.299999999999997</v>
      </c>
      <c r="E266">
        <v>68</v>
      </c>
      <c r="F266">
        <v>66.5</v>
      </c>
    </row>
    <row r="267" spans="1:6" x14ac:dyDescent="0.35">
      <c r="A267" t="s">
        <v>30</v>
      </c>
      <c r="B267" s="1">
        <v>42.8</v>
      </c>
      <c r="E267">
        <v>54.1</v>
      </c>
    </row>
    <row r="268" spans="1:6" x14ac:dyDescent="0.35">
      <c r="A268" t="s">
        <v>30</v>
      </c>
      <c r="B268" s="1">
        <v>62.5</v>
      </c>
      <c r="E268">
        <v>62.8</v>
      </c>
    </row>
    <row r="269" spans="1:6" x14ac:dyDescent="0.35">
      <c r="A269" t="s">
        <v>30</v>
      </c>
      <c r="E269">
        <v>52.4</v>
      </c>
    </row>
    <row r="270" spans="1:6" x14ac:dyDescent="0.35">
      <c r="A270" t="s">
        <v>30</v>
      </c>
    </row>
    <row r="271" spans="1:6" x14ac:dyDescent="0.35">
      <c r="A271" t="s">
        <v>30</v>
      </c>
      <c r="F271">
        <v>48</v>
      </c>
    </row>
    <row r="272" spans="1:6" x14ac:dyDescent="0.35">
      <c r="A272" t="s">
        <v>30</v>
      </c>
      <c r="F272">
        <v>60.4</v>
      </c>
    </row>
    <row r="273" spans="1:6" x14ac:dyDescent="0.35">
      <c r="A273" t="s">
        <v>30</v>
      </c>
      <c r="F273">
        <v>66.400000000000006</v>
      </c>
    </row>
    <row r="274" spans="1:6" x14ac:dyDescent="0.35">
      <c r="A274" t="s">
        <v>30</v>
      </c>
      <c r="F274">
        <v>63.6</v>
      </c>
    </row>
    <row r="275" spans="1:6" x14ac:dyDescent="0.35">
      <c r="A275" t="s">
        <v>30</v>
      </c>
    </row>
    <row r="276" spans="1:6" x14ac:dyDescent="0.35">
      <c r="A276" t="s">
        <v>30</v>
      </c>
    </row>
    <row r="277" spans="1:6" x14ac:dyDescent="0.35">
      <c r="A277" t="s">
        <v>30</v>
      </c>
    </row>
    <row r="278" spans="1:6" x14ac:dyDescent="0.35">
      <c r="A278" t="s">
        <v>30</v>
      </c>
    </row>
    <row r="279" spans="1:6" x14ac:dyDescent="0.35">
      <c r="A279" t="s">
        <v>30</v>
      </c>
    </row>
    <row r="280" spans="1:6" x14ac:dyDescent="0.35">
      <c r="A280" t="s">
        <v>30</v>
      </c>
    </row>
    <row r="281" spans="1:6" x14ac:dyDescent="0.35">
      <c r="A281" t="s">
        <v>30</v>
      </c>
    </row>
    <row r="282" spans="1:6" x14ac:dyDescent="0.35">
      <c r="A282" t="s">
        <v>30</v>
      </c>
    </row>
    <row r="283" spans="1:6" x14ac:dyDescent="0.35">
      <c r="A283" t="s">
        <v>30</v>
      </c>
    </row>
    <row r="284" spans="1:6" x14ac:dyDescent="0.35">
      <c r="A284" t="s">
        <v>30</v>
      </c>
    </row>
    <row r="285" spans="1:6" ht="16" x14ac:dyDescent="0.4">
      <c r="A285" t="s">
        <v>32</v>
      </c>
      <c r="B285" s="47">
        <v>62.5</v>
      </c>
      <c r="C285">
        <v>56.9</v>
      </c>
      <c r="D285">
        <v>50.7</v>
      </c>
      <c r="E285" s="172">
        <v>40.4</v>
      </c>
    </row>
    <row r="286" spans="1:6" ht="16" x14ac:dyDescent="0.4">
      <c r="A286" t="s">
        <v>32</v>
      </c>
      <c r="B286" s="47">
        <v>49.9</v>
      </c>
      <c r="C286">
        <v>63.3</v>
      </c>
      <c r="D286">
        <v>53.4</v>
      </c>
      <c r="E286" s="172">
        <v>52.4</v>
      </c>
    </row>
    <row r="287" spans="1:6" ht="16" x14ac:dyDescent="0.4">
      <c r="A287" t="s">
        <v>32</v>
      </c>
      <c r="B287" s="47">
        <v>38.299999999999997</v>
      </c>
      <c r="C287">
        <v>61.6</v>
      </c>
      <c r="D287">
        <v>60.4</v>
      </c>
      <c r="E287" s="172"/>
    </row>
    <row r="288" spans="1:6" ht="16" x14ac:dyDescent="0.4">
      <c r="A288" t="s">
        <v>32</v>
      </c>
      <c r="B288" s="47">
        <v>63.5</v>
      </c>
      <c r="C288">
        <v>62.4</v>
      </c>
      <c r="D288">
        <v>61</v>
      </c>
      <c r="E288" s="172"/>
    </row>
    <row r="289" spans="1:5" ht="16" x14ac:dyDescent="0.4">
      <c r="A289" t="s">
        <v>32</v>
      </c>
      <c r="B289" s="47">
        <v>59.2</v>
      </c>
      <c r="C289">
        <v>59.4</v>
      </c>
      <c r="D289">
        <v>60.1</v>
      </c>
      <c r="E289" s="172"/>
    </row>
    <row r="290" spans="1:5" ht="16" x14ac:dyDescent="0.4">
      <c r="A290" t="s">
        <v>32</v>
      </c>
      <c r="B290" s="47">
        <v>31.6</v>
      </c>
      <c r="C290">
        <v>44.1</v>
      </c>
      <c r="D290">
        <v>49.4</v>
      </c>
      <c r="E290" s="172"/>
    </row>
    <row r="291" spans="1:5" ht="16" x14ac:dyDescent="0.4">
      <c r="A291" t="s">
        <v>32</v>
      </c>
      <c r="B291" s="47">
        <v>26.9</v>
      </c>
      <c r="C291">
        <v>63.8</v>
      </c>
      <c r="D291">
        <v>51.4</v>
      </c>
      <c r="E291" s="172"/>
    </row>
    <row r="292" spans="1:5" ht="16" x14ac:dyDescent="0.4">
      <c r="A292" t="s">
        <v>32</v>
      </c>
      <c r="B292" s="48">
        <v>63.4</v>
      </c>
      <c r="C292">
        <v>60.1</v>
      </c>
      <c r="D292">
        <v>61</v>
      </c>
      <c r="E292" s="172"/>
    </row>
    <row r="293" spans="1:5" ht="16" x14ac:dyDescent="0.4">
      <c r="A293" t="s">
        <v>32</v>
      </c>
      <c r="B293" s="48">
        <v>54</v>
      </c>
      <c r="C293">
        <v>57.8</v>
      </c>
      <c r="D293">
        <v>60.7</v>
      </c>
      <c r="E293" s="172"/>
    </row>
    <row r="294" spans="1:5" ht="16" x14ac:dyDescent="0.4">
      <c r="A294" t="s">
        <v>32</v>
      </c>
      <c r="B294" s="48">
        <v>55.4</v>
      </c>
      <c r="C294">
        <v>53.8</v>
      </c>
      <c r="D294">
        <v>55.1</v>
      </c>
      <c r="E294" s="172"/>
    </row>
    <row r="295" spans="1:5" ht="16" x14ac:dyDescent="0.4">
      <c r="A295" t="s">
        <v>32</v>
      </c>
      <c r="B295" s="48">
        <v>55.6</v>
      </c>
      <c r="C295">
        <v>59.8</v>
      </c>
      <c r="D295">
        <v>22.2</v>
      </c>
      <c r="E295" s="172"/>
    </row>
    <row r="296" spans="1:5" ht="16" x14ac:dyDescent="0.4">
      <c r="A296" t="s">
        <v>32</v>
      </c>
      <c r="B296" s="48">
        <v>55.8</v>
      </c>
      <c r="C296">
        <v>18.8</v>
      </c>
      <c r="D296" s="11"/>
      <c r="E296" s="172"/>
    </row>
    <row r="297" spans="1:5" ht="16" x14ac:dyDescent="0.4">
      <c r="A297" t="s">
        <v>32</v>
      </c>
      <c r="B297" s="48">
        <v>52.5</v>
      </c>
      <c r="C297">
        <v>11.4</v>
      </c>
      <c r="D297">
        <v>21.8</v>
      </c>
      <c r="E297" s="172"/>
    </row>
    <row r="298" spans="1:5" ht="16" x14ac:dyDescent="0.4">
      <c r="A298" t="s">
        <v>32</v>
      </c>
      <c r="B298" s="48">
        <v>34.6</v>
      </c>
      <c r="C298">
        <v>27.3</v>
      </c>
      <c r="D298">
        <v>8.6999999999999993</v>
      </c>
      <c r="E298" s="172"/>
    </row>
    <row r="299" spans="1:5" ht="16" x14ac:dyDescent="0.4">
      <c r="A299" t="s">
        <v>32</v>
      </c>
      <c r="B299" s="48">
        <v>41.4</v>
      </c>
      <c r="C299">
        <v>48.1</v>
      </c>
      <c r="E299" s="172"/>
    </row>
    <row r="300" spans="1:5" ht="16" x14ac:dyDescent="0.4">
      <c r="A300" t="s">
        <v>32</v>
      </c>
      <c r="B300" s="48">
        <v>37</v>
      </c>
      <c r="C300">
        <v>31.2</v>
      </c>
      <c r="D300">
        <v>59.5</v>
      </c>
      <c r="E300" s="172"/>
    </row>
    <row r="301" spans="1:5" ht="16" x14ac:dyDescent="0.4">
      <c r="A301" t="s">
        <v>32</v>
      </c>
      <c r="B301" s="48">
        <v>51</v>
      </c>
      <c r="C301">
        <v>55.3</v>
      </c>
      <c r="D301">
        <v>37.299999999999997</v>
      </c>
      <c r="E301" s="172"/>
    </row>
    <row r="302" spans="1:5" ht="16" x14ac:dyDescent="0.4">
      <c r="A302" t="s">
        <v>32</v>
      </c>
      <c r="B302" s="48">
        <v>59.6</v>
      </c>
      <c r="C302">
        <v>48.8</v>
      </c>
      <c r="D302">
        <v>50.4</v>
      </c>
      <c r="E302" s="172"/>
    </row>
    <row r="303" spans="1:5" ht="16" x14ac:dyDescent="0.4">
      <c r="A303" t="s">
        <v>32</v>
      </c>
      <c r="B303" s="48">
        <v>62.1</v>
      </c>
      <c r="C303">
        <v>55.5</v>
      </c>
      <c r="E303" s="172"/>
    </row>
    <row r="304" spans="1:5" ht="16" x14ac:dyDescent="0.4">
      <c r="A304" t="s">
        <v>32</v>
      </c>
      <c r="B304" s="48">
        <v>58.4</v>
      </c>
      <c r="C304">
        <v>56.7</v>
      </c>
      <c r="E304" s="172"/>
    </row>
    <row r="305" spans="1:6" ht="16" x14ac:dyDescent="0.4">
      <c r="A305" t="s">
        <v>32</v>
      </c>
      <c r="B305" s="48">
        <v>56.1</v>
      </c>
      <c r="C305">
        <v>34.299999999999997</v>
      </c>
      <c r="E305" s="172"/>
    </row>
    <row r="306" spans="1:6" ht="16" x14ac:dyDescent="0.4">
      <c r="A306" t="s">
        <v>32</v>
      </c>
      <c r="B306" s="48">
        <v>43</v>
      </c>
      <c r="C306">
        <v>52.7</v>
      </c>
      <c r="D306">
        <v>23.4</v>
      </c>
      <c r="E306" s="172"/>
    </row>
    <row r="307" spans="1:6" ht="16" x14ac:dyDescent="0.4">
      <c r="A307" t="s">
        <v>32</v>
      </c>
      <c r="B307" s="48">
        <v>54.3</v>
      </c>
      <c r="C307">
        <v>59.7</v>
      </c>
      <c r="D307">
        <v>44.7</v>
      </c>
      <c r="E307" s="172"/>
    </row>
    <row r="308" spans="1:6" ht="16" x14ac:dyDescent="0.4">
      <c r="A308" t="s">
        <v>32</v>
      </c>
      <c r="B308" s="49">
        <v>29.4</v>
      </c>
      <c r="C308">
        <v>55.5</v>
      </c>
      <c r="D308">
        <v>57.6</v>
      </c>
      <c r="E308" s="172"/>
    </row>
    <row r="309" spans="1:6" ht="16" x14ac:dyDescent="0.4">
      <c r="A309" t="s">
        <v>32</v>
      </c>
      <c r="B309" s="49">
        <v>26.1</v>
      </c>
      <c r="D309">
        <v>57.2</v>
      </c>
      <c r="E309" s="172"/>
    </row>
    <row r="310" spans="1:6" ht="16" x14ac:dyDescent="0.4">
      <c r="A310" t="s">
        <v>32</v>
      </c>
      <c r="B310" s="49">
        <v>55.7</v>
      </c>
      <c r="E310" s="172"/>
    </row>
    <row r="311" spans="1:6" ht="16" x14ac:dyDescent="0.4">
      <c r="A311" t="s">
        <v>32</v>
      </c>
      <c r="B311" s="49">
        <v>38.700000000000003</v>
      </c>
      <c r="E311" s="172"/>
    </row>
    <row r="312" spans="1:6" ht="16" x14ac:dyDescent="0.4">
      <c r="A312" t="s">
        <v>32</v>
      </c>
      <c r="E312" s="169">
        <v>54.9</v>
      </c>
    </row>
    <row r="313" spans="1:6" ht="16" x14ac:dyDescent="0.4">
      <c r="A313" t="s">
        <v>32</v>
      </c>
      <c r="E313" s="169">
        <v>49.4</v>
      </c>
    </row>
    <row r="314" spans="1:6" ht="16" x14ac:dyDescent="0.4">
      <c r="A314" t="s">
        <v>32</v>
      </c>
      <c r="E314" s="169">
        <v>16.2</v>
      </c>
    </row>
    <row r="315" spans="1:6" ht="16" x14ac:dyDescent="0.4">
      <c r="A315" t="s">
        <v>32</v>
      </c>
      <c r="E315" s="173">
        <v>20.5</v>
      </c>
    </row>
    <row r="316" spans="1:6" ht="16" x14ac:dyDescent="0.4">
      <c r="A316" t="s">
        <v>35</v>
      </c>
      <c r="B316">
        <v>51</v>
      </c>
      <c r="C316">
        <v>59.5</v>
      </c>
      <c r="D316">
        <v>55.5</v>
      </c>
      <c r="E316" s="169">
        <v>44.7</v>
      </c>
      <c r="F316" s="174"/>
    </row>
    <row r="317" spans="1:6" ht="16" x14ac:dyDescent="0.4">
      <c r="A317" t="s">
        <v>35</v>
      </c>
      <c r="B317">
        <v>56.1</v>
      </c>
      <c r="C317">
        <v>59.6</v>
      </c>
      <c r="D317">
        <v>46.1</v>
      </c>
      <c r="E317" s="169">
        <v>50.7</v>
      </c>
      <c r="F317" s="174"/>
    </row>
    <row r="318" spans="1:6" ht="16" x14ac:dyDescent="0.4">
      <c r="A318" t="s">
        <v>35</v>
      </c>
      <c r="B318">
        <v>58.4</v>
      </c>
      <c r="C318">
        <v>57.2</v>
      </c>
      <c r="D318">
        <v>54.5</v>
      </c>
      <c r="E318" s="169"/>
      <c r="F318" s="174"/>
    </row>
    <row r="319" spans="1:6" ht="16" x14ac:dyDescent="0.4">
      <c r="A319" t="s">
        <v>35</v>
      </c>
      <c r="B319">
        <v>53.2</v>
      </c>
      <c r="C319">
        <v>44</v>
      </c>
      <c r="D319">
        <v>24.6</v>
      </c>
      <c r="E319" s="169">
        <v>23.6</v>
      </c>
      <c r="F319" s="175">
        <v>22.6</v>
      </c>
    </row>
    <row r="320" spans="1:6" ht="16" x14ac:dyDescent="0.4">
      <c r="A320" t="s">
        <v>35</v>
      </c>
      <c r="B320">
        <v>37.299999999999997</v>
      </c>
      <c r="C320">
        <v>45.6</v>
      </c>
      <c r="D320">
        <v>44.4</v>
      </c>
      <c r="E320" s="169">
        <v>17.3</v>
      </c>
      <c r="F320" s="175">
        <v>38.700000000000003</v>
      </c>
    </row>
    <row r="321" spans="1:6" ht="16" x14ac:dyDescent="0.4">
      <c r="A321" t="s">
        <v>35</v>
      </c>
      <c r="B321">
        <v>27.1</v>
      </c>
      <c r="C321">
        <v>41.1</v>
      </c>
      <c r="D321">
        <v>22.7</v>
      </c>
      <c r="E321" s="169"/>
      <c r="F321" s="175">
        <v>36.9</v>
      </c>
    </row>
    <row r="322" spans="1:6" ht="16" x14ac:dyDescent="0.4">
      <c r="A322" t="s">
        <v>35</v>
      </c>
      <c r="B322">
        <v>42</v>
      </c>
      <c r="C322">
        <v>53.9</v>
      </c>
      <c r="D322">
        <v>38.5</v>
      </c>
      <c r="E322" s="169"/>
      <c r="F322" s="175">
        <v>51.4</v>
      </c>
    </row>
    <row r="323" spans="1:6" ht="16" x14ac:dyDescent="0.4">
      <c r="A323" t="s">
        <v>35</v>
      </c>
      <c r="B323">
        <v>54.3</v>
      </c>
      <c r="C323">
        <v>53.9</v>
      </c>
      <c r="D323">
        <v>52.5</v>
      </c>
      <c r="E323" s="169"/>
      <c r="F323" s="175">
        <v>51.2</v>
      </c>
    </row>
    <row r="324" spans="1:6" ht="16" x14ac:dyDescent="0.4">
      <c r="A324" t="s">
        <v>35</v>
      </c>
      <c r="B324">
        <v>50.8</v>
      </c>
      <c r="C324">
        <v>51.9</v>
      </c>
      <c r="D324">
        <v>45.8</v>
      </c>
      <c r="E324" s="169">
        <v>52.7</v>
      </c>
      <c r="F324" s="175">
        <v>51.8</v>
      </c>
    </row>
    <row r="325" spans="1:6" ht="16" x14ac:dyDescent="0.4">
      <c r="A325" t="s">
        <v>35</v>
      </c>
      <c r="B325">
        <v>49.5</v>
      </c>
      <c r="C325">
        <v>40.299999999999997</v>
      </c>
      <c r="D325">
        <v>47.2</v>
      </c>
      <c r="E325" s="169">
        <v>42.6</v>
      </c>
      <c r="F325" s="175">
        <v>41.6</v>
      </c>
    </row>
    <row r="326" spans="1:6" ht="16" x14ac:dyDescent="0.4">
      <c r="A326" t="s">
        <v>35</v>
      </c>
      <c r="B326">
        <v>48.3</v>
      </c>
      <c r="C326">
        <v>53.3</v>
      </c>
      <c r="D326">
        <v>49.8</v>
      </c>
      <c r="E326" s="169">
        <v>16.8</v>
      </c>
      <c r="F326" s="175">
        <v>12.5</v>
      </c>
    </row>
    <row r="327" spans="1:6" ht="16" x14ac:dyDescent="0.4">
      <c r="A327" t="s">
        <v>35</v>
      </c>
      <c r="B327">
        <v>48.1</v>
      </c>
      <c r="C327">
        <v>22.9</v>
      </c>
      <c r="D327">
        <v>48.8</v>
      </c>
      <c r="E327" s="169"/>
      <c r="F327" s="175">
        <v>41.9</v>
      </c>
    </row>
    <row r="328" spans="1:6" ht="16" x14ac:dyDescent="0.4">
      <c r="A328" t="s">
        <v>35</v>
      </c>
      <c r="B328">
        <v>46.8</v>
      </c>
      <c r="C328">
        <v>51.7</v>
      </c>
      <c r="D328">
        <v>26.8</v>
      </c>
      <c r="E328" s="169"/>
      <c r="F328" s="175">
        <v>47.2</v>
      </c>
    </row>
    <row r="329" spans="1:6" ht="16" x14ac:dyDescent="0.4">
      <c r="A329" t="s">
        <v>35</v>
      </c>
      <c r="B329">
        <v>49.3</v>
      </c>
      <c r="C329">
        <v>50.8</v>
      </c>
      <c r="D329">
        <v>48.2</v>
      </c>
      <c r="E329" s="169"/>
      <c r="F329" s="175">
        <v>31.9</v>
      </c>
    </row>
    <row r="330" spans="1:6" ht="16" x14ac:dyDescent="0.4">
      <c r="A330" t="s">
        <v>35</v>
      </c>
      <c r="B330">
        <v>49.7</v>
      </c>
      <c r="C330">
        <v>50.8</v>
      </c>
      <c r="D330">
        <v>48.6</v>
      </c>
      <c r="E330" s="169">
        <v>30.2</v>
      </c>
      <c r="F330" s="175">
        <v>36.200000000000003</v>
      </c>
    </row>
    <row r="331" spans="1:6" ht="16" x14ac:dyDescent="0.4">
      <c r="A331" t="s">
        <v>35</v>
      </c>
      <c r="B331">
        <v>45.9</v>
      </c>
      <c r="C331">
        <v>49.5</v>
      </c>
      <c r="D331">
        <v>49.1</v>
      </c>
      <c r="E331" s="169"/>
      <c r="F331" s="175">
        <v>44</v>
      </c>
    </row>
    <row r="332" spans="1:6" ht="16" x14ac:dyDescent="0.4">
      <c r="A332" t="s">
        <v>35</v>
      </c>
      <c r="B332">
        <v>47.3</v>
      </c>
      <c r="C332">
        <v>45.9</v>
      </c>
      <c r="D332">
        <v>47.2</v>
      </c>
      <c r="E332" s="169">
        <v>16.3</v>
      </c>
      <c r="F332" s="175">
        <v>27.6</v>
      </c>
    </row>
    <row r="333" spans="1:6" ht="16" x14ac:dyDescent="0.4">
      <c r="A333" t="s">
        <v>35</v>
      </c>
      <c r="B333">
        <v>46.5</v>
      </c>
      <c r="C333">
        <v>48.2</v>
      </c>
      <c r="E333" s="169">
        <v>16.5</v>
      </c>
      <c r="F333" s="175">
        <v>36.5</v>
      </c>
    </row>
    <row r="334" spans="1:6" ht="16" x14ac:dyDescent="0.4">
      <c r="A334" t="s">
        <v>35</v>
      </c>
      <c r="B334">
        <v>37.1</v>
      </c>
      <c r="C334">
        <v>44</v>
      </c>
      <c r="E334" s="169">
        <v>41.6</v>
      </c>
      <c r="F334" s="175">
        <v>22.8</v>
      </c>
    </row>
    <row r="335" spans="1:6" ht="16" x14ac:dyDescent="0.4">
      <c r="A335" t="s">
        <v>35</v>
      </c>
      <c r="B335">
        <v>42.8</v>
      </c>
      <c r="C335">
        <v>31.6</v>
      </c>
      <c r="E335" s="169">
        <v>11.3</v>
      </c>
      <c r="F335" s="175">
        <v>38.6</v>
      </c>
    </row>
    <row r="336" spans="1:6" ht="16" x14ac:dyDescent="0.4">
      <c r="A336" t="s">
        <v>35</v>
      </c>
      <c r="B336">
        <v>22.3</v>
      </c>
      <c r="C336">
        <v>21.8</v>
      </c>
      <c r="E336" s="169">
        <v>9.6</v>
      </c>
      <c r="F336" s="175">
        <v>18</v>
      </c>
    </row>
    <row r="337" spans="1:6" ht="16" x14ac:dyDescent="0.4">
      <c r="A337" t="s">
        <v>35</v>
      </c>
      <c r="B337">
        <v>16.600000000000001</v>
      </c>
      <c r="C337">
        <v>41.7</v>
      </c>
      <c r="E337" s="169">
        <v>17.3</v>
      </c>
      <c r="F337" s="175">
        <v>29.2</v>
      </c>
    </row>
    <row r="338" spans="1:6" ht="16" x14ac:dyDescent="0.4">
      <c r="A338" t="s">
        <v>35</v>
      </c>
      <c r="B338">
        <v>21.1</v>
      </c>
      <c r="C338">
        <v>13.5</v>
      </c>
      <c r="E338" s="169"/>
      <c r="F338" s="175">
        <v>11.9</v>
      </c>
    </row>
    <row r="339" spans="1:6" ht="16" x14ac:dyDescent="0.4">
      <c r="A339" t="s">
        <v>35</v>
      </c>
      <c r="B339">
        <v>36.1</v>
      </c>
      <c r="C339">
        <v>29.2</v>
      </c>
      <c r="E339" s="169">
        <v>29.7</v>
      </c>
      <c r="F339" s="175">
        <v>37.4</v>
      </c>
    </row>
    <row r="340" spans="1:6" ht="16" x14ac:dyDescent="0.4">
      <c r="A340" t="s">
        <v>35</v>
      </c>
      <c r="B340">
        <v>21.9</v>
      </c>
      <c r="C340">
        <v>41.5</v>
      </c>
      <c r="E340" s="169">
        <v>44.4</v>
      </c>
      <c r="F340" s="175">
        <v>41</v>
      </c>
    </row>
    <row r="341" spans="1:6" ht="16" x14ac:dyDescent="0.4">
      <c r="A341" t="s">
        <v>35</v>
      </c>
      <c r="B341">
        <v>5.3</v>
      </c>
      <c r="C341">
        <v>45.3</v>
      </c>
      <c r="E341" s="169">
        <v>35.700000000000003</v>
      </c>
      <c r="F341" s="175">
        <v>40.799999999999997</v>
      </c>
    </row>
    <row r="342" spans="1:6" ht="16" x14ac:dyDescent="0.4">
      <c r="A342" t="s">
        <v>35</v>
      </c>
      <c r="B342">
        <v>13.6</v>
      </c>
      <c r="C342">
        <v>42.7</v>
      </c>
      <c r="E342" s="169">
        <v>43.6</v>
      </c>
      <c r="F342" s="175">
        <v>39.799999999999997</v>
      </c>
    </row>
    <row r="343" spans="1:6" ht="16" x14ac:dyDescent="0.4">
      <c r="A343" t="s">
        <v>35</v>
      </c>
      <c r="B343">
        <v>32.799999999999997</v>
      </c>
      <c r="C343">
        <v>45.4</v>
      </c>
      <c r="E343" s="169"/>
      <c r="F343" s="175">
        <v>34.700000000000003</v>
      </c>
    </row>
    <row r="344" spans="1:6" ht="16" x14ac:dyDescent="0.4">
      <c r="A344" t="s">
        <v>35</v>
      </c>
      <c r="B344">
        <v>21.5</v>
      </c>
      <c r="C344">
        <v>44.7</v>
      </c>
      <c r="E344" s="169"/>
      <c r="F344" s="175">
        <v>35.9</v>
      </c>
    </row>
    <row r="345" spans="1:6" ht="16" x14ac:dyDescent="0.4">
      <c r="A345" t="s">
        <v>35</v>
      </c>
      <c r="E345" s="169"/>
      <c r="F345" s="82"/>
    </row>
    <row r="346" spans="1:6" x14ac:dyDescent="0.35">
      <c r="A346" t="s">
        <v>35</v>
      </c>
    </row>
    <row r="347" spans="1:6" x14ac:dyDescent="0.35">
      <c r="A347" t="s">
        <v>35</v>
      </c>
    </row>
    <row r="348" spans="1:6" x14ac:dyDescent="0.35">
      <c r="A348" t="s">
        <v>38</v>
      </c>
      <c r="B348">
        <v>42.1</v>
      </c>
      <c r="C348">
        <v>42.8</v>
      </c>
      <c r="D348">
        <v>27</v>
      </c>
    </row>
    <row r="349" spans="1:6" x14ac:dyDescent="0.35">
      <c r="A349" t="s">
        <v>38</v>
      </c>
      <c r="B349">
        <v>29.5</v>
      </c>
      <c r="C349">
        <v>41.9</v>
      </c>
      <c r="D349">
        <v>40.700000000000003</v>
      </c>
    </row>
    <row r="350" spans="1:6" x14ac:dyDescent="0.35">
      <c r="A350" t="s">
        <v>38</v>
      </c>
      <c r="B350">
        <v>43.2</v>
      </c>
      <c r="C350">
        <v>40.6</v>
      </c>
      <c r="D350">
        <v>39</v>
      </c>
    </row>
    <row r="351" spans="1:6" x14ac:dyDescent="0.35">
      <c r="A351" t="s">
        <v>38</v>
      </c>
      <c r="B351">
        <v>35.799999999999997</v>
      </c>
      <c r="C351">
        <v>41.6</v>
      </c>
      <c r="D351">
        <v>39.700000000000003</v>
      </c>
    </row>
    <row r="352" spans="1:6" x14ac:dyDescent="0.35">
      <c r="A352" t="s">
        <v>38</v>
      </c>
      <c r="B352">
        <v>37</v>
      </c>
      <c r="C352">
        <v>40.9</v>
      </c>
      <c r="D352">
        <v>38.6</v>
      </c>
    </row>
    <row r="353" spans="1:4" x14ac:dyDescent="0.35">
      <c r="A353" t="s">
        <v>38</v>
      </c>
      <c r="B353">
        <v>40</v>
      </c>
      <c r="C353">
        <v>14.5</v>
      </c>
      <c r="D353">
        <v>7.4</v>
      </c>
    </row>
    <row r="354" spans="1:4" x14ac:dyDescent="0.35">
      <c r="A354" t="s">
        <v>38</v>
      </c>
      <c r="B354">
        <v>41.1</v>
      </c>
      <c r="C354">
        <v>42.8</v>
      </c>
    </row>
    <row r="355" spans="1:4" x14ac:dyDescent="0.35">
      <c r="A355" t="s">
        <v>38</v>
      </c>
      <c r="B355">
        <v>40.700000000000003</v>
      </c>
      <c r="C355">
        <v>41.6</v>
      </c>
    </row>
    <row r="356" spans="1:4" x14ac:dyDescent="0.35">
      <c r="A356" t="s">
        <v>38</v>
      </c>
      <c r="B356">
        <v>37.299999999999997</v>
      </c>
      <c r="C356">
        <v>38.9</v>
      </c>
    </row>
    <row r="357" spans="1:4" x14ac:dyDescent="0.35">
      <c r="A357" t="s">
        <v>38</v>
      </c>
      <c r="B357">
        <v>34.9</v>
      </c>
      <c r="C357">
        <v>34.1</v>
      </c>
    </row>
    <row r="358" spans="1:4" x14ac:dyDescent="0.35">
      <c r="A358" t="s">
        <v>38</v>
      </c>
      <c r="B358">
        <v>5.5</v>
      </c>
      <c r="C358">
        <v>39.4</v>
      </c>
      <c r="D358">
        <v>34.200000000000003</v>
      </c>
    </row>
    <row r="359" spans="1:4" x14ac:dyDescent="0.35">
      <c r="A359" t="s">
        <v>38</v>
      </c>
      <c r="B359">
        <v>23.7</v>
      </c>
      <c r="C359">
        <v>35.4</v>
      </c>
      <c r="D359">
        <v>22.3</v>
      </c>
    </row>
    <row r="360" spans="1:4" x14ac:dyDescent="0.35">
      <c r="A360" t="s">
        <v>38</v>
      </c>
      <c r="B360">
        <v>29.2</v>
      </c>
      <c r="C360">
        <v>37.4</v>
      </c>
    </row>
    <row r="361" spans="1:4" x14ac:dyDescent="0.35">
      <c r="A361" t="s">
        <v>38</v>
      </c>
      <c r="C361">
        <v>22.9</v>
      </c>
    </row>
    <row r="362" spans="1:4" x14ac:dyDescent="0.35">
      <c r="A362" t="s">
        <v>38</v>
      </c>
      <c r="C362">
        <v>39</v>
      </c>
      <c r="D362">
        <v>35.299999999999997</v>
      </c>
    </row>
    <row r="363" spans="1:4" x14ac:dyDescent="0.35">
      <c r="A363" t="s">
        <v>38</v>
      </c>
      <c r="C363">
        <v>29.3</v>
      </c>
      <c r="D363">
        <v>11.5</v>
      </c>
    </row>
    <row r="364" spans="1:4" x14ac:dyDescent="0.35">
      <c r="A364" t="s">
        <v>38</v>
      </c>
      <c r="C364">
        <v>28.8</v>
      </c>
      <c r="D364">
        <v>28.1</v>
      </c>
    </row>
    <row r="365" spans="1:4" x14ac:dyDescent="0.35">
      <c r="A365" t="s">
        <v>38</v>
      </c>
      <c r="C365">
        <v>6.7</v>
      </c>
      <c r="D365">
        <v>16</v>
      </c>
    </row>
    <row r="366" spans="1:4" x14ac:dyDescent="0.35">
      <c r="A366" t="s">
        <v>38</v>
      </c>
      <c r="C366">
        <v>35.1</v>
      </c>
    </row>
    <row r="367" spans="1:4" x14ac:dyDescent="0.35">
      <c r="A367" t="s">
        <v>38</v>
      </c>
      <c r="C367">
        <v>29.3</v>
      </c>
    </row>
    <row r="368" spans="1:4" x14ac:dyDescent="0.35">
      <c r="A368" t="s">
        <v>38</v>
      </c>
      <c r="C368">
        <v>10.7</v>
      </c>
    </row>
    <row r="369" spans="1:4" x14ac:dyDescent="0.35">
      <c r="A369" t="s">
        <v>38</v>
      </c>
      <c r="C369">
        <v>24.2</v>
      </c>
      <c r="D369">
        <v>20.399999999999999</v>
      </c>
    </row>
    <row r="370" spans="1:4" x14ac:dyDescent="0.35">
      <c r="A370" t="s">
        <v>38</v>
      </c>
      <c r="C370">
        <v>22.1</v>
      </c>
      <c r="D370">
        <v>16.5</v>
      </c>
    </row>
    <row r="371" spans="1:4" x14ac:dyDescent="0.35">
      <c r="A371" t="s">
        <v>38</v>
      </c>
      <c r="C371">
        <v>20.5</v>
      </c>
      <c r="D371">
        <v>19.100000000000001</v>
      </c>
    </row>
    <row r="372" spans="1:4" x14ac:dyDescent="0.35">
      <c r="A372" t="s">
        <v>38</v>
      </c>
      <c r="C372">
        <v>29.3</v>
      </c>
      <c r="D372">
        <v>27.3</v>
      </c>
    </row>
    <row r="373" spans="1:4" x14ac:dyDescent="0.35">
      <c r="A373" t="s">
        <v>38</v>
      </c>
      <c r="C373">
        <v>34.299999999999997</v>
      </c>
      <c r="D373">
        <v>25.6</v>
      </c>
    </row>
    <row r="374" spans="1:4" x14ac:dyDescent="0.35">
      <c r="A374" t="s">
        <v>38</v>
      </c>
      <c r="C374">
        <v>33.799999999999997</v>
      </c>
      <c r="D374">
        <v>27.5</v>
      </c>
    </row>
    <row r="375" spans="1:4" x14ac:dyDescent="0.35">
      <c r="A375" t="s">
        <v>38</v>
      </c>
      <c r="C375">
        <v>15.2</v>
      </c>
      <c r="D375">
        <v>29.5</v>
      </c>
    </row>
    <row r="376" spans="1:4" x14ac:dyDescent="0.35">
      <c r="A376" t="s">
        <v>38</v>
      </c>
      <c r="C376">
        <v>8.6</v>
      </c>
      <c r="D376">
        <v>3.3</v>
      </c>
    </row>
    <row r="377" spans="1:4" x14ac:dyDescent="0.35">
      <c r="A377" t="s">
        <v>38</v>
      </c>
      <c r="C377">
        <v>23</v>
      </c>
      <c r="D377">
        <v>10.7</v>
      </c>
    </row>
    <row r="378" spans="1:4" x14ac:dyDescent="0.35">
      <c r="A378" t="s">
        <v>38</v>
      </c>
    </row>
    <row r="379" spans="1:4" x14ac:dyDescent="0.35">
      <c r="A379" t="s">
        <v>41</v>
      </c>
      <c r="B379">
        <v>5.9</v>
      </c>
      <c r="C379">
        <v>22.1</v>
      </c>
      <c r="D379">
        <v>22.3</v>
      </c>
    </row>
    <row r="380" spans="1:4" x14ac:dyDescent="0.35">
      <c r="A380" t="s">
        <v>41</v>
      </c>
      <c r="B380">
        <v>10.6</v>
      </c>
      <c r="C380">
        <v>23.7</v>
      </c>
      <c r="D380">
        <v>16.2</v>
      </c>
    </row>
    <row r="381" spans="1:4" x14ac:dyDescent="0.35">
      <c r="A381" t="s">
        <v>41</v>
      </c>
      <c r="B381">
        <v>7.3</v>
      </c>
      <c r="C381">
        <v>19.100000000000001</v>
      </c>
      <c r="D381">
        <v>9.3000000000000007</v>
      </c>
    </row>
    <row r="382" spans="1:4" x14ac:dyDescent="0.35">
      <c r="A382" t="s">
        <v>41</v>
      </c>
      <c r="B382">
        <v>8.6999999999999993</v>
      </c>
      <c r="C382">
        <v>9.9</v>
      </c>
      <c r="D382">
        <v>20.7</v>
      </c>
    </row>
    <row r="383" spans="1:4" x14ac:dyDescent="0.35">
      <c r="A383" t="s">
        <v>41</v>
      </c>
      <c r="B383">
        <v>6.3</v>
      </c>
      <c r="C383">
        <v>27.8</v>
      </c>
      <c r="D383">
        <v>19.399999999999999</v>
      </c>
    </row>
    <row r="384" spans="1:4" x14ac:dyDescent="0.35">
      <c r="A384" t="s">
        <v>41</v>
      </c>
      <c r="B384">
        <v>5</v>
      </c>
      <c r="C384">
        <v>6.2</v>
      </c>
      <c r="D384">
        <v>7.8</v>
      </c>
    </row>
    <row r="385" spans="1:4" x14ac:dyDescent="0.35">
      <c r="A385" t="s">
        <v>41</v>
      </c>
      <c r="B385">
        <v>19.100000000000001</v>
      </c>
      <c r="C385">
        <v>5.2</v>
      </c>
      <c r="D385">
        <v>12.6</v>
      </c>
    </row>
    <row r="386" spans="1:4" x14ac:dyDescent="0.35">
      <c r="A386" t="s">
        <v>41</v>
      </c>
      <c r="B386">
        <v>17.100000000000001</v>
      </c>
      <c r="C386">
        <v>7.3</v>
      </c>
      <c r="D386">
        <v>2.5</v>
      </c>
    </row>
    <row r="387" spans="1:4" x14ac:dyDescent="0.35">
      <c r="A387" t="s">
        <v>41</v>
      </c>
      <c r="C387">
        <v>30.5</v>
      </c>
      <c r="D387">
        <v>9.5</v>
      </c>
    </row>
    <row r="388" spans="1:4" x14ac:dyDescent="0.35">
      <c r="A388" t="s">
        <v>41</v>
      </c>
      <c r="C388">
        <v>17.8</v>
      </c>
      <c r="D388">
        <v>10.8</v>
      </c>
    </row>
    <row r="389" spans="1:4" x14ac:dyDescent="0.35">
      <c r="A389" t="s">
        <v>41</v>
      </c>
      <c r="C389">
        <v>19.100000000000001</v>
      </c>
      <c r="D389">
        <v>8.6</v>
      </c>
    </row>
    <row r="390" spans="1:4" x14ac:dyDescent="0.35">
      <c r="A390" t="s">
        <v>41</v>
      </c>
      <c r="C390">
        <v>27.8</v>
      </c>
      <c r="D390">
        <v>9.4</v>
      </c>
    </row>
    <row r="391" spans="1:4" x14ac:dyDescent="0.35">
      <c r="A391" t="s">
        <v>41</v>
      </c>
      <c r="C391">
        <v>23.9</v>
      </c>
      <c r="D391">
        <v>10</v>
      </c>
    </row>
    <row r="392" spans="1:4" x14ac:dyDescent="0.35">
      <c r="A392" t="s">
        <v>41</v>
      </c>
      <c r="C392">
        <v>8.4</v>
      </c>
      <c r="D392">
        <v>3.7</v>
      </c>
    </row>
    <row r="393" spans="1:4" x14ac:dyDescent="0.35">
      <c r="A393" t="s">
        <v>41</v>
      </c>
      <c r="C393">
        <v>13.9</v>
      </c>
      <c r="D393">
        <v>12.6</v>
      </c>
    </row>
    <row r="394" spans="1:4" x14ac:dyDescent="0.35">
      <c r="A394" t="s">
        <v>41</v>
      </c>
      <c r="C394">
        <v>26.1</v>
      </c>
      <c r="D394">
        <v>13.8</v>
      </c>
    </row>
    <row r="395" spans="1:4" x14ac:dyDescent="0.35">
      <c r="A395" t="s">
        <v>41</v>
      </c>
      <c r="C395">
        <v>6.6</v>
      </c>
      <c r="D395">
        <v>15.4</v>
      </c>
    </row>
    <row r="396" spans="1:4" x14ac:dyDescent="0.35">
      <c r="A396" t="s">
        <v>41</v>
      </c>
      <c r="C396">
        <v>23.2</v>
      </c>
      <c r="D396">
        <v>19.5</v>
      </c>
    </row>
    <row r="397" spans="1:4" x14ac:dyDescent="0.35">
      <c r="A397" t="s">
        <v>41</v>
      </c>
      <c r="C397">
        <v>7.3</v>
      </c>
      <c r="D397">
        <v>18.399999999999999</v>
      </c>
    </row>
    <row r="398" spans="1:4" x14ac:dyDescent="0.35">
      <c r="A398" t="s">
        <v>41</v>
      </c>
      <c r="C398">
        <v>10.199999999999999</v>
      </c>
      <c r="D398">
        <v>11.6</v>
      </c>
    </row>
    <row r="399" spans="1:4" x14ac:dyDescent="0.35">
      <c r="A399" t="s">
        <v>41</v>
      </c>
      <c r="C399">
        <v>23.3</v>
      </c>
      <c r="D399">
        <v>18.100000000000001</v>
      </c>
    </row>
    <row r="400" spans="1:4" x14ac:dyDescent="0.35">
      <c r="A400" t="s">
        <v>41</v>
      </c>
      <c r="C400">
        <v>22.9</v>
      </c>
      <c r="D400">
        <v>12.2</v>
      </c>
    </row>
    <row r="401" spans="1:4" x14ac:dyDescent="0.35">
      <c r="A401" t="s">
        <v>41</v>
      </c>
      <c r="C401">
        <v>17.899999999999999</v>
      </c>
      <c r="D401">
        <v>15.6</v>
      </c>
    </row>
    <row r="402" spans="1:4" x14ac:dyDescent="0.35">
      <c r="A402" t="s">
        <v>41</v>
      </c>
      <c r="C402">
        <v>3.3</v>
      </c>
      <c r="D402">
        <v>3.9</v>
      </c>
    </row>
    <row r="403" spans="1:4" x14ac:dyDescent="0.35">
      <c r="A403" t="s">
        <v>41</v>
      </c>
      <c r="C403">
        <v>4.5999999999999996</v>
      </c>
      <c r="D403">
        <v>5.5</v>
      </c>
    </row>
    <row r="404" spans="1:4" x14ac:dyDescent="0.35">
      <c r="A404" t="s">
        <v>41</v>
      </c>
      <c r="C404">
        <v>5.7</v>
      </c>
      <c r="D404">
        <v>11.3</v>
      </c>
    </row>
    <row r="405" spans="1:4" x14ac:dyDescent="0.35">
      <c r="A405" t="s">
        <v>41</v>
      </c>
      <c r="C405">
        <v>11.3</v>
      </c>
      <c r="D405">
        <v>14.3</v>
      </c>
    </row>
    <row r="406" spans="1:4" x14ac:dyDescent="0.35">
      <c r="A406" t="s">
        <v>41</v>
      </c>
      <c r="C406">
        <v>5.8</v>
      </c>
      <c r="D406">
        <v>10.9</v>
      </c>
    </row>
    <row r="407" spans="1:4" x14ac:dyDescent="0.35">
      <c r="A407" t="s">
        <v>41</v>
      </c>
      <c r="C407">
        <v>4.2</v>
      </c>
      <c r="D407">
        <v>7</v>
      </c>
    </row>
    <row r="408" spans="1:4" x14ac:dyDescent="0.35">
      <c r="A408" t="s">
        <v>41</v>
      </c>
    </row>
    <row r="409" spans="1:4" x14ac:dyDescent="0.35">
      <c r="A409" t="s">
        <v>41</v>
      </c>
    </row>
    <row r="410" spans="1:4" x14ac:dyDescent="0.35">
      <c r="A410" t="s">
        <v>44</v>
      </c>
      <c r="C410">
        <v>14.4</v>
      </c>
      <c r="D410">
        <v>12.6</v>
      </c>
    </row>
    <row r="411" spans="1:4" x14ac:dyDescent="0.35">
      <c r="A411" t="s">
        <v>44</v>
      </c>
      <c r="C411">
        <v>6.8</v>
      </c>
      <c r="D411">
        <v>3.2</v>
      </c>
    </row>
    <row r="412" spans="1:4" x14ac:dyDescent="0.35">
      <c r="A412" t="s">
        <v>44</v>
      </c>
      <c r="C412">
        <v>18.100000000000001</v>
      </c>
      <c r="D412">
        <v>12.2</v>
      </c>
    </row>
    <row r="413" spans="1:4" x14ac:dyDescent="0.35">
      <c r="A413" t="s">
        <v>44</v>
      </c>
      <c r="C413">
        <v>17.100000000000001</v>
      </c>
      <c r="D413">
        <v>14.7</v>
      </c>
    </row>
    <row r="414" spans="1:4" x14ac:dyDescent="0.35">
      <c r="A414" t="s">
        <v>44</v>
      </c>
      <c r="C414">
        <v>7.9</v>
      </c>
      <c r="D414">
        <v>4.4000000000000004</v>
      </c>
    </row>
    <row r="415" spans="1:4" x14ac:dyDescent="0.35">
      <c r="A415" t="s">
        <v>44</v>
      </c>
      <c r="C415">
        <v>9.8000000000000007</v>
      </c>
      <c r="D415">
        <v>7.4</v>
      </c>
    </row>
    <row r="416" spans="1:4" x14ac:dyDescent="0.35">
      <c r="A416" t="s">
        <v>44</v>
      </c>
      <c r="C416">
        <v>16.7</v>
      </c>
      <c r="D416">
        <v>12.6</v>
      </c>
    </row>
    <row r="417" spans="1:4" x14ac:dyDescent="0.35">
      <c r="A417" t="s">
        <v>44</v>
      </c>
      <c r="C417">
        <v>6.6</v>
      </c>
      <c r="D417">
        <v>5.0999999999999996</v>
      </c>
    </row>
    <row r="418" spans="1:4" x14ac:dyDescent="0.35">
      <c r="A418" t="s">
        <v>44</v>
      </c>
      <c r="C418">
        <v>3.3</v>
      </c>
      <c r="D418">
        <v>3.6</v>
      </c>
    </row>
    <row r="419" spans="1:4" x14ac:dyDescent="0.35">
      <c r="A419" t="s">
        <v>44</v>
      </c>
      <c r="C419">
        <v>9.6</v>
      </c>
      <c r="D419">
        <v>13.6</v>
      </c>
    </row>
    <row r="420" spans="1:4" x14ac:dyDescent="0.35">
      <c r="A420" t="s">
        <v>44</v>
      </c>
      <c r="C420">
        <v>14.2</v>
      </c>
      <c r="D420">
        <v>12.6</v>
      </c>
    </row>
    <row r="421" spans="1:4" x14ac:dyDescent="0.35">
      <c r="A421" t="s">
        <v>44</v>
      </c>
      <c r="C421">
        <v>6.1</v>
      </c>
      <c r="D421">
        <v>8.4</v>
      </c>
    </row>
    <row r="422" spans="1:4" x14ac:dyDescent="0.35">
      <c r="A422" t="s">
        <v>44</v>
      </c>
      <c r="C422">
        <v>12.2</v>
      </c>
      <c r="D422">
        <v>13.1</v>
      </c>
    </row>
    <row r="423" spans="1:4" x14ac:dyDescent="0.35">
      <c r="A423" t="s">
        <v>44</v>
      </c>
      <c r="C423">
        <v>8.9</v>
      </c>
      <c r="D423">
        <v>7</v>
      </c>
    </row>
    <row r="424" spans="1:4" x14ac:dyDescent="0.35">
      <c r="A424" t="s">
        <v>44</v>
      </c>
      <c r="C424">
        <v>15.3</v>
      </c>
      <c r="D424">
        <v>6.6</v>
      </c>
    </row>
    <row r="425" spans="1:4" x14ac:dyDescent="0.35">
      <c r="A425" t="s">
        <v>44</v>
      </c>
      <c r="C425">
        <v>14.3</v>
      </c>
      <c r="D425">
        <v>4.5999999999999996</v>
      </c>
    </row>
    <row r="426" spans="1:4" x14ac:dyDescent="0.35">
      <c r="A426" t="s">
        <v>44</v>
      </c>
      <c r="C426">
        <v>10.9</v>
      </c>
      <c r="D426">
        <v>12.8</v>
      </c>
    </row>
    <row r="427" spans="1:4" x14ac:dyDescent="0.35">
      <c r="A427" t="s">
        <v>44</v>
      </c>
      <c r="C427">
        <v>5.2</v>
      </c>
      <c r="D427">
        <v>4.2</v>
      </c>
    </row>
    <row r="428" spans="1:4" x14ac:dyDescent="0.35">
      <c r="A428" t="s">
        <v>44</v>
      </c>
      <c r="C428">
        <v>8.1999999999999993</v>
      </c>
      <c r="D428">
        <v>5.4</v>
      </c>
    </row>
    <row r="429" spans="1:4" x14ac:dyDescent="0.35">
      <c r="A429" t="s">
        <v>44</v>
      </c>
      <c r="C429">
        <v>15.7</v>
      </c>
      <c r="D429">
        <v>7.4</v>
      </c>
    </row>
    <row r="430" spans="1:4" x14ac:dyDescent="0.35">
      <c r="A430" t="s">
        <v>44</v>
      </c>
      <c r="C430">
        <v>6.2</v>
      </c>
      <c r="D430">
        <v>9.4</v>
      </c>
    </row>
    <row r="431" spans="1:4" x14ac:dyDescent="0.35">
      <c r="A431" t="s">
        <v>44</v>
      </c>
      <c r="C431">
        <v>12.6</v>
      </c>
      <c r="D431">
        <v>3.7</v>
      </c>
    </row>
    <row r="432" spans="1:4" x14ac:dyDescent="0.35">
      <c r="A432" t="s">
        <v>44</v>
      </c>
      <c r="C432">
        <v>13.9</v>
      </c>
      <c r="D432">
        <v>13.8</v>
      </c>
    </row>
    <row r="433" spans="1:4" x14ac:dyDescent="0.35">
      <c r="A433" t="s">
        <v>44</v>
      </c>
      <c r="C433">
        <v>12.9</v>
      </c>
      <c r="D433">
        <v>7.3</v>
      </c>
    </row>
    <row r="434" spans="1:4" x14ac:dyDescent="0.35">
      <c r="A434" t="s">
        <v>44</v>
      </c>
      <c r="C434">
        <v>2</v>
      </c>
      <c r="D434">
        <v>1.8</v>
      </c>
    </row>
    <row r="435" spans="1:4" x14ac:dyDescent="0.35">
      <c r="A435" t="s">
        <v>44</v>
      </c>
      <c r="C435">
        <v>6.4</v>
      </c>
      <c r="D435">
        <v>2.1</v>
      </c>
    </row>
    <row r="436" spans="1:4" x14ac:dyDescent="0.35">
      <c r="A436" t="s">
        <v>44</v>
      </c>
      <c r="C436">
        <v>2.1</v>
      </c>
      <c r="D436">
        <v>2.6</v>
      </c>
    </row>
    <row r="437" spans="1:4" x14ac:dyDescent="0.35">
      <c r="A437" t="s">
        <v>44</v>
      </c>
      <c r="C437">
        <v>7.9</v>
      </c>
      <c r="D437">
        <v>9.4</v>
      </c>
    </row>
    <row r="438" spans="1:4" x14ac:dyDescent="0.35">
      <c r="A438" t="s">
        <v>44</v>
      </c>
      <c r="C438">
        <v>11.9</v>
      </c>
      <c r="D438">
        <v>8.3000000000000007</v>
      </c>
    </row>
    <row r="439" spans="1:4" x14ac:dyDescent="0.35">
      <c r="A439" t="s">
        <v>44</v>
      </c>
      <c r="C439">
        <v>4.8</v>
      </c>
      <c r="D439">
        <v>7.2</v>
      </c>
    </row>
    <row r="440" spans="1:4" x14ac:dyDescent="0.35">
      <c r="A440" t="s">
        <v>44</v>
      </c>
    </row>
  </sheetData>
  <mergeCells count="12">
    <mergeCell ref="T2:V2"/>
    <mergeCell ref="Q1:V1"/>
    <mergeCell ref="B26:F26"/>
    <mergeCell ref="G26:K26"/>
    <mergeCell ref="B42:F42"/>
    <mergeCell ref="L26:P26"/>
    <mergeCell ref="G42:K42"/>
    <mergeCell ref="J1:J3"/>
    <mergeCell ref="K2:M2"/>
    <mergeCell ref="N2:P2"/>
    <mergeCell ref="K1:P1"/>
    <mergeCell ref="Q2:S2"/>
  </mergeCells>
  <phoneticPr fontId="11" type="noConversion"/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D896B-47EE-44E4-AB8E-492DDF0A2328}">
  <dimension ref="A1:AC367"/>
  <sheetViews>
    <sheetView topLeftCell="X1" zoomScaleNormal="100" workbookViewId="0">
      <selection activeCell="AZ3" sqref="AZ3"/>
    </sheetView>
  </sheetViews>
  <sheetFormatPr defaultRowHeight="14.5" x14ac:dyDescent="0.35"/>
  <cols>
    <col min="12" max="12" width="10.453125" customWidth="1"/>
    <col min="13" max="13" width="9.453125" customWidth="1"/>
    <col min="14" max="14" width="12" customWidth="1"/>
    <col min="15" max="15" width="11.453125" customWidth="1"/>
    <col min="17" max="18" width="10.26953125" customWidth="1"/>
  </cols>
  <sheetData>
    <row r="1" spans="1:29" x14ac:dyDescent="0.35">
      <c r="A1" t="s">
        <v>68</v>
      </c>
      <c r="C1" s="212" t="s">
        <v>69</v>
      </c>
      <c r="D1" s="203"/>
      <c r="E1" s="208"/>
      <c r="F1" s="212" t="s">
        <v>323</v>
      </c>
      <c r="G1" s="203"/>
      <c r="H1" s="208"/>
      <c r="I1" s="212" t="s">
        <v>324</v>
      </c>
      <c r="J1" s="203"/>
      <c r="K1" s="208"/>
      <c r="L1" s="203"/>
      <c r="M1" s="203"/>
      <c r="N1" s="208"/>
      <c r="P1" t="s">
        <v>2</v>
      </c>
      <c r="R1" s="212" t="s">
        <v>70</v>
      </c>
      <c r="S1" s="203"/>
      <c r="T1" s="208"/>
      <c r="U1" s="212" t="s">
        <v>71</v>
      </c>
      <c r="V1" s="203"/>
      <c r="W1" s="208"/>
      <c r="X1" s="212" t="s">
        <v>72</v>
      </c>
      <c r="Y1" s="203"/>
      <c r="Z1" s="208"/>
      <c r="AA1" s="203"/>
      <c r="AB1" s="203"/>
      <c r="AC1" s="208"/>
    </row>
    <row r="2" spans="1:29" x14ac:dyDescent="0.35">
      <c r="A2" s="1" t="s">
        <v>73</v>
      </c>
      <c r="B2" s="1" t="s">
        <v>74</v>
      </c>
      <c r="C2" s="22" t="s">
        <v>75</v>
      </c>
      <c r="D2" s="35" t="s">
        <v>76</v>
      </c>
      <c r="E2" s="76" t="s">
        <v>77</v>
      </c>
      <c r="F2" s="22" t="s">
        <v>75</v>
      </c>
      <c r="G2" s="35" t="s">
        <v>76</v>
      </c>
      <c r="H2" s="76" t="s">
        <v>77</v>
      </c>
      <c r="I2" s="22" t="s">
        <v>75</v>
      </c>
      <c r="J2" s="35" t="s">
        <v>76</v>
      </c>
      <c r="K2" s="76" t="s">
        <v>77</v>
      </c>
      <c r="L2" s="35"/>
      <c r="M2" s="35"/>
      <c r="N2" s="76"/>
      <c r="P2" s="1" t="s">
        <v>73</v>
      </c>
      <c r="Q2" s="1" t="s">
        <v>74</v>
      </c>
      <c r="R2" s="22" t="s">
        <v>75</v>
      </c>
      <c r="S2" s="35" t="s">
        <v>76</v>
      </c>
      <c r="T2" s="76" t="s">
        <v>77</v>
      </c>
      <c r="U2" s="22" t="s">
        <v>75</v>
      </c>
      <c r="V2" s="35" t="s">
        <v>76</v>
      </c>
      <c r="W2" s="76" t="s">
        <v>77</v>
      </c>
      <c r="X2" s="22" t="s">
        <v>75</v>
      </c>
      <c r="Y2" s="35" t="s">
        <v>76</v>
      </c>
      <c r="Z2" s="76" t="s">
        <v>77</v>
      </c>
      <c r="AA2" s="35"/>
      <c r="AB2" s="35"/>
      <c r="AC2" s="76"/>
    </row>
    <row r="3" spans="1:29" x14ac:dyDescent="0.35">
      <c r="A3" s="91">
        <v>46023</v>
      </c>
      <c r="B3" s="197">
        <v>1</v>
      </c>
      <c r="C3" s="77"/>
      <c r="D3" s="200"/>
      <c r="E3" s="208"/>
      <c r="F3" s="39"/>
      <c r="G3" s="203"/>
      <c r="H3" s="208"/>
      <c r="I3" s="39">
        <v>15.6</v>
      </c>
      <c r="J3" s="203">
        <f>AVERAGE(I3:I9)</f>
        <v>12.550000000000002</v>
      </c>
      <c r="K3" s="208">
        <f>STDEV(I3:I9)</f>
        <v>2.8870400066504005</v>
      </c>
      <c r="L3" s="78"/>
      <c r="M3" s="79"/>
      <c r="N3" s="80"/>
      <c r="P3" s="91">
        <v>46023</v>
      </c>
      <c r="Q3" s="197">
        <v>1</v>
      </c>
      <c r="R3" s="77"/>
      <c r="S3" s="200"/>
      <c r="T3" s="208"/>
      <c r="U3" s="39"/>
      <c r="V3" s="203"/>
      <c r="W3" s="208"/>
      <c r="X3" s="39">
        <v>13.8</v>
      </c>
      <c r="Y3" s="203">
        <f>AVERAGE(X3:X9)</f>
        <v>7.8</v>
      </c>
      <c r="Z3" s="208">
        <f>STDEV(X3:X9)</f>
        <v>3.387624536456189</v>
      </c>
      <c r="AA3" s="78"/>
      <c r="AB3" s="79"/>
      <c r="AC3" s="80"/>
    </row>
    <row r="4" spans="1:29" x14ac:dyDescent="0.35">
      <c r="A4" s="92">
        <v>46024</v>
      </c>
      <c r="B4" s="198"/>
      <c r="C4" s="81"/>
      <c r="D4" s="206"/>
      <c r="E4" s="204"/>
      <c r="F4" s="10"/>
      <c r="G4" s="206"/>
      <c r="H4" s="204"/>
      <c r="I4" s="10">
        <v>14</v>
      </c>
      <c r="J4" s="206"/>
      <c r="K4" s="204"/>
      <c r="M4" s="54"/>
      <c r="N4" s="82"/>
      <c r="P4" s="92">
        <v>46024</v>
      </c>
      <c r="Q4" s="198"/>
      <c r="R4" s="81"/>
      <c r="S4" s="206"/>
      <c r="T4" s="204"/>
      <c r="U4" s="10"/>
      <c r="V4" s="206"/>
      <c r="W4" s="204"/>
      <c r="X4" s="10">
        <v>8.8000000000000007</v>
      </c>
      <c r="Y4" s="206"/>
      <c r="Z4" s="204"/>
      <c r="AB4" s="54"/>
      <c r="AC4" s="82"/>
    </row>
    <row r="5" spans="1:29" x14ac:dyDescent="0.35">
      <c r="A5" s="92">
        <v>46025</v>
      </c>
      <c r="B5" s="198"/>
      <c r="C5" s="81"/>
      <c r="D5" s="206"/>
      <c r="E5" s="204"/>
      <c r="F5" s="10"/>
      <c r="G5" s="206"/>
      <c r="H5" s="204"/>
      <c r="I5" s="10">
        <v>11.8</v>
      </c>
      <c r="J5" s="206"/>
      <c r="K5" s="204"/>
      <c r="M5" s="54"/>
      <c r="N5" s="82"/>
      <c r="P5" s="92">
        <v>46025</v>
      </c>
      <c r="Q5" s="198"/>
      <c r="R5" s="81"/>
      <c r="S5" s="206"/>
      <c r="T5" s="204"/>
      <c r="U5" s="10"/>
      <c r="V5" s="206"/>
      <c r="W5" s="204"/>
      <c r="X5" s="10">
        <v>7.8</v>
      </c>
      <c r="Y5" s="206"/>
      <c r="Z5" s="204"/>
      <c r="AB5" s="54"/>
      <c r="AC5" s="82"/>
    </row>
    <row r="6" spans="1:29" x14ac:dyDescent="0.35">
      <c r="A6" s="92">
        <v>46026</v>
      </c>
      <c r="B6" s="198"/>
      <c r="C6" s="81"/>
      <c r="D6" s="206"/>
      <c r="E6" s="204"/>
      <c r="F6" s="10"/>
      <c r="G6" s="206"/>
      <c r="H6" s="204"/>
      <c r="I6" s="10">
        <v>7.4</v>
      </c>
      <c r="J6" s="206"/>
      <c r="K6" s="204"/>
      <c r="M6" s="54"/>
      <c r="N6" s="82"/>
      <c r="P6" s="92">
        <v>46026</v>
      </c>
      <c r="Q6" s="198"/>
      <c r="R6" s="81"/>
      <c r="S6" s="206"/>
      <c r="T6" s="204"/>
      <c r="U6" s="10"/>
      <c r="V6" s="206"/>
      <c r="W6" s="204"/>
      <c r="X6" s="10">
        <v>7.1</v>
      </c>
      <c r="Y6" s="206"/>
      <c r="Z6" s="204"/>
      <c r="AB6" s="54"/>
      <c r="AC6" s="82"/>
    </row>
    <row r="7" spans="1:29" x14ac:dyDescent="0.35">
      <c r="A7" s="92">
        <v>46027</v>
      </c>
      <c r="B7" s="198"/>
      <c r="C7" s="81"/>
      <c r="D7" s="206"/>
      <c r="E7" s="204"/>
      <c r="F7" s="10"/>
      <c r="G7" s="206"/>
      <c r="H7" s="204"/>
      <c r="I7" s="10">
        <v>14.3</v>
      </c>
      <c r="J7" s="206"/>
      <c r="K7" s="204"/>
      <c r="M7" s="54"/>
      <c r="N7" s="82"/>
      <c r="P7" s="92">
        <v>46027</v>
      </c>
      <c r="Q7" s="198"/>
      <c r="R7" s="81"/>
      <c r="S7" s="206"/>
      <c r="T7" s="204"/>
      <c r="U7" s="10"/>
      <c r="V7" s="206"/>
      <c r="W7" s="204"/>
      <c r="X7" s="10">
        <v>4.5</v>
      </c>
      <c r="Y7" s="206"/>
      <c r="Z7" s="204"/>
      <c r="AB7" s="54"/>
      <c r="AC7" s="82"/>
    </row>
    <row r="8" spans="1:29" x14ac:dyDescent="0.35">
      <c r="A8" s="92">
        <v>46028</v>
      </c>
      <c r="B8" s="198"/>
      <c r="C8" s="81"/>
      <c r="D8" s="206"/>
      <c r="E8" s="204"/>
      <c r="F8" s="10"/>
      <c r="G8" s="206"/>
      <c r="H8" s="204"/>
      <c r="I8" s="10"/>
      <c r="J8" s="206"/>
      <c r="K8" s="204"/>
      <c r="M8" s="54"/>
      <c r="N8" s="82"/>
      <c r="P8" s="92">
        <v>46028</v>
      </c>
      <c r="Q8" s="198"/>
      <c r="R8" s="81"/>
      <c r="S8" s="206"/>
      <c r="T8" s="204"/>
      <c r="U8" s="10"/>
      <c r="V8" s="206"/>
      <c r="W8" s="204"/>
      <c r="X8" s="10"/>
      <c r="Y8" s="206"/>
      <c r="Z8" s="204"/>
      <c r="AB8" s="54"/>
      <c r="AC8" s="82"/>
    </row>
    <row r="9" spans="1:29" x14ac:dyDescent="0.35">
      <c r="A9" s="93">
        <v>46029</v>
      </c>
      <c r="B9" s="199"/>
      <c r="C9" s="83"/>
      <c r="D9" s="207"/>
      <c r="E9" s="205"/>
      <c r="F9" s="90"/>
      <c r="G9" s="207"/>
      <c r="H9" s="205"/>
      <c r="I9" s="90">
        <v>12.2</v>
      </c>
      <c r="J9" s="207"/>
      <c r="K9" s="205"/>
      <c r="L9" s="84"/>
      <c r="M9" s="85"/>
      <c r="N9" s="86"/>
      <c r="P9" s="93">
        <v>46029</v>
      </c>
      <c r="Q9" s="199"/>
      <c r="R9" s="83"/>
      <c r="S9" s="207"/>
      <c r="T9" s="205"/>
      <c r="U9" s="90"/>
      <c r="V9" s="207"/>
      <c r="W9" s="205"/>
      <c r="X9" s="90">
        <v>4.8</v>
      </c>
      <c r="Y9" s="207"/>
      <c r="Z9" s="205"/>
      <c r="AA9" s="84"/>
      <c r="AB9" s="85"/>
      <c r="AC9" s="86"/>
    </row>
    <row r="10" spans="1:29" x14ac:dyDescent="0.35">
      <c r="A10" s="91">
        <v>46030</v>
      </c>
      <c r="B10" s="197">
        <v>2</v>
      </c>
      <c r="C10" s="77"/>
      <c r="D10" s="203"/>
      <c r="E10" s="208"/>
      <c r="F10" s="39"/>
      <c r="G10" s="203"/>
      <c r="H10" s="208"/>
      <c r="I10" s="39">
        <v>11.7</v>
      </c>
      <c r="J10" s="203">
        <f t="shared" ref="J10" si="0">AVERAGE(I10:I16)</f>
        <v>9.3571428571428577</v>
      </c>
      <c r="K10" s="208">
        <f t="shared" ref="K10" si="1">STDEV(I10:I16)</f>
        <v>3.4669184890221767</v>
      </c>
      <c r="L10" s="78"/>
      <c r="M10" s="79"/>
      <c r="N10" s="80"/>
      <c r="P10" s="91">
        <v>46030</v>
      </c>
      <c r="Q10" s="197">
        <v>2</v>
      </c>
      <c r="R10" s="77"/>
      <c r="S10" s="203"/>
      <c r="T10" s="208"/>
      <c r="U10" s="39"/>
      <c r="V10" s="203"/>
      <c r="W10" s="208"/>
      <c r="X10" s="39">
        <v>13.9</v>
      </c>
      <c r="Y10" s="203">
        <f t="shared" ref="Y10" si="2">AVERAGE(X10:X16)</f>
        <v>8.3714285714285701</v>
      </c>
      <c r="Z10" s="208">
        <f t="shared" ref="Z10" si="3">STDEV(X10:X16)</f>
        <v>3.3584293381054851</v>
      </c>
      <c r="AA10" s="78"/>
      <c r="AB10" s="79"/>
      <c r="AC10" s="80"/>
    </row>
    <row r="11" spans="1:29" x14ac:dyDescent="0.35">
      <c r="A11" s="92">
        <v>46031</v>
      </c>
      <c r="B11" s="198"/>
      <c r="C11" s="81"/>
      <c r="D11" s="206"/>
      <c r="E11" s="204"/>
      <c r="F11" s="10"/>
      <c r="G11" s="206"/>
      <c r="H11" s="204"/>
      <c r="I11" s="10">
        <v>5.9</v>
      </c>
      <c r="J11" s="206"/>
      <c r="K11" s="204"/>
      <c r="M11" s="54"/>
      <c r="N11" s="82"/>
      <c r="P11" s="92">
        <v>46031</v>
      </c>
      <c r="Q11" s="198"/>
      <c r="R11" s="81"/>
      <c r="S11" s="206"/>
      <c r="T11" s="204"/>
      <c r="U11" s="10"/>
      <c r="V11" s="206"/>
      <c r="W11" s="204"/>
      <c r="X11" s="10">
        <v>9.5</v>
      </c>
      <c r="Y11" s="206"/>
      <c r="Z11" s="204"/>
      <c r="AB11" s="54"/>
      <c r="AC11" s="82"/>
    </row>
    <row r="12" spans="1:29" x14ac:dyDescent="0.35">
      <c r="A12" s="92">
        <v>46032</v>
      </c>
      <c r="B12" s="198"/>
      <c r="C12" s="81"/>
      <c r="D12" s="206"/>
      <c r="E12" s="204"/>
      <c r="F12" s="10"/>
      <c r="G12" s="206"/>
      <c r="H12" s="204"/>
      <c r="I12" s="10">
        <v>6.7</v>
      </c>
      <c r="J12" s="206"/>
      <c r="K12" s="204"/>
      <c r="M12" s="54"/>
      <c r="N12" s="82"/>
      <c r="P12" s="92">
        <v>46032</v>
      </c>
      <c r="Q12" s="198"/>
      <c r="R12" s="81"/>
      <c r="S12" s="206"/>
      <c r="T12" s="204"/>
      <c r="U12" s="10"/>
      <c r="V12" s="206"/>
      <c r="W12" s="204"/>
      <c r="X12" s="10">
        <v>4.7</v>
      </c>
      <c r="Y12" s="206"/>
      <c r="Z12" s="204"/>
      <c r="AB12" s="54"/>
      <c r="AC12" s="82"/>
    </row>
    <row r="13" spans="1:29" x14ac:dyDescent="0.35">
      <c r="A13" s="92">
        <v>46033</v>
      </c>
      <c r="B13" s="198"/>
      <c r="C13" s="81"/>
      <c r="D13" s="206"/>
      <c r="E13" s="204"/>
      <c r="F13" s="10"/>
      <c r="G13" s="206"/>
      <c r="H13" s="204"/>
      <c r="I13" s="10">
        <v>15.4</v>
      </c>
      <c r="J13" s="206"/>
      <c r="K13" s="204"/>
      <c r="M13" s="54"/>
      <c r="N13" s="82"/>
      <c r="P13" s="92">
        <v>46033</v>
      </c>
      <c r="Q13" s="198"/>
      <c r="R13" s="81"/>
      <c r="S13" s="206"/>
      <c r="T13" s="204"/>
      <c r="U13" s="10"/>
      <c r="V13" s="206"/>
      <c r="W13" s="204"/>
      <c r="X13" s="10">
        <v>10.6</v>
      </c>
      <c r="Y13" s="206"/>
      <c r="Z13" s="204"/>
      <c r="AB13" s="54"/>
      <c r="AC13" s="82"/>
    </row>
    <row r="14" spans="1:29" x14ac:dyDescent="0.35">
      <c r="A14" s="92">
        <v>46034</v>
      </c>
      <c r="B14" s="198"/>
      <c r="C14" s="81"/>
      <c r="D14" s="206"/>
      <c r="E14" s="204"/>
      <c r="F14" s="10"/>
      <c r="G14" s="206"/>
      <c r="H14" s="204"/>
      <c r="I14" s="10">
        <v>10.6</v>
      </c>
      <c r="J14" s="206"/>
      <c r="K14" s="204"/>
      <c r="M14" s="54"/>
      <c r="N14" s="82"/>
      <c r="P14" s="92">
        <v>46034</v>
      </c>
      <c r="Q14" s="198"/>
      <c r="R14" s="81"/>
      <c r="S14" s="206"/>
      <c r="T14" s="204"/>
      <c r="U14" s="10"/>
      <c r="V14" s="206"/>
      <c r="W14" s="204"/>
      <c r="X14" s="10">
        <v>4.4000000000000004</v>
      </c>
      <c r="Y14" s="206"/>
      <c r="Z14" s="204"/>
      <c r="AB14" s="54"/>
      <c r="AC14" s="82"/>
    </row>
    <row r="15" spans="1:29" x14ac:dyDescent="0.35">
      <c r="A15" s="92">
        <v>46035</v>
      </c>
      <c r="B15" s="198"/>
      <c r="C15" s="81"/>
      <c r="D15" s="206"/>
      <c r="E15" s="204"/>
      <c r="F15" s="10"/>
      <c r="G15" s="206"/>
      <c r="H15" s="204"/>
      <c r="I15" s="10">
        <v>6.3</v>
      </c>
      <c r="J15" s="206"/>
      <c r="K15" s="204"/>
      <c r="M15" s="54"/>
      <c r="N15" s="82"/>
      <c r="P15" s="92">
        <v>46035</v>
      </c>
      <c r="Q15" s="198"/>
      <c r="R15" s="81"/>
      <c r="S15" s="206"/>
      <c r="T15" s="204"/>
      <c r="U15" s="10"/>
      <c r="V15" s="206"/>
      <c r="W15" s="204"/>
      <c r="X15" s="10">
        <v>7.1</v>
      </c>
      <c r="Y15" s="206"/>
      <c r="Z15" s="204"/>
      <c r="AB15" s="54"/>
      <c r="AC15" s="82"/>
    </row>
    <row r="16" spans="1:29" x14ac:dyDescent="0.35">
      <c r="A16" s="93">
        <v>46036</v>
      </c>
      <c r="B16" s="199"/>
      <c r="C16" s="83"/>
      <c r="D16" s="207"/>
      <c r="E16" s="205"/>
      <c r="F16" s="90"/>
      <c r="G16" s="207"/>
      <c r="H16" s="205"/>
      <c r="I16" s="90">
        <v>8.9</v>
      </c>
      <c r="J16" s="207"/>
      <c r="K16" s="205"/>
      <c r="L16" s="84"/>
      <c r="M16" s="85"/>
      <c r="N16" s="86"/>
      <c r="P16" s="93">
        <v>46036</v>
      </c>
      <c r="Q16" s="199"/>
      <c r="R16" s="83"/>
      <c r="S16" s="207"/>
      <c r="T16" s="205"/>
      <c r="U16" s="90"/>
      <c r="V16" s="207"/>
      <c r="W16" s="205"/>
      <c r="X16" s="90">
        <v>8.4</v>
      </c>
      <c r="Y16" s="207"/>
      <c r="Z16" s="205"/>
      <c r="AA16" s="84"/>
      <c r="AB16" s="85"/>
      <c r="AC16" s="86"/>
    </row>
    <row r="17" spans="1:29" x14ac:dyDescent="0.35">
      <c r="A17" s="91">
        <v>46037</v>
      </c>
      <c r="B17" s="197">
        <v>3</v>
      </c>
      <c r="C17" s="77"/>
      <c r="D17" s="203"/>
      <c r="E17" s="208"/>
      <c r="F17" s="39"/>
      <c r="G17" s="203">
        <f>AVERAGE(F17:F23)</f>
        <v>16.883333333333336</v>
      </c>
      <c r="H17" s="208">
        <f t="shared" ref="H17" si="4">STDEV(F17:F23)</f>
        <v>6.9075079925155771</v>
      </c>
      <c r="I17" s="39">
        <v>12.3</v>
      </c>
      <c r="J17" s="203">
        <f t="shared" ref="J17" si="5">AVERAGE(I17:I23)</f>
        <v>15.699999999999998</v>
      </c>
      <c r="K17" s="208">
        <f t="shared" ref="K17" si="6">STDEV(I17:I23)</f>
        <v>2.7221315177632621</v>
      </c>
      <c r="L17" s="78"/>
      <c r="M17" s="79"/>
      <c r="N17" s="80"/>
      <c r="P17" s="91">
        <v>46037</v>
      </c>
      <c r="Q17" s="197">
        <v>3</v>
      </c>
      <c r="R17" s="77"/>
      <c r="S17" s="203"/>
      <c r="T17" s="208"/>
      <c r="U17" s="39"/>
      <c r="V17" s="203"/>
      <c r="W17" s="208"/>
      <c r="X17" s="39">
        <v>6.3</v>
      </c>
      <c r="Y17" s="203">
        <f t="shared" ref="Y17" si="7">AVERAGE(X17:X23)</f>
        <v>11.914285714285715</v>
      </c>
      <c r="Z17" s="208">
        <f t="shared" ref="Z17" si="8">STDEV(X17:X23)</f>
        <v>4.5462176848557556</v>
      </c>
      <c r="AA17" s="78"/>
      <c r="AB17" s="79"/>
      <c r="AC17" s="80"/>
    </row>
    <row r="18" spans="1:29" x14ac:dyDescent="0.35">
      <c r="A18" s="92">
        <v>46038</v>
      </c>
      <c r="B18" s="198"/>
      <c r="C18" s="81"/>
      <c r="D18" s="206"/>
      <c r="E18" s="204"/>
      <c r="F18" s="10">
        <v>8.9</v>
      </c>
      <c r="G18" s="206"/>
      <c r="H18" s="204"/>
      <c r="I18" s="10">
        <v>12.7</v>
      </c>
      <c r="J18" s="206"/>
      <c r="K18" s="204"/>
      <c r="M18" s="54"/>
      <c r="N18" s="82"/>
      <c r="P18" s="92">
        <v>46038</v>
      </c>
      <c r="Q18" s="198"/>
      <c r="R18" s="81"/>
      <c r="S18" s="206"/>
      <c r="T18" s="204"/>
      <c r="U18" s="10"/>
      <c r="V18" s="206"/>
      <c r="W18" s="204"/>
      <c r="X18" s="10">
        <v>9.1999999999999993</v>
      </c>
      <c r="Y18" s="206"/>
      <c r="Z18" s="204"/>
      <c r="AB18" s="54"/>
      <c r="AC18" s="82"/>
    </row>
    <row r="19" spans="1:29" x14ac:dyDescent="0.35">
      <c r="A19" s="92">
        <v>46039</v>
      </c>
      <c r="B19" s="198"/>
      <c r="C19" s="81"/>
      <c r="D19" s="206"/>
      <c r="E19" s="204"/>
      <c r="F19" s="10">
        <v>24.4</v>
      </c>
      <c r="G19" s="206"/>
      <c r="H19" s="204"/>
      <c r="I19" s="10">
        <v>15.9</v>
      </c>
      <c r="J19" s="206"/>
      <c r="K19" s="204"/>
      <c r="M19" s="54"/>
      <c r="N19" s="82"/>
      <c r="P19" s="92">
        <v>46039</v>
      </c>
      <c r="Q19" s="198"/>
      <c r="R19" s="81"/>
      <c r="S19" s="206"/>
      <c r="T19" s="204"/>
      <c r="U19" s="10"/>
      <c r="V19" s="206"/>
      <c r="W19" s="204"/>
      <c r="X19" s="10">
        <v>11</v>
      </c>
      <c r="Y19" s="206"/>
      <c r="Z19" s="204"/>
      <c r="AB19" s="54"/>
      <c r="AC19" s="82"/>
    </row>
    <row r="20" spans="1:29" x14ac:dyDescent="0.35">
      <c r="A20" s="92">
        <v>46040</v>
      </c>
      <c r="B20" s="198"/>
      <c r="C20" s="81"/>
      <c r="D20" s="206"/>
      <c r="E20" s="204"/>
      <c r="F20" s="10">
        <v>8.6999999999999993</v>
      </c>
      <c r="G20" s="206"/>
      <c r="H20" s="204"/>
      <c r="I20" s="10">
        <v>17.2</v>
      </c>
      <c r="J20" s="206"/>
      <c r="K20" s="204"/>
      <c r="M20" s="54"/>
      <c r="N20" s="82"/>
      <c r="P20" s="92">
        <v>46040</v>
      </c>
      <c r="Q20" s="198"/>
      <c r="R20" s="81"/>
      <c r="S20" s="206"/>
      <c r="T20" s="204"/>
      <c r="U20" s="10"/>
      <c r="V20" s="206"/>
      <c r="W20" s="204"/>
      <c r="X20" s="10">
        <v>14.5</v>
      </c>
      <c r="Y20" s="206"/>
      <c r="Z20" s="204"/>
      <c r="AB20" s="54"/>
      <c r="AC20" s="82"/>
    </row>
    <row r="21" spans="1:29" x14ac:dyDescent="0.35">
      <c r="A21" s="92">
        <v>46041</v>
      </c>
      <c r="B21" s="198"/>
      <c r="C21" s="81"/>
      <c r="D21" s="206"/>
      <c r="E21" s="204"/>
      <c r="F21" s="10">
        <v>15.7</v>
      </c>
      <c r="G21" s="206"/>
      <c r="H21" s="204"/>
      <c r="I21" s="10">
        <v>20.100000000000001</v>
      </c>
      <c r="J21" s="206"/>
      <c r="K21" s="204"/>
      <c r="M21" s="54"/>
      <c r="N21" s="82"/>
      <c r="P21" s="92">
        <v>46041</v>
      </c>
      <c r="Q21" s="198"/>
      <c r="R21" s="81"/>
      <c r="S21" s="206"/>
      <c r="T21" s="204"/>
      <c r="U21" s="10"/>
      <c r="V21" s="206"/>
      <c r="W21" s="204"/>
      <c r="X21" s="10">
        <v>14.4</v>
      </c>
      <c r="Y21" s="206"/>
      <c r="Z21" s="204"/>
      <c r="AB21" s="54"/>
      <c r="AC21" s="82"/>
    </row>
    <row r="22" spans="1:29" x14ac:dyDescent="0.35">
      <c r="A22" s="92">
        <v>46042</v>
      </c>
      <c r="B22" s="198"/>
      <c r="C22" s="81"/>
      <c r="D22" s="206"/>
      <c r="E22" s="204"/>
      <c r="F22" s="10">
        <v>22.7</v>
      </c>
      <c r="G22" s="206"/>
      <c r="H22" s="204"/>
      <c r="I22" s="10">
        <v>14.8</v>
      </c>
      <c r="J22" s="206"/>
      <c r="K22" s="204"/>
      <c r="M22" s="54"/>
      <c r="N22" s="82"/>
      <c r="P22" s="92">
        <v>46042</v>
      </c>
      <c r="Q22" s="198"/>
      <c r="R22" s="81"/>
      <c r="S22" s="206"/>
      <c r="T22" s="204"/>
      <c r="U22" s="10"/>
      <c r="V22" s="206"/>
      <c r="W22" s="204"/>
      <c r="X22" s="10">
        <v>19.600000000000001</v>
      </c>
      <c r="Y22" s="206"/>
      <c r="Z22" s="204"/>
      <c r="AB22" s="54"/>
      <c r="AC22" s="82"/>
    </row>
    <row r="23" spans="1:29" x14ac:dyDescent="0.35">
      <c r="A23" s="93">
        <v>46043</v>
      </c>
      <c r="B23" s="199"/>
      <c r="C23" s="83"/>
      <c r="D23" s="207"/>
      <c r="E23" s="205"/>
      <c r="F23" s="90">
        <v>20.9</v>
      </c>
      <c r="G23" s="207"/>
      <c r="H23" s="205"/>
      <c r="I23" s="90">
        <v>16.899999999999999</v>
      </c>
      <c r="J23" s="207"/>
      <c r="K23" s="205"/>
      <c r="L23" s="84"/>
      <c r="M23" s="85"/>
      <c r="N23" s="86"/>
      <c r="P23" s="93">
        <v>46043</v>
      </c>
      <c r="Q23" s="199"/>
      <c r="R23" s="83"/>
      <c r="S23" s="207"/>
      <c r="T23" s="205"/>
      <c r="U23" s="90"/>
      <c r="V23" s="207"/>
      <c r="W23" s="205"/>
      <c r="X23" s="90">
        <v>8.4</v>
      </c>
      <c r="Y23" s="207"/>
      <c r="Z23" s="205"/>
      <c r="AA23" s="84"/>
      <c r="AB23" s="85"/>
      <c r="AC23" s="86"/>
    </row>
    <row r="24" spans="1:29" x14ac:dyDescent="0.35">
      <c r="A24" s="91">
        <v>46044</v>
      </c>
      <c r="B24" s="197">
        <v>4</v>
      </c>
      <c r="C24" s="77"/>
      <c r="D24" s="203"/>
      <c r="E24" s="208"/>
      <c r="F24" s="39">
        <v>16</v>
      </c>
      <c r="G24" s="203">
        <f t="shared" ref="G24:G87" si="9">AVERAGE(F24:F30)</f>
        <v>20.142857142857142</v>
      </c>
      <c r="H24" s="208">
        <f t="shared" ref="H24" si="10">STDEV(F24:F30)</f>
        <v>4.4354094673273492</v>
      </c>
      <c r="I24" s="39">
        <v>21.3</v>
      </c>
      <c r="J24" s="203">
        <f t="shared" ref="J24" si="11">AVERAGE(I24:I30)</f>
        <v>18.716666666666665</v>
      </c>
      <c r="K24" s="208">
        <f t="shared" ref="K24" si="12">STDEV(I24:I30)</f>
        <v>3.2798882094770674</v>
      </c>
      <c r="L24" s="78"/>
      <c r="M24" s="79"/>
      <c r="N24" s="80"/>
      <c r="P24" s="91">
        <v>46044</v>
      </c>
      <c r="Q24" s="197">
        <v>4</v>
      </c>
      <c r="R24" s="77"/>
      <c r="S24" s="203"/>
      <c r="T24" s="208"/>
      <c r="U24" s="39"/>
      <c r="V24" s="203"/>
      <c r="W24" s="208"/>
      <c r="X24" s="39">
        <v>15.6</v>
      </c>
      <c r="Y24" s="203">
        <f t="shared" ref="Y24" si="13">AVERAGE(X24:X30)</f>
        <v>16.728571428571428</v>
      </c>
      <c r="Z24" s="208">
        <f t="shared" ref="Z24" si="14">STDEV(X24:X30)</f>
        <v>5.3143561183252448</v>
      </c>
      <c r="AA24" s="78"/>
      <c r="AB24" s="79"/>
      <c r="AC24" s="80"/>
    </row>
    <row r="25" spans="1:29" x14ac:dyDescent="0.35">
      <c r="A25" s="92">
        <v>46045</v>
      </c>
      <c r="B25" s="198"/>
      <c r="C25" s="81"/>
      <c r="D25" s="206"/>
      <c r="E25" s="204"/>
      <c r="F25" s="10">
        <v>15.8</v>
      </c>
      <c r="G25" s="206"/>
      <c r="H25" s="204"/>
      <c r="I25" s="10">
        <v>21.8</v>
      </c>
      <c r="J25" s="206"/>
      <c r="K25" s="204"/>
      <c r="M25" s="54"/>
      <c r="N25" s="82"/>
      <c r="P25" s="92">
        <v>46045</v>
      </c>
      <c r="Q25" s="198"/>
      <c r="R25" s="81"/>
      <c r="S25" s="206"/>
      <c r="T25" s="204"/>
      <c r="U25" s="10"/>
      <c r="V25" s="206"/>
      <c r="W25" s="204"/>
      <c r="X25" s="10">
        <v>23.3</v>
      </c>
      <c r="Y25" s="206"/>
      <c r="Z25" s="204"/>
      <c r="AB25" s="54"/>
      <c r="AC25" s="82"/>
    </row>
    <row r="26" spans="1:29" x14ac:dyDescent="0.35">
      <c r="A26" s="92">
        <v>46046</v>
      </c>
      <c r="B26" s="198"/>
      <c r="C26" s="81"/>
      <c r="D26" s="206"/>
      <c r="E26" s="204"/>
      <c r="F26" s="10">
        <v>18.399999999999999</v>
      </c>
      <c r="G26" s="206"/>
      <c r="H26" s="204"/>
      <c r="I26" s="10">
        <v>13</v>
      </c>
      <c r="J26" s="206"/>
      <c r="K26" s="204"/>
      <c r="M26" s="54"/>
      <c r="N26" s="82"/>
      <c r="P26" s="92">
        <v>46046</v>
      </c>
      <c r="Q26" s="198"/>
      <c r="R26" s="81"/>
      <c r="S26" s="206"/>
      <c r="T26" s="204"/>
      <c r="U26" s="10"/>
      <c r="V26" s="206"/>
      <c r="W26" s="204"/>
      <c r="X26" s="10">
        <v>18.2</v>
      </c>
      <c r="Y26" s="206"/>
      <c r="Z26" s="204"/>
      <c r="AB26" s="54"/>
      <c r="AC26" s="82"/>
    </row>
    <row r="27" spans="1:29" x14ac:dyDescent="0.35">
      <c r="A27" s="92">
        <v>46047</v>
      </c>
      <c r="B27" s="198"/>
      <c r="C27" s="81"/>
      <c r="D27" s="206"/>
      <c r="E27" s="204"/>
      <c r="F27" s="10">
        <v>21.8</v>
      </c>
      <c r="G27" s="206"/>
      <c r="H27" s="204"/>
      <c r="I27" s="10">
        <v>17.5</v>
      </c>
      <c r="J27" s="206"/>
      <c r="K27" s="204"/>
      <c r="M27" s="54"/>
      <c r="N27" s="82"/>
      <c r="P27" s="92">
        <v>46047</v>
      </c>
      <c r="Q27" s="198"/>
      <c r="R27" s="81"/>
      <c r="S27" s="206"/>
      <c r="T27" s="204"/>
      <c r="U27" s="10"/>
      <c r="V27" s="206"/>
      <c r="W27" s="204"/>
      <c r="X27" s="10">
        <v>6</v>
      </c>
      <c r="Y27" s="206"/>
      <c r="Z27" s="204"/>
      <c r="AB27" s="54"/>
      <c r="AC27" s="82"/>
    </row>
    <row r="28" spans="1:29" x14ac:dyDescent="0.35">
      <c r="A28" s="92">
        <v>46048</v>
      </c>
      <c r="B28" s="198"/>
      <c r="C28" s="81"/>
      <c r="D28" s="206"/>
      <c r="E28" s="204"/>
      <c r="F28" s="10">
        <v>22.3</v>
      </c>
      <c r="G28" s="206"/>
      <c r="H28" s="204"/>
      <c r="I28" s="10">
        <v>20.5</v>
      </c>
      <c r="J28" s="206"/>
      <c r="K28" s="204"/>
      <c r="M28" s="54"/>
      <c r="N28" s="82"/>
      <c r="P28" s="92">
        <v>46048</v>
      </c>
      <c r="Q28" s="198"/>
      <c r="R28" s="81"/>
      <c r="S28" s="206"/>
      <c r="T28" s="204"/>
      <c r="U28" s="10"/>
      <c r="V28" s="206"/>
      <c r="W28" s="204"/>
      <c r="X28" s="10">
        <v>16.8</v>
      </c>
      <c r="Y28" s="206"/>
      <c r="Z28" s="204"/>
      <c r="AB28" s="54"/>
      <c r="AC28" s="82"/>
    </row>
    <row r="29" spans="1:29" x14ac:dyDescent="0.35">
      <c r="A29" s="92">
        <v>46049</v>
      </c>
      <c r="B29" s="198"/>
      <c r="C29" s="81"/>
      <c r="D29" s="206"/>
      <c r="E29" s="204"/>
      <c r="F29" s="10">
        <v>28.4</v>
      </c>
      <c r="G29" s="206"/>
      <c r="H29" s="204"/>
      <c r="I29" s="10">
        <v>18.2</v>
      </c>
      <c r="J29" s="206"/>
      <c r="K29" s="204"/>
      <c r="N29" s="82"/>
      <c r="P29" s="92">
        <v>46049</v>
      </c>
      <c r="Q29" s="198"/>
      <c r="R29" s="81"/>
      <c r="S29" s="206"/>
      <c r="T29" s="204"/>
      <c r="U29" s="10"/>
      <c r="V29" s="206"/>
      <c r="W29" s="204"/>
      <c r="X29" s="10">
        <v>18</v>
      </c>
      <c r="Y29" s="206"/>
      <c r="Z29" s="204"/>
      <c r="AC29" s="82"/>
    </row>
    <row r="30" spans="1:29" x14ac:dyDescent="0.35">
      <c r="A30" s="93">
        <v>46050</v>
      </c>
      <c r="B30" s="199"/>
      <c r="C30" s="83"/>
      <c r="D30" s="207"/>
      <c r="E30" s="205"/>
      <c r="F30" s="90">
        <v>18.3</v>
      </c>
      <c r="G30" s="207"/>
      <c r="H30" s="205"/>
      <c r="I30" s="90"/>
      <c r="J30" s="207"/>
      <c r="K30" s="205"/>
      <c r="L30" s="84"/>
      <c r="M30" s="84"/>
      <c r="N30" s="86"/>
      <c r="P30" s="93">
        <v>46050</v>
      </c>
      <c r="Q30" s="199"/>
      <c r="R30" s="83"/>
      <c r="S30" s="207"/>
      <c r="T30" s="205"/>
      <c r="U30" s="90"/>
      <c r="V30" s="207"/>
      <c r="W30" s="205"/>
      <c r="X30" s="90">
        <v>19.2</v>
      </c>
      <c r="Y30" s="207"/>
      <c r="Z30" s="205"/>
      <c r="AA30" s="84"/>
      <c r="AB30" s="84"/>
      <c r="AC30" s="86"/>
    </row>
    <row r="31" spans="1:29" x14ac:dyDescent="0.35">
      <c r="A31" s="91">
        <v>46051</v>
      </c>
      <c r="B31" s="197">
        <v>5</v>
      </c>
      <c r="C31" s="77"/>
      <c r="D31" s="203"/>
      <c r="E31" s="208"/>
      <c r="F31" s="39">
        <v>21</v>
      </c>
      <c r="G31" s="203">
        <f t="shared" ref="G31:G94" si="15">AVERAGE(F31:F37)</f>
        <v>15.9</v>
      </c>
      <c r="H31" s="208">
        <f t="shared" ref="H31" si="16">STDEV(F31:F37)</f>
        <v>6.4106161950314817</v>
      </c>
      <c r="I31" s="39"/>
      <c r="J31" s="203">
        <f t="shared" ref="J31" si="17">AVERAGE(I31:I37)</f>
        <v>19.2</v>
      </c>
      <c r="K31" s="208">
        <f t="shared" ref="K31" si="18">STDEV(I31:I37)</f>
        <v>4.9122296363260656</v>
      </c>
      <c r="L31" s="79"/>
      <c r="M31" s="78"/>
      <c r="N31" s="80"/>
      <c r="P31" s="91">
        <v>46051</v>
      </c>
      <c r="Q31" s="197">
        <v>5</v>
      </c>
      <c r="R31" s="77"/>
      <c r="S31" s="203"/>
      <c r="T31" s="208"/>
      <c r="U31" s="39"/>
      <c r="V31" s="203"/>
      <c r="W31" s="208"/>
      <c r="X31" s="39">
        <v>13.9</v>
      </c>
      <c r="Y31" s="203">
        <f t="shared" ref="Y31" si="19">AVERAGE(X31:X37)</f>
        <v>18.516666666666669</v>
      </c>
      <c r="Z31" s="208">
        <f t="shared" ref="Z31" si="20">STDEV(X31:X37)</f>
        <v>5.1712345399011364</v>
      </c>
      <c r="AA31" s="79"/>
      <c r="AB31" s="78"/>
      <c r="AC31" s="80"/>
    </row>
    <row r="32" spans="1:29" x14ac:dyDescent="0.35">
      <c r="A32" s="92">
        <v>46052</v>
      </c>
      <c r="B32" s="198"/>
      <c r="C32" s="81"/>
      <c r="D32" s="206"/>
      <c r="E32" s="204"/>
      <c r="F32" s="10">
        <v>24</v>
      </c>
      <c r="G32" s="206"/>
      <c r="H32" s="204"/>
      <c r="I32" s="10"/>
      <c r="J32" s="206"/>
      <c r="K32" s="204"/>
      <c r="L32" s="54"/>
      <c r="N32" s="82"/>
      <c r="P32" s="92">
        <v>46052</v>
      </c>
      <c r="Q32" s="198"/>
      <c r="R32" s="81"/>
      <c r="S32" s="206"/>
      <c r="T32" s="204"/>
      <c r="U32" s="10"/>
      <c r="V32" s="206"/>
      <c r="W32" s="204"/>
      <c r="X32" s="10">
        <v>24</v>
      </c>
      <c r="Y32" s="206"/>
      <c r="Z32" s="204"/>
      <c r="AA32" s="54"/>
      <c r="AC32" s="82"/>
    </row>
    <row r="33" spans="1:29" x14ac:dyDescent="0.35">
      <c r="A33" s="92">
        <v>46053</v>
      </c>
      <c r="B33" s="198"/>
      <c r="C33" s="81"/>
      <c r="D33" s="206"/>
      <c r="E33" s="204"/>
      <c r="F33" s="10"/>
      <c r="G33" s="206"/>
      <c r="H33" s="204"/>
      <c r="I33" s="10"/>
      <c r="J33" s="206"/>
      <c r="K33" s="204"/>
      <c r="L33" s="54"/>
      <c r="N33" s="82"/>
      <c r="P33" s="92">
        <v>46053</v>
      </c>
      <c r="Q33" s="198"/>
      <c r="R33" s="81"/>
      <c r="S33" s="206"/>
      <c r="T33" s="204"/>
      <c r="U33" s="10"/>
      <c r="V33" s="206"/>
      <c r="W33" s="204"/>
      <c r="X33" s="10">
        <v>14.8</v>
      </c>
      <c r="Y33" s="206"/>
      <c r="Z33" s="204"/>
      <c r="AA33" s="54"/>
      <c r="AC33" s="82"/>
    </row>
    <row r="34" spans="1:29" x14ac:dyDescent="0.35">
      <c r="A34" s="92">
        <v>46054</v>
      </c>
      <c r="B34" s="198"/>
      <c r="C34" s="81"/>
      <c r="D34" s="206"/>
      <c r="E34" s="204"/>
      <c r="F34" s="10">
        <v>14.2</v>
      </c>
      <c r="G34" s="206"/>
      <c r="H34" s="204"/>
      <c r="I34" s="10"/>
      <c r="J34" s="206"/>
      <c r="K34" s="204"/>
      <c r="L34" s="54"/>
      <c r="N34" s="82"/>
      <c r="P34" s="92">
        <v>46054</v>
      </c>
      <c r="Q34" s="198"/>
      <c r="R34" s="81"/>
      <c r="S34" s="206"/>
      <c r="T34" s="204"/>
      <c r="U34" s="10"/>
      <c r="V34" s="206"/>
      <c r="W34" s="204"/>
      <c r="X34" s="10">
        <v>22</v>
      </c>
      <c r="Y34" s="206"/>
      <c r="Z34" s="204"/>
      <c r="AA34" s="54"/>
      <c r="AC34" s="82"/>
    </row>
    <row r="35" spans="1:29" x14ac:dyDescent="0.35">
      <c r="A35" s="92">
        <v>46055</v>
      </c>
      <c r="B35" s="198"/>
      <c r="C35" s="81"/>
      <c r="D35" s="206"/>
      <c r="E35" s="204"/>
      <c r="F35" s="10">
        <v>7.3</v>
      </c>
      <c r="G35" s="206"/>
      <c r="H35" s="204"/>
      <c r="I35" s="10">
        <v>14.5</v>
      </c>
      <c r="J35" s="206"/>
      <c r="K35" s="204"/>
      <c r="L35" s="54"/>
      <c r="N35" s="82"/>
      <c r="P35" s="92">
        <v>46055</v>
      </c>
      <c r="Q35" s="198"/>
      <c r="R35" s="81"/>
      <c r="S35" s="206"/>
      <c r="T35" s="204"/>
      <c r="U35" s="10"/>
      <c r="V35" s="206"/>
      <c r="W35" s="204"/>
      <c r="X35" s="10"/>
      <c r="Y35" s="206"/>
      <c r="Z35" s="204"/>
      <c r="AA35" s="54"/>
      <c r="AC35" s="82"/>
    </row>
    <row r="36" spans="1:29" x14ac:dyDescent="0.35">
      <c r="A36" s="92">
        <v>46056</v>
      </c>
      <c r="B36" s="198"/>
      <c r="C36" s="81"/>
      <c r="D36" s="206"/>
      <c r="E36" s="204"/>
      <c r="F36" s="10">
        <v>10.4</v>
      </c>
      <c r="G36" s="206"/>
      <c r="H36" s="204"/>
      <c r="I36" s="10">
        <v>18.8</v>
      </c>
      <c r="J36" s="206"/>
      <c r="K36" s="204"/>
      <c r="L36" s="54"/>
      <c r="N36" s="82"/>
      <c r="P36" s="92">
        <v>46056</v>
      </c>
      <c r="Q36" s="198"/>
      <c r="R36" s="81"/>
      <c r="S36" s="206"/>
      <c r="T36" s="204"/>
      <c r="U36" s="10"/>
      <c r="V36" s="206"/>
      <c r="W36" s="204"/>
      <c r="X36" s="10">
        <v>12.9</v>
      </c>
      <c r="Y36" s="206"/>
      <c r="Z36" s="204"/>
      <c r="AA36" s="54"/>
      <c r="AC36" s="82"/>
    </row>
    <row r="37" spans="1:29" x14ac:dyDescent="0.35">
      <c r="A37" s="93">
        <v>46057</v>
      </c>
      <c r="B37" s="199"/>
      <c r="C37" s="83"/>
      <c r="D37" s="207"/>
      <c r="E37" s="205"/>
      <c r="F37" s="90">
        <v>18.5</v>
      </c>
      <c r="G37" s="207"/>
      <c r="H37" s="205"/>
      <c r="I37" s="90">
        <v>24.3</v>
      </c>
      <c r="J37" s="207"/>
      <c r="K37" s="205"/>
      <c r="L37" s="85"/>
      <c r="M37" s="84"/>
      <c r="N37" s="86"/>
      <c r="P37" s="93">
        <v>46057</v>
      </c>
      <c r="Q37" s="199"/>
      <c r="R37" s="83"/>
      <c r="S37" s="207"/>
      <c r="T37" s="205"/>
      <c r="U37" s="90"/>
      <c r="V37" s="207"/>
      <c r="W37" s="205"/>
      <c r="X37" s="90">
        <v>23.5</v>
      </c>
      <c r="Y37" s="207"/>
      <c r="Z37" s="205"/>
      <c r="AA37" s="85"/>
      <c r="AB37" s="84"/>
      <c r="AC37" s="86"/>
    </row>
    <row r="38" spans="1:29" x14ac:dyDescent="0.35">
      <c r="A38" s="91">
        <v>46058</v>
      </c>
      <c r="B38" s="197">
        <v>6</v>
      </c>
      <c r="C38" s="77"/>
      <c r="D38" s="203"/>
      <c r="E38" s="208"/>
      <c r="F38" s="39">
        <v>15</v>
      </c>
      <c r="G38" s="203">
        <f t="shared" ref="G38" si="21">AVERAGE(F38:F44)</f>
        <v>18.099999999999998</v>
      </c>
      <c r="H38" s="208">
        <f t="shared" ref="H38" si="22">STDEV(F38:F44)</f>
        <v>9.4369839814777041</v>
      </c>
      <c r="I38" s="39">
        <v>18</v>
      </c>
      <c r="J38" s="203">
        <f t="shared" ref="J38" si="23">AVERAGE(I38:I44)</f>
        <v>21.4</v>
      </c>
      <c r="K38" s="208">
        <f t="shared" ref="K38" si="24">STDEV(I38:I44)</f>
        <v>4.0546269865426838</v>
      </c>
      <c r="L38" s="79"/>
      <c r="M38" s="78"/>
      <c r="N38" s="80"/>
      <c r="P38" s="91">
        <v>46058</v>
      </c>
      <c r="Q38" s="197">
        <v>6</v>
      </c>
      <c r="R38" s="77"/>
      <c r="S38" s="203"/>
      <c r="T38" s="208"/>
      <c r="U38" s="39"/>
      <c r="V38" s="203"/>
      <c r="W38" s="208"/>
      <c r="X38" s="39">
        <v>20.6</v>
      </c>
      <c r="Y38" s="203">
        <f t="shared" ref="Y38" si="25">AVERAGE(X38:X44)</f>
        <v>17.900000000000002</v>
      </c>
      <c r="Z38" s="208">
        <f t="shared" ref="Z38" si="26">STDEV(X38:X44)</f>
        <v>4.1501004003919419</v>
      </c>
      <c r="AA38" s="79"/>
      <c r="AB38" s="78"/>
      <c r="AC38" s="80"/>
    </row>
    <row r="39" spans="1:29" x14ac:dyDescent="0.35">
      <c r="A39" s="92">
        <v>46059</v>
      </c>
      <c r="B39" s="198"/>
      <c r="C39" s="81"/>
      <c r="D39" s="206"/>
      <c r="E39" s="204"/>
      <c r="F39" s="10">
        <v>5.9</v>
      </c>
      <c r="G39" s="206"/>
      <c r="H39" s="204"/>
      <c r="I39" s="10">
        <v>18.399999999999999</v>
      </c>
      <c r="J39" s="206"/>
      <c r="K39" s="204"/>
      <c r="L39" s="54"/>
      <c r="N39" s="82"/>
      <c r="P39" s="92">
        <v>46059</v>
      </c>
      <c r="Q39" s="198"/>
      <c r="R39" s="81"/>
      <c r="S39" s="206"/>
      <c r="T39" s="204"/>
      <c r="U39" s="10"/>
      <c r="V39" s="206"/>
      <c r="W39" s="204"/>
      <c r="X39" s="10">
        <v>16.8</v>
      </c>
      <c r="Y39" s="206"/>
      <c r="Z39" s="204"/>
      <c r="AA39" s="54"/>
      <c r="AC39" s="82"/>
    </row>
    <row r="40" spans="1:29" x14ac:dyDescent="0.35">
      <c r="A40" s="92">
        <v>46060</v>
      </c>
      <c r="B40" s="198"/>
      <c r="C40" s="81"/>
      <c r="D40" s="206"/>
      <c r="E40" s="204"/>
      <c r="F40" s="10">
        <v>27.1</v>
      </c>
      <c r="G40" s="206"/>
      <c r="H40" s="204"/>
      <c r="I40" s="10">
        <v>27.5</v>
      </c>
      <c r="J40" s="206"/>
      <c r="K40" s="204"/>
      <c r="L40" s="54"/>
      <c r="N40" s="82"/>
      <c r="P40" s="92">
        <v>46060</v>
      </c>
      <c r="Q40" s="198"/>
      <c r="R40" s="81"/>
      <c r="S40" s="206"/>
      <c r="T40" s="204"/>
      <c r="U40" s="10"/>
      <c r="V40" s="206"/>
      <c r="W40" s="204"/>
      <c r="X40" s="10">
        <v>20.2</v>
      </c>
      <c r="Y40" s="206"/>
      <c r="Z40" s="204"/>
      <c r="AA40" s="54"/>
      <c r="AC40" s="82"/>
    </row>
    <row r="41" spans="1:29" x14ac:dyDescent="0.35">
      <c r="A41" s="92">
        <v>46061</v>
      </c>
      <c r="B41" s="198"/>
      <c r="C41" s="81"/>
      <c r="D41" s="206"/>
      <c r="E41" s="204"/>
      <c r="F41" s="10">
        <v>6.1</v>
      </c>
      <c r="G41" s="206"/>
      <c r="H41" s="204"/>
      <c r="I41" s="10">
        <v>24.5</v>
      </c>
      <c r="J41" s="206"/>
      <c r="K41" s="204"/>
      <c r="L41" s="54"/>
      <c r="N41" s="82"/>
      <c r="P41" s="92">
        <v>46061</v>
      </c>
      <c r="Q41" s="198"/>
      <c r="R41" s="81"/>
      <c r="S41" s="206"/>
      <c r="T41" s="204"/>
      <c r="U41" s="10"/>
      <c r="V41" s="206"/>
      <c r="W41" s="204"/>
      <c r="X41" s="10">
        <v>18.8</v>
      </c>
      <c r="Y41" s="206"/>
      <c r="Z41" s="204"/>
      <c r="AA41" s="54"/>
      <c r="AC41" s="82"/>
    </row>
    <row r="42" spans="1:29" x14ac:dyDescent="0.35">
      <c r="A42" s="92">
        <v>46062</v>
      </c>
      <c r="B42" s="198"/>
      <c r="C42" s="81"/>
      <c r="D42" s="206"/>
      <c r="E42" s="204"/>
      <c r="F42" s="10">
        <v>19.5</v>
      </c>
      <c r="G42" s="206"/>
      <c r="H42" s="204"/>
      <c r="I42" s="10">
        <v>22.8</v>
      </c>
      <c r="J42" s="206"/>
      <c r="K42" s="204"/>
      <c r="L42" s="54"/>
      <c r="N42" s="82"/>
      <c r="P42" s="92">
        <v>46062</v>
      </c>
      <c r="Q42" s="198"/>
      <c r="R42" s="81"/>
      <c r="S42" s="206"/>
      <c r="T42" s="204"/>
      <c r="U42" s="10"/>
      <c r="V42" s="206"/>
      <c r="W42" s="204"/>
      <c r="X42" s="10">
        <v>23.6</v>
      </c>
      <c r="Y42" s="206"/>
      <c r="Z42" s="204"/>
      <c r="AA42" s="54"/>
      <c r="AC42" s="82"/>
    </row>
    <row r="43" spans="1:29" x14ac:dyDescent="0.35">
      <c r="A43" s="92">
        <v>46063</v>
      </c>
      <c r="B43" s="198"/>
      <c r="C43" s="81"/>
      <c r="D43" s="206"/>
      <c r="E43" s="204"/>
      <c r="F43" s="10">
        <v>28.3</v>
      </c>
      <c r="G43" s="206"/>
      <c r="H43" s="204"/>
      <c r="I43" s="10">
        <v>22.5</v>
      </c>
      <c r="J43" s="206"/>
      <c r="K43" s="204"/>
      <c r="L43" s="54"/>
      <c r="N43" s="82"/>
      <c r="P43" s="92">
        <v>46063</v>
      </c>
      <c r="Q43" s="198"/>
      <c r="R43" s="81"/>
      <c r="S43" s="206"/>
      <c r="T43" s="204"/>
      <c r="U43" s="10"/>
      <c r="V43" s="206"/>
      <c r="W43" s="204"/>
      <c r="X43" s="10">
        <v>13.4</v>
      </c>
      <c r="Y43" s="206"/>
      <c r="Z43" s="204"/>
      <c r="AA43" s="54"/>
      <c r="AC43" s="82"/>
    </row>
    <row r="44" spans="1:29" x14ac:dyDescent="0.35">
      <c r="A44" s="93">
        <v>46064</v>
      </c>
      <c r="B44" s="199"/>
      <c r="C44" s="83"/>
      <c r="D44" s="207"/>
      <c r="E44" s="205"/>
      <c r="F44" s="90">
        <v>24.8</v>
      </c>
      <c r="G44" s="207"/>
      <c r="H44" s="205"/>
      <c r="I44" s="90">
        <v>16.100000000000001</v>
      </c>
      <c r="J44" s="207"/>
      <c r="K44" s="205"/>
      <c r="L44" s="85"/>
      <c r="M44" s="84"/>
      <c r="N44" s="86"/>
      <c r="P44" s="93">
        <v>46064</v>
      </c>
      <c r="Q44" s="199"/>
      <c r="R44" s="83"/>
      <c r="S44" s="207"/>
      <c r="T44" s="205"/>
      <c r="U44" s="90"/>
      <c r="V44" s="207"/>
      <c r="W44" s="205"/>
      <c r="X44" s="90">
        <v>11.9</v>
      </c>
      <c r="Y44" s="207"/>
      <c r="Z44" s="205"/>
      <c r="AA44" s="85"/>
      <c r="AB44" s="84"/>
      <c r="AC44" s="86"/>
    </row>
    <row r="45" spans="1:29" x14ac:dyDescent="0.35">
      <c r="A45" s="91">
        <v>46065</v>
      </c>
      <c r="B45" s="197">
        <v>7</v>
      </c>
      <c r="C45" s="77"/>
      <c r="D45" s="203"/>
      <c r="E45" s="208"/>
      <c r="F45" s="39">
        <v>8.6</v>
      </c>
      <c r="G45" s="203">
        <f t="shared" si="9"/>
        <v>21.042857142857144</v>
      </c>
      <c r="H45" s="208">
        <f t="shared" ref="H45" si="27">STDEV(F45:F51)</f>
        <v>11.652876203303789</v>
      </c>
      <c r="I45" s="39">
        <v>24.2</v>
      </c>
      <c r="J45" s="203">
        <f t="shared" ref="J45" si="28">AVERAGE(I45:I51)</f>
        <v>23.314285714285713</v>
      </c>
      <c r="K45" s="208">
        <f t="shared" ref="K45" si="29">STDEV(I45:I51)</f>
        <v>6.1618256416499877</v>
      </c>
      <c r="L45" s="79"/>
      <c r="M45" s="78"/>
      <c r="N45" s="80"/>
      <c r="P45" s="91">
        <v>46065</v>
      </c>
      <c r="Q45" s="197">
        <v>7</v>
      </c>
      <c r="R45" s="77"/>
      <c r="S45" s="203"/>
      <c r="T45" s="208"/>
      <c r="U45" s="39"/>
      <c r="V45" s="203"/>
      <c r="W45" s="208"/>
      <c r="X45" s="39">
        <v>24</v>
      </c>
      <c r="Y45" s="203">
        <f t="shared" ref="Y45" si="30">AVERAGE(X45:X51)</f>
        <v>18.971428571428568</v>
      </c>
      <c r="Z45" s="208">
        <f t="shared" ref="Z45" si="31">STDEV(X45:X51)</f>
        <v>8.5947104441655107</v>
      </c>
      <c r="AA45" s="79"/>
      <c r="AB45" s="78"/>
      <c r="AC45" s="80"/>
    </row>
    <row r="46" spans="1:29" x14ac:dyDescent="0.35">
      <c r="A46" s="92">
        <v>46066</v>
      </c>
      <c r="B46" s="198"/>
      <c r="C46" s="81"/>
      <c r="D46" s="206"/>
      <c r="E46" s="204"/>
      <c r="F46" s="10">
        <v>23.1</v>
      </c>
      <c r="G46" s="206"/>
      <c r="H46" s="204"/>
      <c r="I46" s="10">
        <v>29</v>
      </c>
      <c r="J46" s="206"/>
      <c r="K46" s="204"/>
      <c r="L46" s="54"/>
      <c r="N46" s="82"/>
      <c r="P46" s="92">
        <v>46066</v>
      </c>
      <c r="Q46" s="198"/>
      <c r="R46" s="81"/>
      <c r="S46" s="206"/>
      <c r="T46" s="204"/>
      <c r="U46" s="10"/>
      <c r="V46" s="206"/>
      <c r="W46" s="204"/>
      <c r="X46" s="10">
        <v>26.2</v>
      </c>
      <c r="Y46" s="206"/>
      <c r="Z46" s="204"/>
      <c r="AA46" s="54"/>
      <c r="AC46" s="82"/>
    </row>
    <row r="47" spans="1:29" x14ac:dyDescent="0.35">
      <c r="A47" s="92">
        <v>46067</v>
      </c>
      <c r="B47" s="198"/>
      <c r="C47" s="81"/>
      <c r="D47" s="206"/>
      <c r="E47" s="204"/>
      <c r="F47" s="10">
        <v>27.7</v>
      </c>
      <c r="G47" s="206"/>
      <c r="H47" s="204"/>
      <c r="I47" s="10">
        <v>27.3</v>
      </c>
      <c r="J47" s="206"/>
      <c r="K47" s="204"/>
      <c r="L47" s="54"/>
      <c r="N47" s="82"/>
      <c r="P47" s="92">
        <v>46067</v>
      </c>
      <c r="Q47" s="198"/>
      <c r="R47" s="81"/>
      <c r="S47" s="206"/>
      <c r="T47" s="204"/>
      <c r="U47" s="10"/>
      <c r="V47" s="206"/>
      <c r="W47" s="204"/>
      <c r="X47" s="10">
        <v>18.399999999999999</v>
      </c>
      <c r="Y47" s="206"/>
      <c r="Z47" s="204"/>
      <c r="AA47" s="54"/>
      <c r="AC47" s="82"/>
    </row>
    <row r="48" spans="1:29" x14ac:dyDescent="0.35">
      <c r="A48" s="92">
        <v>46068</v>
      </c>
      <c r="B48" s="198"/>
      <c r="C48" s="81"/>
      <c r="D48" s="206"/>
      <c r="E48" s="204"/>
      <c r="F48" s="10">
        <v>7</v>
      </c>
      <c r="G48" s="206"/>
      <c r="H48" s="204"/>
      <c r="I48" s="10">
        <v>27.7</v>
      </c>
      <c r="J48" s="206"/>
      <c r="K48" s="204"/>
      <c r="L48" s="54"/>
      <c r="N48" s="82"/>
      <c r="P48" s="92">
        <v>46068</v>
      </c>
      <c r="Q48" s="198"/>
      <c r="R48" s="81"/>
      <c r="S48" s="206"/>
      <c r="T48" s="204"/>
      <c r="U48" s="10"/>
      <c r="V48" s="206"/>
      <c r="W48" s="204"/>
      <c r="X48" s="10">
        <v>28.6</v>
      </c>
      <c r="Y48" s="206"/>
      <c r="Z48" s="204"/>
      <c r="AA48" s="54"/>
      <c r="AC48" s="82"/>
    </row>
    <row r="49" spans="1:29" x14ac:dyDescent="0.35">
      <c r="A49" s="92">
        <v>46069</v>
      </c>
      <c r="B49" s="198"/>
      <c r="C49" s="81"/>
      <c r="D49" s="206"/>
      <c r="E49" s="204"/>
      <c r="F49" s="10">
        <v>13.4</v>
      </c>
      <c r="G49" s="206"/>
      <c r="H49" s="204"/>
      <c r="I49" s="10">
        <v>24</v>
      </c>
      <c r="J49" s="206"/>
      <c r="K49" s="204"/>
      <c r="L49" s="54"/>
      <c r="N49" s="82"/>
      <c r="P49" s="92">
        <v>46069</v>
      </c>
      <c r="Q49" s="198"/>
      <c r="R49" s="81"/>
      <c r="S49" s="206"/>
      <c r="T49" s="204"/>
      <c r="U49" s="10"/>
      <c r="V49" s="206"/>
      <c r="W49" s="204"/>
      <c r="X49" s="10">
        <v>15.8</v>
      </c>
      <c r="Y49" s="206"/>
      <c r="Z49" s="204"/>
      <c r="AA49" s="54"/>
      <c r="AC49" s="82"/>
    </row>
    <row r="50" spans="1:29" x14ac:dyDescent="0.35">
      <c r="A50" s="92">
        <v>46070</v>
      </c>
      <c r="B50" s="198"/>
      <c r="C50" s="81"/>
      <c r="D50" s="206"/>
      <c r="E50" s="204"/>
      <c r="F50" s="10">
        <v>29.7</v>
      </c>
      <c r="G50" s="206"/>
      <c r="H50" s="204"/>
      <c r="I50" s="10">
        <v>19.8</v>
      </c>
      <c r="J50" s="206"/>
      <c r="K50" s="204"/>
      <c r="L50" s="54"/>
      <c r="N50" s="82"/>
      <c r="P50" s="92">
        <v>46070</v>
      </c>
      <c r="Q50" s="198"/>
      <c r="R50" s="81"/>
      <c r="S50" s="206"/>
      <c r="T50" s="204"/>
      <c r="U50" s="10"/>
      <c r="V50" s="206"/>
      <c r="W50" s="204"/>
      <c r="X50" s="10">
        <v>16.899999999999999</v>
      </c>
      <c r="Y50" s="206"/>
      <c r="Z50" s="204"/>
      <c r="AA50" s="54"/>
      <c r="AC50" s="82"/>
    </row>
    <row r="51" spans="1:29" x14ac:dyDescent="0.35">
      <c r="A51" s="93">
        <v>46071</v>
      </c>
      <c r="B51" s="199"/>
      <c r="C51" s="83"/>
      <c r="D51" s="207"/>
      <c r="E51" s="205"/>
      <c r="F51" s="90">
        <v>37.799999999999997</v>
      </c>
      <c r="G51" s="207"/>
      <c r="H51" s="205"/>
      <c r="I51" s="90">
        <v>11.2</v>
      </c>
      <c r="J51" s="207"/>
      <c r="K51" s="205"/>
      <c r="L51" s="85"/>
      <c r="M51" s="84"/>
      <c r="N51" s="86"/>
      <c r="P51" s="93">
        <v>46071</v>
      </c>
      <c r="Q51" s="199"/>
      <c r="R51" s="83"/>
      <c r="S51" s="207"/>
      <c r="T51" s="205"/>
      <c r="U51" s="90"/>
      <c r="V51" s="207"/>
      <c r="W51" s="205"/>
      <c r="X51" s="90">
        <v>2.9</v>
      </c>
      <c r="Y51" s="207"/>
      <c r="Z51" s="205"/>
      <c r="AA51" s="85"/>
      <c r="AB51" s="84"/>
      <c r="AC51" s="86"/>
    </row>
    <row r="52" spans="1:29" x14ac:dyDescent="0.35">
      <c r="A52" s="91">
        <v>46072</v>
      </c>
      <c r="B52" s="197">
        <v>8</v>
      </c>
      <c r="C52" s="77"/>
      <c r="D52" s="203"/>
      <c r="E52" s="208"/>
      <c r="F52" s="39">
        <v>28.4</v>
      </c>
      <c r="G52" s="203">
        <f t="shared" si="15"/>
        <v>31.171428571428571</v>
      </c>
      <c r="H52" s="208">
        <f t="shared" ref="H52" si="32">STDEV(F52:F58)</f>
        <v>4.2499859943746889</v>
      </c>
      <c r="I52" s="39">
        <v>7.9</v>
      </c>
      <c r="J52" s="203">
        <f t="shared" ref="J52" si="33">AVERAGE(I52:I58)</f>
        <v>18</v>
      </c>
      <c r="K52" s="208">
        <f t="shared" ref="K52" si="34">STDEV(I52:I58)</f>
        <v>8.5207589646306339</v>
      </c>
      <c r="L52" s="79"/>
      <c r="M52" s="78"/>
      <c r="N52" s="80"/>
      <c r="P52" s="91">
        <v>46072</v>
      </c>
      <c r="Q52" s="197">
        <v>8</v>
      </c>
      <c r="R52" s="77"/>
      <c r="S52" s="203"/>
      <c r="T52" s="208"/>
      <c r="U52" s="39"/>
      <c r="V52" s="203"/>
      <c r="W52" s="208"/>
      <c r="X52" s="39">
        <v>14.2</v>
      </c>
      <c r="Y52" s="203">
        <f t="shared" ref="Y52" si="35">AVERAGE(X52:X58)</f>
        <v>14.742857142857144</v>
      </c>
      <c r="Z52" s="208">
        <f t="shared" ref="Z52" si="36">STDEV(X52:X58)</f>
        <v>7.5110711936574335</v>
      </c>
      <c r="AA52" s="79"/>
      <c r="AB52" s="78"/>
      <c r="AC52" s="80"/>
    </row>
    <row r="53" spans="1:29" x14ac:dyDescent="0.35">
      <c r="A53" s="92">
        <v>46073</v>
      </c>
      <c r="B53" s="198"/>
      <c r="C53" s="81"/>
      <c r="D53" s="206"/>
      <c r="E53" s="204"/>
      <c r="F53" s="10">
        <v>28.2</v>
      </c>
      <c r="G53" s="206"/>
      <c r="H53" s="204"/>
      <c r="I53" s="10">
        <v>7</v>
      </c>
      <c r="J53" s="206"/>
      <c r="K53" s="204"/>
      <c r="L53" s="54"/>
      <c r="N53" s="82"/>
      <c r="P53" s="92">
        <v>46073</v>
      </c>
      <c r="Q53" s="198"/>
      <c r="R53" s="81"/>
      <c r="S53" s="206"/>
      <c r="T53" s="204"/>
      <c r="U53" s="10"/>
      <c r="V53" s="206"/>
      <c r="W53" s="204"/>
      <c r="X53" s="10">
        <v>9.1</v>
      </c>
      <c r="Y53" s="206"/>
      <c r="Z53" s="204"/>
      <c r="AA53" s="54"/>
      <c r="AC53" s="82"/>
    </row>
    <row r="54" spans="1:29" x14ac:dyDescent="0.35">
      <c r="A54" s="92">
        <v>46074</v>
      </c>
      <c r="B54" s="198"/>
      <c r="C54" s="81"/>
      <c r="D54" s="206"/>
      <c r="E54" s="204"/>
      <c r="F54" s="10">
        <v>32.9</v>
      </c>
      <c r="G54" s="206"/>
      <c r="H54" s="204"/>
      <c r="I54" s="10">
        <v>15.5</v>
      </c>
      <c r="J54" s="206"/>
      <c r="K54" s="204"/>
      <c r="L54" s="54"/>
      <c r="N54" s="82"/>
      <c r="P54" s="92">
        <v>46074</v>
      </c>
      <c r="Q54" s="198"/>
      <c r="R54" s="81"/>
      <c r="S54" s="206"/>
      <c r="T54" s="204"/>
      <c r="U54" s="10"/>
      <c r="V54" s="206"/>
      <c r="W54" s="204"/>
      <c r="X54" s="10">
        <v>8.6999999999999993</v>
      </c>
      <c r="Y54" s="206"/>
      <c r="Z54" s="204"/>
      <c r="AA54" s="54"/>
      <c r="AC54" s="82"/>
    </row>
    <row r="55" spans="1:29" x14ac:dyDescent="0.35">
      <c r="A55" s="92">
        <v>46075</v>
      </c>
      <c r="B55" s="198"/>
      <c r="C55" s="81"/>
      <c r="D55" s="206"/>
      <c r="E55" s="204"/>
      <c r="F55" s="10">
        <v>39.200000000000003</v>
      </c>
      <c r="G55" s="206"/>
      <c r="H55" s="204"/>
      <c r="I55" s="10">
        <v>18.899999999999999</v>
      </c>
      <c r="J55" s="206"/>
      <c r="K55" s="204"/>
      <c r="L55" s="54"/>
      <c r="N55" s="82"/>
      <c r="P55" s="92">
        <v>46075</v>
      </c>
      <c r="Q55" s="198"/>
      <c r="R55" s="81"/>
      <c r="S55" s="206"/>
      <c r="T55" s="204"/>
      <c r="U55" s="10"/>
      <c r="V55" s="206"/>
      <c r="W55" s="204"/>
      <c r="X55" s="10">
        <v>13.5</v>
      </c>
      <c r="Y55" s="206"/>
      <c r="Z55" s="204"/>
      <c r="AA55" s="54"/>
      <c r="AC55" s="82"/>
    </row>
    <row r="56" spans="1:29" x14ac:dyDescent="0.35">
      <c r="A56" s="92">
        <v>46076</v>
      </c>
      <c r="B56" s="198"/>
      <c r="C56" s="81"/>
      <c r="D56" s="206"/>
      <c r="E56" s="204"/>
      <c r="F56" s="10">
        <v>26.3</v>
      </c>
      <c r="G56" s="206"/>
      <c r="H56" s="204"/>
      <c r="I56" s="10">
        <v>23.5</v>
      </c>
      <c r="J56" s="206"/>
      <c r="K56" s="204"/>
      <c r="L56" s="54"/>
      <c r="N56" s="82"/>
      <c r="P56" s="92">
        <v>46076</v>
      </c>
      <c r="Q56" s="198"/>
      <c r="R56" s="81"/>
      <c r="S56" s="206"/>
      <c r="T56" s="204"/>
      <c r="U56" s="10"/>
      <c r="V56" s="206"/>
      <c r="W56" s="204"/>
      <c r="X56" s="10">
        <v>11.2</v>
      </c>
      <c r="Y56" s="206"/>
      <c r="Z56" s="204"/>
      <c r="AA56" s="54"/>
      <c r="AC56" s="82"/>
    </row>
    <row r="57" spans="1:29" x14ac:dyDescent="0.35">
      <c r="A57" s="92">
        <v>46077</v>
      </c>
      <c r="B57" s="198"/>
      <c r="C57" s="81"/>
      <c r="D57" s="206"/>
      <c r="E57" s="204"/>
      <c r="F57" s="10">
        <v>32</v>
      </c>
      <c r="G57" s="206"/>
      <c r="H57" s="204"/>
      <c r="I57" s="10">
        <v>30.3</v>
      </c>
      <c r="J57" s="206"/>
      <c r="K57" s="204"/>
      <c r="L57" s="54"/>
      <c r="N57" s="82"/>
      <c r="P57" s="92">
        <v>46077</v>
      </c>
      <c r="Q57" s="198"/>
      <c r="R57" s="81"/>
      <c r="S57" s="206"/>
      <c r="T57" s="204"/>
      <c r="U57" s="10"/>
      <c r="V57" s="206"/>
      <c r="W57" s="204"/>
      <c r="X57" s="10">
        <v>30.7</v>
      </c>
      <c r="Y57" s="206"/>
      <c r="Z57" s="204"/>
      <c r="AA57" s="54"/>
      <c r="AC57" s="82"/>
    </row>
    <row r="58" spans="1:29" x14ac:dyDescent="0.35">
      <c r="A58" s="93">
        <v>46078</v>
      </c>
      <c r="B58" s="199"/>
      <c r="C58" s="83"/>
      <c r="D58" s="207"/>
      <c r="E58" s="205"/>
      <c r="F58" s="90">
        <v>31.2</v>
      </c>
      <c r="G58" s="207"/>
      <c r="H58" s="205"/>
      <c r="I58" s="10">
        <v>22.9</v>
      </c>
      <c r="J58" s="206"/>
      <c r="K58" s="204"/>
      <c r="L58" s="84"/>
      <c r="M58" s="84"/>
      <c r="N58" s="86"/>
      <c r="P58" s="93">
        <v>46078</v>
      </c>
      <c r="Q58" s="199"/>
      <c r="R58" s="83"/>
      <c r="S58" s="207"/>
      <c r="T58" s="205"/>
      <c r="U58" s="90"/>
      <c r="V58" s="207"/>
      <c r="W58" s="205"/>
      <c r="X58" s="10">
        <v>15.8</v>
      </c>
      <c r="Y58" s="206"/>
      <c r="Z58" s="204"/>
      <c r="AA58" s="84"/>
      <c r="AB58" s="84"/>
      <c r="AC58" s="86"/>
    </row>
    <row r="59" spans="1:29" x14ac:dyDescent="0.35">
      <c r="A59" s="91">
        <v>46079</v>
      </c>
      <c r="B59" s="197">
        <v>9</v>
      </c>
      <c r="C59" s="77"/>
      <c r="D59" s="203"/>
      <c r="E59" s="208"/>
      <c r="F59" s="39">
        <v>7.6</v>
      </c>
      <c r="G59" s="203">
        <f t="shared" ref="G59" si="37">AVERAGE(F59:F65)</f>
        <v>23.24285714285714</v>
      </c>
      <c r="H59" s="203">
        <f t="shared" ref="H59" si="38">STDEV(F59:F65)</f>
        <v>10.198832799697746</v>
      </c>
      <c r="I59" s="39">
        <v>28.3</v>
      </c>
      <c r="J59" s="203">
        <f>AVERAGE(I59:I65)</f>
        <v>30.98</v>
      </c>
      <c r="K59" s="208">
        <f t="shared" ref="K59" si="39">STDEV(I59:I65)</f>
        <v>3.796972478172536</v>
      </c>
      <c r="L59" s="78"/>
      <c r="M59" s="78"/>
      <c r="N59" s="80"/>
      <c r="P59" s="91">
        <v>46079</v>
      </c>
      <c r="Q59" s="197">
        <v>9</v>
      </c>
      <c r="R59" s="77"/>
      <c r="S59" s="203"/>
      <c r="T59" s="208"/>
      <c r="U59" s="39"/>
      <c r="V59" s="203"/>
      <c r="W59" s="203"/>
      <c r="X59" s="39">
        <v>33.299999999999997</v>
      </c>
      <c r="Y59" s="203">
        <f t="shared" ref="Y59" si="40">AVERAGE(X59:X65)</f>
        <v>31.428571428571427</v>
      </c>
      <c r="Z59" s="208">
        <f t="shared" ref="Z59" si="41">STDEV(X59:X65)</f>
        <v>6.4986445473176122</v>
      </c>
      <c r="AA59" s="78"/>
      <c r="AB59" s="78"/>
      <c r="AC59" s="80"/>
    </row>
    <row r="60" spans="1:29" x14ac:dyDescent="0.35">
      <c r="A60" s="92">
        <v>46080</v>
      </c>
      <c r="B60" s="198"/>
      <c r="C60" s="81"/>
      <c r="D60" s="206"/>
      <c r="E60" s="204"/>
      <c r="F60" s="10">
        <v>17.5</v>
      </c>
      <c r="G60" s="206"/>
      <c r="H60" s="206"/>
      <c r="I60" s="10">
        <v>32.5</v>
      </c>
      <c r="J60" s="206"/>
      <c r="K60" s="204"/>
      <c r="N60" s="82"/>
      <c r="P60" s="92">
        <v>46080</v>
      </c>
      <c r="Q60" s="198"/>
      <c r="R60" s="81"/>
      <c r="S60" s="206"/>
      <c r="T60" s="204"/>
      <c r="U60" s="10"/>
      <c r="V60" s="206"/>
      <c r="W60" s="206"/>
      <c r="X60" s="10">
        <v>28.4</v>
      </c>
      <c r="Y60" s="206"/>
      <c r="Z60" s="204"/>
      <c r="AC60" s="82"/>
    </row>
    <row r="61" spans="1:29" x14ac:dyDescent="0.35">
      <c r="A61" s="92">
        <v>46081</v>
      </c>
      <c r="B61" s="198"/>
      <c r="C61" s="81"/>
      <c r="D61" s="206"/>
      <c r="E61" s="204"/>
      <c r="F61" s="10">
        <v>21.9</v>
      </c>
      <c r="G61" s="206"/>
      <c r="H61" s="206"/>
      <c r="I61" s="10">
        <v>28.3</v>
      </c>
      <c r="J61" s="206"/>
      <c r="K61" s="204"/>
      <c r="N61" s="82"/>
      <c r="P61" s="92">
        <v>46081</v>
      </c>
      <c r="Q61" s="198"/>
      <c r="R61" s="81"/>
      <c r="S61" s="206"/>
      <c r="T61" s="204"/>
      <c r="U61" s="10"/>
      <c r="V61" s="206"/>
      <c r="W61" s="206"/>
      <c r="X61" s="10">
        <v>30.3</v>
      </c>
      <c r="Y61" s="206"/>
      <c r="Z61" s="204"/>
      <c r="AC61" s="82"/>
    </row>
    <row r="62" spans="1:29" x14ac:dyDescent="0.35">
      <c r="A62" s="92">
        <v>46082</v>
      </c>
      <c r="B62" s="198"/>
      <c r="C62" s="81"/>
      <c r="D62" s="206"/>
      <c r="E62" s="204"/>
      <c r="F62" s="10">
        <v>38.1</v>
      </c>
      <c r="G62" s="206"/>
      <c r="H62" s="206"/>
      <c r="I62" s="121">
        <v>37</v>
      </c>
      <c r="J62" s="206"/>
      <c r="K62" s="204"/>
      <c r="N62" s="82"/>
      <c r="P62" s="92">
        <v>46082</v>
      </c>
      <c r="Q62" s="198"/>
      <c r="R62" s="81"/>
      <c r="S62" s="206"/>
      <c r="T62" s="204"/>
      <c r="U62" s="10"/>
      <c r="V62" s="206"/>
      <c r="W62" s="206"/>
      <c r="X62" s="121">
        <v>35.5</v>
      </c>
      <c r="Y62" s="206"/>
      <c r="Z62" s="204"/>
      <c r="AC62" s="82"/>
    </row>
    <row r="63" spans="1:29" x14ac:dyDescent="0.35">
      <c r="A63" s="92">
        <v>46083</v>
      </c>
      <c r="B63" s="198"/>
      <c r="C63" s="81"/>
      <c r="D63" s="206"/>
      <c r="E63" s="204"/>
      <c r="F63" s="10">
        <v>30.6</v>
      </c>
      <c r="G63" s="206"/>
      <c r="H63" s="206"/>
      <c r="I63" s="121">
        <v>28.8</v>
      </c>
      <c r="J63" s="206"/>
      <c r="K63" s="204"/>
      <c r="N63" s="82"/>
      <c r="P63" s="92">
        <v>46083</v>
      </c>
      <c r="Q63" s="198"/>
      <c r="R63" s="81"/>
      <c r="S63" s="206"/>
      <c r="T63" s="204"/>
      <c r="U63" s="10"/>
      <c r="V63" s="206"/>
      <c r="W63" s="206"/>
      <c r="X63" s="121">
        <v>37.6</v>
      </c>
      <c r="Y63" s="206"/>
      <c r="Z63" s="204"/>
      <c r="AC63" s="82"/>
    </row>
    <row r="64" spans="1:29" x14ac:dyDescent="0.35">
      <c r="A64" s="92">
        <v>46084</v>
      </c>
      <c r="B64" s="198"/>
      <c r="C64" s="81"/>
      <c r="D64" s="206"/>
      <c r="E64" s="204"/>
      <c r="F64" s="10">
        <v>29.4</v>
      </c>
      <c r="G64" s="206"/>
      <c r="H64" s="206"/>
      <c r="I64" s="10"/>
      <c r="J64" s="206"/>
      <c r="K64" s="204"/>
      <c r="N64" s="82"/>
      <c r="P64" s="92">
        <v>46084</v>
      </c>
      <c r="Q64" s="198"/>
      <c r="R64" s="81"/>
      <c r="S64" s="206"/>
      <c r="T64" s="204"/>
      <c r="U64" s="10"/>
      <c r="V64" s="206"/>
      <c r="W64" s="206"/>
      <c r="X64" s="10">
        <v>18.7</v>
      </c>
      <c r="Y64" s="206"/>
      <c r="Z64" s="204"/>
      <c r="AC64" s="82"/>
    </row>
    <row r="65" spans="1:29" x14ac:dyDescent="0.35">
      <c r="A65" s="93">
        <v>46085</v>
      </c>
      <c r="B65" s="199"/>
      <c r="C65" s="83"/>
      <c r="D65" s="207"/>
      <c r="E65" s="205"/>
      <c r="F65" s="90">
        <v>17.600000000000001</v>
      </c>
      <c r="G65" s="207"/>
      <c r="H65" s="207"/>
      <c r="I65" s="10"/>
      <c r="J65" s="206"/>
      <c r="K65" s="204"/>
      <c r="L65" s="84"/>
      <c r="M65" s="84"/>
      <c r="N65" s="86"/>
      <c r="P65" s="93">
        <v>46085</v>
      </c>
      <c r="Q65" s="199"/>
      <c r="R65" s="83"/>
      <c r="S65" s="207"/>
      <c r="T65" s="205"/>
      <c r="U65" s="90"/>
      <c r="V65" s="207"/>
      <c r="W65" s="207"/>
      <c r="X65" s="10">
        <v>36.200000000000003</v>
      </c>
      <c r="Y65" s="206"/>
      <c r="Z65" s="204"/>
      <c r="AA65" s="84"/>
      <c r="AB65" s="84"/>
      <c r="AC65" s="86"/>
    </row>
    <row r="66" spans="1:29" x14ac:dyDescent="0.35">
      <c r="A66" s="91">
        <v>46086</v>
      </c>
      <c r="B66" s="197">
        <v>10</v>
      </c>
      <c r="C66" s="77"/>
      <c r="D66" s="203"/>
      <c r="E66" s="208"/>
      <c r="F66" s="39">
        <v>21.2</v>
      </c>
      <c r="G66" s="203">
        <f t="shared" si="9"/>
        <v>38.116666666666667</v>
      </c>
      <c r="H66" s="203">
        <f t="shared" ref="H66" si="42">STDEV(F66:F72)</f>
        <v>11.983891966580261</v>
      </c>
      <c r="I66" s="122">
        <v>5</v>
      </c>
      <c r="J66" s="203">
        <f>AVERAGE(I66:I72)</f>
        <v>21.428571428571423</v>
      </c>
      <c r="K66" s="208">
        <f t="shared" ref="K66" si="43">STDEV(I66:I72)</f>
        <v>14.353247517050434</v>
      </c>
      <c r="L66" s="78"/>
      <c r="M66" s="78"/>
      <c r="N66" s="80"/>
      <c r="P66" s="91">
        <v>46086</v>
      </c>
      <c r="Q66" s="197">
        <v>10</v>
      </c>
      <c r="R66" s="77"/>
      <c r="S66" s="203"/>
      <c r="T66" s="208"/>
      <c r="U66" s="39"/>
      <c r="V66" s="203"/>
      <c r="W66" s="203"/>
      <c r="X66" s="122">
        <v>7.8</v>
      </c>
      <c r="Y66" s="203">
        <f t="shared" ref="Y66" si="44">AVERAGE(X66:X72)</f>
        <v>17.616666666666664</v>
      </c>
      <c r="Z66" s="208">
        <f t="shared" ref="Z66" si="45">STDEV(X66:X72)</f>
        <v>10.826526066410535</v>
      </c>
      <c r="AA66" s="78"/>
      <c r="AB66" s="78"/>
      <c r="AC66" s="80"/>
    </row>
    <row r="67" spans="1:29" x14ac:dyDescent="0.35">
      <c r="A67" s="92">
        <v>46087</v>
      </c>
      <c r="B67" s="198"/>
      <c r="C67" s="81"/>
      <c r="D67" s="206"/>
      <c r="E67" s="204"/>
      <c r="F67" s="10">
        <v>24.6</v>
      </c>
      <c r="G67" s="206"/>
      <c r="H67" s="206"/>
      <c r="I67" s="121">
        <v>13</v>
      </c>
      <c r="J67" s="206"/>
      <c r="K67" s="204"/>
      <c r="N67" s="82"/>
      <c r="P67" s="92">
        <v>46087</v>
      </c>
      <c r="Q67" s="198"/>
      <c r="R67" s="81"/>
      <c r="S67" s="206"/>
      <c r="T67" s="204"/>
      <c r="U67" s="10"/>
      <c r="V67" s="206"/>
      <c r="W67" s="206"/>
      <c r="X67" s="121">
        <v>11.4</v>
      </c>
      <c r="Y67" s="206"/>
      <c r="Z67" s="204"/>
      <c r="AC67" s="82"/>
    </row>
    <row r="68" spans="1:29" x14ac:dyDescent="0.35">
      <c r="A68" s="92">
        <v>46088</v>
      </c>
      <c r="B68" s="198"/>
      <c r="C68" s="81"/>
      <c r="D68" s="206"/>
      <c r="E68" s="204"/>
      <c r="F68" s="10"/>
      <c r="G68" s="206"/>
      <c r="H68" s="206"/>
      <c r="I68" s="121">
        <v>12.7</v>
      </c>
      <c r="J68" s="206"/>
      <c r="K68" s="204"/>
      <c r="N68" s="82"/>
      <c r="P68" s="92">
        <v>46088</v>
      </c>
      <c r="Q68" s="198"/>
      <c r="R68" s="81"/>
      <c r="S68" s="206"/>
      <c r="T68" s="204"/>
      <c r="U68" s="10"/>
      <c r="V68" s="206"/>
      <c r="W68" s="206"/>
      <c r="X68" s="121">
        <v>20.6</v>
      </c>
      <c r="Y68" s="206"/>
      <c r="Z68" s="204"/>
      <c r="AC68" s="82"/>
    </row>
    <row r="69" spans="1:29" x14ac:dyDescent="0.35">
      <c r="A69" s="92">
        <v>46089</v>
      </c>
      <c r="B69" s="198"/>
      <c r="C69" s="81"/>
      <c r="D69" s="206"/>
      <c r="E69" s="204"/>
      <c r="F69" s="10">
        <v>47.2</v>
      </c>
      <c r="G69" s="206"/>
      <c r="H69" s="206"/>
      <c r="I69" s="121">
        <v>39.4</v>
      </c>
      <c r="J69" s="206"/>
      <c r="K69" s="204"/>
      <c r="N69" s="82"/>
      <c r="P69" s="92">
        <v>46089</v>
      </c>
      <c r="Q69" s="198"/>
      <c r="R69" s="81"/>
      <c r="S69" s="206"/>
      <c r="T69" s="204"/>
      <c r="U69" s="10"/>
      <c r="V69" s="206"/>
      <c r="W69" s="206"/>
      <c r="X69" s="121">
        <v>34.9</v>
      </c>
      <c r="Y69" s="206"/>
      <c r="Z69" s="204"/>
      <c r="AC69" s="82"/>
    </row>
    <row r="70" spans="1:29" x14ac:dyDescent="0.35">
      <c r="A70" s="92">
        <v>46090</v>
      </c>
      <c r="B70" s="198"/>
      <c r="C70" s="81"/>
      <c r="D70" s="206"/>
      <c r="E70" s="204"/>
      <c r="F70" s="10">
        <v>46.7</v>
      </c>
      <c r="G70" s="206"/>
      <c r="H70" s="206"/>
      <c r="I70" s="121">
        <v>41</v>
      </c>
      <c r="J70" s="206"/>
      <c r="K70" s="204"/>
      <c r="N70" s="82"/>
      <c r="P70" s="92">
        <v>46090</v>
      </c>
      <c r="Q70" s="198"/>
      <c r="R70" s="81"/>
      <c r="S70" s="206"/>
      <c r="T70" s="204"/>
      <c r="U70" s="10"/>
      <c r="V70" s="206"/>
      <c r="W70" s="206"/>
      <c r="X70" s="121"/>
      <c r="Y70" s="206"/>
      <c r="Z70" s="204"/>
      <c r="AC70" s="82"/>
    </row>
    <row r="71" spans="1:29" x14ac:dyDescent="0.35">
      <c r="A71" s="92">
        <v>46091</v>
      </c>
      <c r="B71" s="198"/>
      <c r="C71" s="81"/>
      <c r="D71" s="206"/>
      <c r="E71" s="204"/>
      <c r="F71" s="10">
        <v>46.9</v>
      </c>
      <c r="G71" s="206"/>
      <c r="H71" s="206"/>
      <c r="I71" s="121">
        <v>26.7</v>
      </c>
      <c r="J71" s="206"/>
      <c r="K71" s="204"/>
      <c r="N71" s="82"/>
      <c r="P71" s="92">
        <v>46091</v>
      </c>
      <c r="Q71" s="198"/>
      <c r="R71" s="81"/>
      <c r="S71" s="206"/>
      <c r="T71" s="204"/>
      <c r="U71" s="10"/>
      <c r="V71" s="206"/>
      <c r="W71" s="206"/>
      <c r="X71" s="121">
        <v>23.7</v>
      </c>
      <c r="Y71" s="206"/>
      <c r="Z71" s="204"/>
      <c r="AC71" s="82"/>
    </row>
    <row r="72" spans="1:29" x14ac:dyDescent="0.35">
      <c r="A72" s="93">
        <v>46092</v>
      </c>
      <c r="B72" s="199"/>
      <c r="C72" s="83"/>
      <c r="D72" s="207"/>
      <c r="E72" s="205"/>
      <c r="F72" s="90">
        <v>42.1</v>
      </c>
      <c r="G72" s="207"/>
      <c r="H72" s="207"/>
      <c r="I72" s="123">
        <v>12.2</v>
      </c>
      <c r="J72" s="207"/>
      <c r="K72" s="205"/>
      <c r="L72" s="84"/>
      <c r="M72" s="84"/>
      <c r="N72" s="86"/>
      <c r="P72" s="93">
        <v>46092</v>
      </c>
      <c r="Q72" s="199"/>
      <c r="R72" s="83"/>
      <c r="S72" s="207"/>
      <c r="T72" s="205"/>
      <c r="U72" s="90"/>
      <c r="V72" s="207"/>
      <c r="W72" s="207"/>
      <c r="X72" s="123">
        <v>7.3</v>
      </c>
      <c r="Y72" s="207"/>
      <c r="Z72" s="205"/>
      <c r="AA72" s="84"/>
      <c r="AB72" s="84"/>
      <c r="AC72" s="86"/>
    </row>
    <row r="73" spans="1:29" x14ac:dyDescent="0.35">
      <c r="A73" s="91">
        <v>46093</v>
      </c>
      <c r="B73" s="197">
        <v>11</v>
      </c>
      <c r="C73" s="77"/>
      <c r="D73" s="203"/>
      <c r="E73" s="208"/>
      <c r="F73" s="39">
        <v>43.5</v>
      </c>
      <c r="G73" s="203">
        <f t="shared" si="15"/>
        <v>37.800000000000004</v>
      </c>
      <c r="H73" s="203">
        <f t="shared" ref="H73" si="46">STDEV(F73:F79)</f>
        <v>11.698290473398217</v>
      </c>
      <c r="I73" s="122">
        <v>34.6</v>
      </c>
      <c r="J73" s="203">
        <f t="shared" ref="J73" si="47">AVERAGE(I73:I79)</f>
        <v>25.028571428571432</v>
      </c>
      <c r="K73" s="208">
        <f t="shared" ref="K73" si="48">STDEV(I73:I79)</f>
        <v>7.7774705154727268</v>
      </c>
      <c r="L73" s="78"/>
      <c r="M73" s="78"/>
      <c r="N73" s="80"/>
      <c r="P73" s="91">
        <v>46093</v>
      </c>
      <c r="Q73" s="197">
        <v>11</v>
      </c>
      <c r="R73" s="77"/>
      <c r="S73" s="203"/>
      <c r="T73" s="208"/>
      <c r="U73" s="39"/>
      <c r="V73" s="203"/>
      <c r="W73" s="203"/>
      <c r="X73" s="122">
        <v>29.5</v>
      </c>
      <c r="Y73" s="203">
        <f t="shared" ref="Y73" si="49">AVERAGE(X73:X79)</f>
        <v>22.085714285714289</v>
      </c>
      <c r="Z73" s="208">
        <f t="shared" ref="Z73" si="50">STDEV(X73:X79)</f>
        <v>5.5783595472231031</v>
      </c>
      <c r="AA73" s="78"/>
      <c r="AB73" s="78"/>
      <c r="AC73" s="80"/>
    </row>
    <row r="74" spans="1:29" x14ac:dyDescent="0.35">
      <c r="A74" s="92">
        <v>46094</v>
      </c>
      <c r="B74" s="198"/>
      <c r="C74" s="81"/>
      <c r="D74" s="206"/>
      <c r="E74" s="204"/>
      <c r="F74" s="10">
        <v>47.9</v>
      </c>
      <c r="G74" s="206"/>
      <c r="H74" s="206"/>
      <c r="I74" s="121">
        <v>19.600000000000001</v>
      </c>
      <c r="J74" s="206"/>
      <c r="K74" s="204"/>
      <c r="N74" s="82"/>
      <c r="P74" s="92">
        <v>46094</v>
      </c>
      <c r="Q74" s="198"/>
      <c r="R74" s="81"/>
      <c r="S74" s="206"/>
      <c r="T74" s="204"/>
      <c r="U74" s="10"/>
      <c r="V74" s="206"/>
      <c r="W74" s="206"/>
      <c r="X74" s="121">
        <v>16.399999999999999</v>
      </c>
      <c r="Y74" s="206"/>
      <c r="Z74" s="204"/>
      <c r="AC74" s="82"/>
    </row>
    <row r="75" spans="1:29" x14ac:dyDescent="0.35">
      <c r="A75" s="92">
        <v>46095</v>
      </c>
      <c r="B75" s="198"/>
      <c r="C75" s="81"/>
      <c r="D75" s="206"/>
      <c r="E75" s="204"/>
      <c r="F75" s="10">
        <v>44.1</v>
      </c>
      <c r="G75" s="206"/>
      <c r="H75" s="206"/>
      <c r="I75" s="121">
        <v>35.5</v>
      </c>
      <c r="J75" s="206"/>
      <c r="K75" s="204"/>
      <c r="N75" s="82"/>
      <c r="P75" s="92">
        <v>46095</v>
      </c>
      <c r="Q75" s="198"/>
      <c r="R75" s="81"/>
      <c r="S75" s="206"/>
      <c r="T75" s="204"/>
      <c r="U75" s="10"/>
      <c r="V75" s="206"/>
      <c r="W75" s="206"/>
      <c r="X75" s="121">
        <v>25.5</v>
      </c>
      <c r="Y75" s="206"/>
      <c r="Z75" s="204"/>
      <c r="AC75" s="82"/>
    </row>
    <row r="76" spans="1:29" x14ac:dyDescent="0.35">
      <c r="A76" s="92">
        <v>46096</v>
      </c>
      <c r="B76" s="198"/>
      <c r="C76" s="81"/>
      <c r="D76" s="206"/>
      <c r="E76" s="204"/>
      <c r="F76" s="10">
        <v>21.3</v>
      </c>
      <c r="G76" s="206"/>
      <c r="H76" s="206"/>
      <c r="I76" s="121">
        <v>25.6</v>
      </c>
      <c r="J76" s="206"/>
      <c r="K76" s="204"/>
      <c r="N76" s="82"/>
      <c r="P76" s="92">
        <v>46096</v>
      </c>
      <c r="Q76" s="198"/>
      <c r="R76" s="81"/>
      <c r="S76" s="206"/>
      <c r="T76" s="204"/>
      <c r="U76" s="10"/>
      <c r="V76" s="206"/>
      <c r="W76" s="206"/>
      <c r="X76" s="121">
        <v>21.4</v>
      </c>
      <c r="Y76" s="206"/>
      <c r="Z76" s="204"/>
      <c r="AC76" s="82"/>
    </row>
    <row r="77" spans="1:29" x14ac:dyDescent="0.35">
      <c r="A77" s="92">
        <v>46097</v>
      </c>
      <c r="B77" s="198"/>
      <c r="C77" s="81"/>
      <c r="D77" s="206"/>
      <c r="E77" s="204"/>
      <c r="F77" s="10">
        <v>20.9</v>
      </c>
      <c r="G77" s="206"/>
      <c r="H77" s="206"/>
      <c r="I77" s="121">
        <v>17.399999999999999</v>
      </c>
      <c r="J77" s="206"/>
      <c r="K77" s="204"/>
      <c r="N77" s="82"/>
      <c r="P77" s="92">
        <v>46097</v>
      </c>
      <c r="Q77" s="198"/>
      <c r="R77" s="81"/>
      <c r="S77" s="206"/>
      <c r="T77" s="204"/>
      <c r="U77" s="10"/>
      <c r="V77" s="206"/>
      <c r="W77" s="206"/>
      <c r="X77" s="121">
        <v>13.7</v>
      </c>
      <c r="Y77" s="206"/>
      <c r="Z77" s="204"/>
      <c r="AC77" s="82"/>
    </row>
    <row r="78" spans="1:29" x14ac:dyDescent="0.35">
      <c r="A78" s="92">
        <v>46098</v>
      </c>
      <c r="B78" s="198"/>
      <c r="C78" s="81"/>
      <c r="D78" s="206"/>
      <c r="E78" s="204"/>
      <c r="F78" s="10">
        <v>47</v>
      </c>
      <c r="G78" s="206"/>
      <c r="H78" s="206"/>
      <c r="I78" s="121">
        <v>26</v>
      </c>
      <c r="J78" s="206"/>
      <c r="K78" s="204"/>
      <c r="N78" s="82"/>
      <c r="P78" s="92">
        <v>46098</v>
      </c>
      <c r="Q78" s="198"/>
      <c r="R78" s="81"/>
      <c r="S78" s="206"/>
      <c r="T78" s="204"/>
      <c r="U78" s="10"/>
      <c r="V78" s="206"/>
      <c r="W78" s="206"/>
      <c r="X78" s="121">
        <v>26.2</v>
      </c>
      <c r="Y78" s="206"/>
      <c r="Z78" s="204"/>
      <c r="AC78" s="82"/>
    </row>
    <row r="79" spans="1:29" x14ac:dyDescent="0.35">
      <c r="A79" s="93">
        <v>46099</v>
      </c>
      <c r="B79" s="199"/>
      <c r="C79" s="83"/>
      <c r="D79" s="207"/>
      <c r="E79" s="205"/>
      <c r="F79" s="90">
        <v>39.9</v>
      </c>
      <c r="G79" s="207"/>
      <c r="H79" s="207"/>
      <c r="I79" s="123">
        <v>16.5</v>
      </c>
      <c r="J79" s="207"/>
      <c r="K79" s="205"/>
      <c r="L79" s="84"/>
      <c r="M79" s="84"/>
      <c r="N79" s="86"/>
      <c r="P79" s="93">
        <v>46099</v>
      </c>
      <c r="Q79" s="199"/>
      <c r="R79" s="83"/>
      <c r="S79" s="207"/>
      <c r="T79" s="205"/>
      <c r="U79" s="90"/>
      <c r="V79" s="207"/>
      <c r="W79" s="207"/>
      <c r="X79" s="123">
        <v>21.9</v>
      </c>
      <c r="Y79" s="207"/>
      <c r="Z79" s="205"/>
      <c r="AA79" s="84"/>
      <c r="AB79" s="84"/>
      <c r="AC79" s="86"/>
    </row>
    <row r="80" spans="1:29" x14ac:dyDescent="0.35">
      <c r="A80" s="91">
        <v>46100</v>
      </c>
      <c r="B80" s="197">
        <v>12</v>
      </c>
      <c r="C80" s="77"/>
      <c r="D80" s="203"/>
      <c r="E80" s="208"/>
      <c r="F80" s="39">
        <v>40.200000000000003</v>
      </c>
      <c r="G80" s="203">
        <f t="shared" ref="G80" si="51">AVERAGE(F80:F86)</f>
        <v>31.128571428571433</v>
      </c>
      <c r="H80" s="203">
        <f t="shared" ref="H80" si="52">STDEV(F80:F86)</f>
        <v>15.115523398779395</v>
      </c>
      <c r="I80" s="122">
        <v>35.700000000000003</v>
      </c>
      <c r="J80" s="203">
        <f t="shared" ref="J80" si="53">AVERAGE(I80:I86)</f>
        <v>22.119999999999997</v>
      </c>
      <c r="K80" s="208">
        <f t="shared" ref="K80" si="54">STDEV(I80:I86)</f>
        <v>7.6352472127626783</v>
      </c>
      <c r="L80" s="78"/>
      <c r="M80" s="78"/>
      <c r="N80" s="80"/>
      <c r="P80" s="91">
        <v>46100</v>
      </c>
      <c r="Q80" s="197">
        <v>12</v>
      </c>
      <c r="R80" s="77"/>
      <c r="S80" s="203"/>
      <c r="T80" s="208"/>
      <c r="U80" s="39"/>
      <c r="V80" s="203"/>
      <c r="W80" s="203"/>
      <c r="X80" s="122">
        <v>24.3</v>
      </c>
      <c r="Y80" s="203">
        <f t="shared" ref="Y80" si="55">AVERAGE(X80:X86)</f>
        <v>17.342857142857142</v>
      </c>
      <c r="Z80" s="208">
        <f t="shared" ref="Z80" si="56">STDEV(X80:X86)</f>
        <v>9.4336025537891537</v>
      </c>
      <c r="AA80" s="78"/>
      <c r="AB80" s="78"/>
      <c r="AC80" s="80"/>
    </row>
    <row r="81" spans="1:29" x14ac:dyDescent="0.35">
      <c r="A81" s="92">
        <v>46101</v>
      </c>
      <c r="B81" s="198"/>
      <c r="C81" s="81"/>
      <c r="D81" s="206"/>
      <c r="E81" s="204"/>
      <c r="F81" s="10">
        <v>16.600000000000001</v>
      </c>
      <c r="G81" s="206"/>
      <c r="H81" s="206"/>
      <c r="I81" s="121">
        <v>18.8</v>
      </c>
      <c r="J81" s="206"/>
      <c r="K81" s="204"/>
      <c r="N81" s="82"/>
      <c r="P81" s="92">
        <v>46101</v>
      </c>
      <c r="Q81" s="198"/>
      <c r="R81" s="81"/>
      <c r="S81" s="206"/>
      <c r="T81" s="204"/>
      <c r="U81" s="10"/>
      <c r="V81" s="206"/>
      <c r="W81" s="206"/>
      <c r="X81" s="121">
        <v>5.6</v>
      </c>
      <c r="Y81" s="206"/>
      <c r="Z81" s="204"/>
      <c r="AC81" s="82"/>
    </row>
    <row r="82" spans="1:29" x14ac:dyDescent="0.35">
      <c r="A82" s="92">
        <v>46102</v>
      </c>
      <c r="B82" s="198"/>
      <c r="C82" s="81"/>
      <c r="D82" s="206"/>
      <c r="E82" s="204"/>
      <c r="F82" s="10">
        <v>50.1</v>
      </c>
      <c r="G82" s="206"/>
      <c r="H82" s="206"/>
      <c r="I82" s="121">
        <v>19.899999999999999</v>
      </c>
      <c r="J82" s="206"/>
      <c r="K82" s="204"/>
      <c r="N82" s="82"/>
      <c r="P82" s="92">
        <v>46102</v>
      </c>
      <c r="Q82" s="198"/>
      <c r="R82" s="81"/>
      <c r="S82" s="206"/>
      <c r="T82" s="204"/>
      <c r="U82" s="10"/>
      <c r="V82" s="206"/>
      <c r="W82" s="206"/>
      <c r="X82" s="121">
        <v>17</v>
      </c>
      <c r="Y82" s="206"/>
      <c r="Z82" s="204"/>
      <c r="AC82" s="82"/>
    </row>
    <row r="83" spans="1:29" x14ac:dyDescent="0.35">
      <c r="A83" s="92">
        <v>46103</v>
      </c>
      <c r="B83" s="198"/>
      <c r="C83" s="81"/>
      <c r="D83" s="206"/>
      <c r="E83" s="204"/>
      <c r="F83" s="10">
        <v>29.1</v>
      </c>
      <c r="G83" s="206"/>
      <c r="H83" s="206"/>
      <c r="I83" s="121">
        <v>18.600000000000001</v>
      </c>
      <c r="J83" s="206"/>
      <c r="K83" s="204"/>
      <c r="N83" s="82"/>
      <c r="P83" s="92">
        <v>46103</v>
      </c>
      <c r="Q83" s="198"/>
      <c r="R83" s="81"/>
      <c r="S83" s="206"/>
      <c r="T83" s="204"/>
      <c r="U83" s="10"/>
      <c r="V83" s="206"/>
      <c r="W83" s="206"/>
      <c r="X83" s="121">
        <v>4.2</v>
      </c>
      <c r="Y83" s="206"/>
      <c r="Z83" s="204"/>
      <c r="AC83" s="82"/>
    </row>
    <row r="84" spans="1:29" x14ac:dyDescent="0.35">
      <c r="A84" s="92">
        <v>46104</v>
      </c>
      <c r="B84" s="198"/>
      <c r="C84" s="81"/>
      <c r="D84" s="206"/>
      <c r="E84" s="204"/>
      <c r="F84" s="10">
        <v>25.8</v>
      </c>
      <c r="G84" s="206"/>
      <c r="H84" s="206"/>
      <c r="I84" s="121">
        <v>17.600000000000001</v>
      </c>
      <c r="J84" s="206"/>
      <c r="K84" s="204"/>
      <c r="N84" s="82"/>
      <c r="P84" s="92">
        <v>46104</v>
      </c>
      <c r="Q84" s="198"/>
      <c r="R84" s="81"/>
      <c r="S84" s="206"/>
      <c r="T84" s="204"/>
      <c r="U84" s="10"/>
      <c r="V84" s="206"/>
      <c r="W84" s="206"/>
      <c r="X84" s="121">
        <v>17</v>
      </c>
      <c r="Y84" s="206"/>
      <c r="Z84" s="204"/>
      <c r="AC84" s="82"/>
    </row>
    <row r="85" spans="1:29" x14ac:dyDescent="0.35">
      <c r="A85" s="92">
        <v>46105</v>
      </c>
      <c r="B85" s="198"/>
      <c r="C85" s="81"/>
      <c r="D85" s="206"/>
      <c r="E85" s="204"/>
      <c r="F85" s="10">
        <v>9.8000000000000007</v>
      </c>
      <c r="G85" s="206"/>
      <c r="H85" s="206"/>
      <c r="I85" s="10"/>
      <c r="J85" s="206"/>
      <c r="K85" s="204"/>
      <c r="N85" s="82"/>
      <c r="P85" s="92">
        <v>46105</v>
      </c>
      <c r="Q85" s="198"/>
      <c r="R85" s="81"/>
      <c r="S85" s="206"/>
      <c r="T85" s="204"/>
      <c r="U85" s="10"/>
      <c r="V85" s="206"/>
      <c r="W85" s="206"/>
      <c r="X85" s="10">
        <v>25.8</v>
      </c>
      <c r="Y85" s="206"/>
      <c r="Z85" s="204"/>
      <c r="AC85" s="82"/>
    </row>
    <row r="86" spans="1:29" x14ac:dyDescent="0.35">
      <c r="A86" s="93">
        <v>46106</v>
      </c>
      <c r="B86" s="199"/>
      <c r="C86" s="83"/>
      <c r="D86" s="207"/>
      <c r="E86" s="205"/>
      <c r="F86" s="90">
        <v>46.3</v>
      </c>
      <c r="G86" s="207"/>
      <c r="H86" s="207"/>
      <c r="I86" s="90"/>
      <c r="J86" s="207"/>
      <c r="K86" s="205"/>
      <c r="L86" s="84"/>
      <c r="M86" s="84"/>
      <c r="N86" s="86"/>
      <c r="P86" s="93">
        <v>46106</v>
      </c>
      <c r="Q86" s="199"/>
      <c r="R86" s="83"/>
      <c r="S86" s="207"/>
      <c r="T86" s="205"/>
      <c r="U86" s="90"/>
      <c r="V86" s="207"/>
      <c r="W86" s="207"/>
      <c r="X86" s="90">
        <v>27.5</v>
      </c>
      <c r="Y86" s="207"/>
      <c r="Z86" s="205"/>
      <c r="AA86" s="84"/>
      <c r="AB86" s="84"/>
      <c r="AC86" s="86"/>
    </row>
    <row r="87" spans="1:29" x14ac:dyDescent="0.35">
      <c r="A87" s="91">
        <v>46107</v>
      </c>
      <c r="B87" s="197">
        <v>13</v>
      </c>
      <c r="C87" s="77"/>
      <c r="D87" s="203"/>
      <c r="E87" s="208"/>
      <c r="F87" s="39">
        <v>46.2</v>
      </c>
      <c r="G87" s="203">
        <f t="shared" si="9"/>
        <v>28.866666666666671</v>
      </c>
      <c r="H87" s="208">
        <f t="shared" ref="H87" si="57">STDEV(F87:F93)</f>
        <v>12.997794684740425</v>
      </c>
      <c r="I87" s="39"/>
      <c r="J87" s="203"/>
      <c r="K87" s="208"/>
      <c r="L87" s="78"/>
      <c r="M87" s="78"/>
      <c r="N87" s="80"/>
      <c r="P87" s="91">
        <v>46107</v>
      </c>
      <c r="Q87" s="197">
        <v>13</v>
      </c>
      <c r="R87" s="77"/>
      <c r="S87" s="203"/>
      <c r="T87" s="208"/>
      <c r="U87" s="39"/>
      <c r="V87" s="203"/>
      <c r="W87" s="208"/>
      <c r="X87" s="39">
        <v>12.3</v>
      </c>
      <c r="Y87" s="203">
        <f t="shared" ref="Y87" si="58">AVERAGE(X87:X93)</f>
        <v>24.857142857142858</v>
      </c>
      <c r="Z87" s="208">
        <f t="shared" ref="Z87" si="59">STDEV(X87:X93)</f>
        <v>9.2951344158932869</v>
      </c>
      <c r="AA87" s="78"/>
      <c r="AB87" s="78"/>
      <c r="AC87" s="80"/>
    </row>
    <row r="88" spans="1:29" x14ac:dyDescent="0.35">
      <c r="A88" s="92">
        <v>46108</v>
      </c>
      <c r="B88" s="198"/>
      <c r="C88" s="81"/>
      <c r="D88" s="206"/>
      <c r="E88" s="204"/>
      <c r="F88" s="10">
        <v>43.6</v>
      </c>
      <c r="G88" s="206"/>
      <c r="H88" s="204"/>
      <c r="I88" s="10"/>
      <c r="J88" s="206"/>
      <c r="K88" s="204"/>
      <c r="N88" s="82"/>
      <c r="P88" s="92">
        <v>46108</v>
      </c>
      <c r="Q88" s="198"/>
      <c r="R88" s="81"/>
      <c r="S88" s="206"/>
      <c r="T88" s="204"/>
      <c r="U88" s="10"/>
      <c r="V88" s="206"/>
      <c r="W88" s="204"/>
      <c r="X88" s="10">
        <v>38.5</v>
      </c>
      <c r="Y88" s="206"/>
      <c r="Z88" s="204"/>
      <c r="AC88" s="82"/>
    </row>
    <row r="89" spans="1:29" x14ac:dyDescent="0.35">
      <c r="A89" s="92">
        <v>46109</v>
      </c>
      <c r="B89" s="198"/>
      <c r="C89" s="81"/>
      <c r="D89" s="206"/>
      <c r="E89" s="204"/>
      <c r="F89" s="10">
        <v>20.100000000000001</v>
      </c>
      <c r="G89" s="206"/>
      <c r="H89" s="204"/>
      <c r="I89" s="10"/>
      <c r="J89" s="206"/>
      <c r="K89" s="204"/>
      <c r="N89" s="82"/>
      <c r="P89" s="92">
        <v>46109</v>
      </c>
      <c r="Q89" s="198"/>
      <c r="R89" s="81"/>
      <c r="S89" s="206"/>
      <c r="T89" s="204"/>
      <c r="U89" s="10"/>
      <c r="V89" s="206"/>
      <c r="W89" s="204"/>
      <c r="X89" s="10">
        <v>28.2</v>
      </c>
      <c r="Y89" s="206"/>
      <c r="Z89" s="204"/>
      <c r="AC89" s="82"/>
    </row>
    <row r="90" spans="1:29" x14ac:dyDescent="0.35">
      <c r="A90" s="92">
        <v>46110</v>
      </c>
      <c r="B90" s="198"/>
      <c r="C90" s="81"/>
      <c r="D90" s="206"/>
      <c r="E90" s="204"/>
      <c r="F90" s="10">
        <v>17.600000000000001</v>
      </c>
      <c r="G90" s="206"/>
      <c r="H90" s="204"/>
      <c r="I90" s="10"/>
      <c r="J90" s="206"/>
      <c r="K90" s="204"/>
      <c r="N90" s="82"/>
      <c r="P90" s="92">
        <v>46110</v>
      </c>
      <c r="Q90" s="198"/>
      <c r="R90" s="81"/>
      <c r="S90" s="206"/>
      <c r="T90" s="204"/>
      <c r="U90" s="10"/>
      <c r="V90" s="206"/>
      <c r="W90" s="204"/>
      <c r="X90" s="10">
        <v>28</v>
      </c>
      <c r="Y90" s="206"/>
      <c r="Z90" s="204"/>
      <c r="AC90" s="82"/>
    </row>
    <row r="91" spans="1:29" x14ac:dyDescent="0.35">
      <c r="A91" s="92">
        <v>46111</v>
      </c>
      <c r="B91" s="198"/>
      <c r="C91" s="81"/>
      <c r="D91" s="206"/>
      <c r="E91" s="204"/>
      <c r="F91" s="10">
        <v>17.8</v>
      </c>
      <c r="G91" s="206"/>
      <c r="H91" s="204"/>
      <c r="I91" s="10"/>
      <c r="J91" s="206"/>
      <c r="K91" s="204"/>
      <c r="N91" s="82"/>
      <c r="P91" s="92">
        <v>46111</v>
      </c>
      <c r="Q91" s="198"/>
      <c r="R91" s="81"/>
      <c r="S91" s="206"/>
      <c r="T91" s="204"/>
      <c r="U91" s="10"/>
      <c r="V91" s="206"/>
      <c r="W91" s="204"/>
      <c r="X91" s="10">
        <v>31.8</v>
      </c>
      <c r="Y91" s="206"/>
      <c r="Z91" s="204"/>
      <c r="AC91" s="82"/>
    </row>
    <row r="92" spans="1:29" x14ac:dyDescent="0.35">
      <c r="A92" s="92">
        <v>46112</v>
      </c>
      <c r="B92" s="198"/>
      <c r="C92" s="81"/>
      <c r="D92" s="206"/>
      <c r="E92" s="204"/>
      <c r="F92" s="10">
        <v>27.9</v>
      </c>
      <c r="G92" s="206"/>
      <c r="H92" s="204"/>
      <c r="I92" s="10"/>
      <c r="J92" s="206"/>
      <c r="K92" s="204"/>
      <c r="N92" s="82"/>
      <c r="P92" s="92">
        <v>46112</v>
      </c>
      <c r="Q92" s="198"/>
      <c r="R92" s="81"/>
      <c r="S92" s="206"/>
      <c r="T92" s="204"/>
      <c r="U92" s="10"/>
      <c r="V92" s="206"/>
      <c r="W92" s="204"/>
      <c r="X92" s="10">
        <v>17.600000000000001</v>
      </c>
      <c r="Y92" s="206"/>
      <c r="Z92" s="204"/>
      <c r="AC92" s="82"/>
    </row>
    <row r="93" spans="1:29" x14ac:dyDescent="0.35">
      <c r="A93" s="93">
        <v>46113</v>
      </c>
      <c r="B93" s="199"/>
      <c r="C93" s="83"/>
      <c r="D93" s="207"/>
      <c r="E93" s="205"/>
      <c r="F93" s="90"/>
      <c r="G93" s="207"/>
      <c r="H93" s="205"/>
      <c r="I93" s="90"/>
      <c r="J93" s="207"/>
      <c r="K93" s="205"/>
      <c r="L93" s="84"/>
      <c r="M93" s="84"/>
      <c r="N93" s="86"/>
      <c r="P93" s="93">
        <v>46113</v>
      </c>
      <c r="Q93" s="199"/>
      <c r="R93" s="83"/>
      <c r="S93" s="207"/>
      <c r="T93" s="205"/>
      <c r="U93" s="90"/>
      <c r="V93" s="207"/>
      <c r="W93" s="205"/>
      <c r="X93" s="90">
        <v>17.600000000000001</v>
      </c>
      <c r="Y93" s="207"/>
      <c r="Z93" s="205"/>
      <c r="AA93" s="84"/>
      <c r="AB93" s="84"/>
      <c r="AC93" s="86"/>
    </row>
    <row r="94" spans="1:29" x14ac:dyDescent="0.35">
      <c r="A94" s="91">
        <v>46114</v>
      </c>
      <c r="B94" s="197">
        <v>14</v>
      </c>
      <c r="C94" s="77"/>
      <c r="D94" s="203"/>
      <c r="E94" s="208"/>
      <c r="F94" s="39">
        <v>6.5</v>
      </c>
      <c r="G94" s="203">
        <f t="shared" si="15"/>
        <v>31.642857142857142</v>
      </c>
      <c r="H94" s="208">
        <f t="shared" ref="H94" si="60">STDEV(F94:F100)</f>
        <v>17.362493786210273</v>
      </c>
      <c r="I94" s="39"/>
      <c r="J94" s="203"/>
      <c r="K94" s="208"/>
      <c r="L94" s="78"/>
      <c r="M94" s="78"/>
      <c r="N94" s="80"/>
      <c r="P94" s="91">
        <v>46114</v>
      </c>
      <c r="Q94" s="197">
        <v>14</v>
      </c>
      <c r="R94" s="77"/>
      <c r="S94" s="203"/>
      <c r="T94" s="208"/>
      <c r="U94" s="39"/>
      <c r="V94" s="203"/>
      <c r="W94" s="208"/>
      <c r="X94">
        <v>14.8</v>
      </c>
      <c r="Y94" s="203">
        <f t="shared" ref="Y94" si="61">AVERAGE(X94:X100)</f>
        <v>24.185714285714287</v>
      </c>
      <c r="Z94" s="208">
        <f t="shared" ref="Z94" si="62">STDEV(X94:X100)</f>
        <v>12.324288832954823</v>
      </c>
      <c r="AA94" s="78"/>
      <c r="AB94" s="78"/>
      <c r="AC94" s="80"/>
    </row>
    <row r="95" spans="1:29" x14ac:dyDescent="0.35">
      <c r="A95" s="92">
        <v>46115</v>
      </c>
      <c r="B95" s="198"/>
      <c r="C95" s="81"/>
      <c r="D95" s="206"/>
      <c r="E95" s="204"/>
      <c r="F95" s="10">
        <v>40.299999999999997</v>
      </c>
      <c r="G95" s="206"/>
      <c r="H95" s="204"/>
      <c r="I95" s="10"/>
      <c r="J95" s="206"/>
      <c r="K95" s="204"/>
      <c r="N95" s="82"/>
      <c r="P95" s="92">
        <v>46115</v>
      </c>
      <c r="Q95" s="198"/>
      <c r="R95" s="81"/>
      <c r="S95" s="206"/>
      <c r="T95" s="204"/>
      <c r="U95" s="10"/>
      <c r="V95" s="206"/>
      <c r="W95" s="204"/>
      <c r="X95">
        <v>11.1</v>
      </c>
      <c r="Y95" s="206"/>
      <c r="Z95" s="204"/>
      <c r="AC95" s="82"/>
    </row>
    <row r="96" spans="1:29" x14ac:dyDescent="0.35">
      <c r="A96" s="92">
        <v>46116</v>
      </c>
      <c r="B96" s="198"/>
      <c r="C96" s="81"/>
      <c r="D96" s="206"/>
      <c r="E96" s="204"/>
      <c r="F96" s="10">
        <v>45.1</v>
      </c>
      <c r="G96" s="206"/>
      <c r="H96" s="204"/>
      <c r="I96" s="10"/>
      <c r="J96" s="206"/>
      <c r="K96" s="204"/>
      <c r="N96" s="82"/>
      <c r="P96" s="92">
        <v>46116</v>
      </c>
      <c r="Q96" s="198"/>
      <c r="R96" s="81"/>
      <c r="S96" s="206"/>
      <c r="T96" s="204"/>
      <c r="U96" s="10"/>
      <c r="V96" s="206"/>
      <c r="W96" s="204"/>
      <c r="X96">
        <v>37.299999999999997</v>
      </c>
      <c r="Y96" s="206"/>
      <c r="Z96" s="204"/>
      <c r="AC96" s="82"/>
    </row>
    <row r="97" spans="1:29" x14ac:dyDescent="0.35">
      <c r="A97" s="92">
        <v>46117</v>
      </c>
      <c r="B97" s="198"/>
      <c r="C97" s="81"/>
      <c r="D97" s="206"/>
      <c r="E97" s="204"/>
      <c r="F97" s="10">
        <v>9</v>
      </c>
      <c r="G97" s="206"/>
      <c r="H97" s="204"/>
      <c r="I97" s="10"/>
      <c r="J97" s="206"/>
      <c r="K97" s="204"/>
      <c r="N97" s="82"/>
      <c r="P97" s="92">
        <v>46117</v>
      </c>
      <c r="Q97" s="198"/>
      <c r="R97" s="81"/>
      <c r="S97" s="206"/>
      <c r="T97" s="204"/>
      <c r="U97" s="10"/>
      <c r="V97" s="206"/>
      <c r="W97" s="204"/>
      <c r="X97">
        <v>27.3</v>
      </c>
      <c r="Y97" s="206"/>
      <c r="Z97" s="204"/>
      <c r="AC97" s="82"/>
    </row>
    <row r="98" spans="1:29" x14ac:dyDescent="0.35">
      <c r="A98" s="92">
        <v>46118</v>
      </c>
      <c r="B98" s="198"/>
      <c r="C98" s="81"/>
      <c r="D98" s="206"/>
      <c r="E98" s="204"/>
      <c r="F98" s="10">
        <v>31.4</v>
      </c>
      <c r="G98" s="206"/>
      <c r="H98" s="204"/>
      <c r="I98" s="10"/>
      <c r="J98" s="206"/>
      <c r="K98" s="204"/>
      <c r="N98" s="82"/>
      <c r="P98" s="92">
        <v>46118</v>
      </c>
      <c r="Q98" s="198"/>
      <c r="R98" s="81"/>
      <c r="S98" s="206"/>
      <c r="T98" s="204"/>
      <c r="U98" s="10"/>
      <c r="V98" s="206"/>
      <c r="W98" s="204"/>
      <c r="X98">
        <v>10.7</v>
      </c>
      <c r="Y98" s="206"/>
      <c r="Z98" s="204"/>
      <c r="AC98" s="82"/>
    </row>
    <row r="99" spans="1:29" x14ac:dyDescent="0.35">
      <c r="A99" s="92">
        <v>46119</v>
      </c>
      <c r="B99" s="198"/>
      <c r="C99" s="81"/>
      <c r="D99" s="206"/>
      <c r="E99" s="204"/>
      <c r="F99" s="10">
        <v>38.6</v>
      </c>
      <c r="G99" s="206"/>
      <c r="H99" s="204"/>
      <c r="I99" s="10"/>
      <c r="J99" s="206"/>
      <c r="K99" s="204"/>
      <c r="N99" s="82"/>
      <c r="P99" s="92">
        <v>46119</v>
      </c>
      <c r="Q99" s="198"/>
      <c r="R99" s="81"/>
      <c r="S99" s="206"/>
      <c r="T99" s="204"/>
      <c r="U99" s="10"/>
      <c r="V99" s="206"/>
      <c r="W99" s="204"/>
      <c r="X99">
        <v>27.2</v>
      </c>
      <c r="Y99" s="206"/>
      <c r="Z99" s="204"/>
      <c r="AC99" s="82"/>
    </row>
    <row r="100" spans="1:29" x14ac:dyDescent="0.35">
      <c r="A100" s="93">
        <v>46120</v>
      </c>
      <c r="B100" s="199"/>
      <c r="C100" s="83"/>
      <c r="D100" s="207"/>
      <c r="E100" s="205"/>
      <c r="F100" s="90">
        <v>50.6</v>
      </c>
      <c r="G100" s="207"/>
      <c r="H100" s="205"/>
      <c r="I100" s="90"/>
      <c r="J100" s="207"/>
      <c r="K100" s="205"/>
      <c r="L100" s="84"/>
      <c r="M100" s="84"/>
      <c r="N100" s="86"/>
      <c r="P100" s="93">
        <v>46120</v>
      </c>
      <c r="Q100" s="199"/>
      <c r="R100" s="83"/>
      <c r="S100" s="207"/>
      <c r="T100" s="205"/>
      <c r="U100" s="90"/>
      <c r="V100" s="207"/>
      <c r="W100" s="205"/>
      <c r="X100" s="90">
        <v>40.9</v>
      </c>
      <c r="Y100" s="207"/>
      <c r="Z100" s="205"/>
      <c r="AA100" s="84"/>
      <c r="AB100" s="84"/>
      <c r="AC100" s="86"/>
    </row>
    <row r="101" spans="1:29" x14ac:dyDescent="0.35">
      <c r="A101" s="91">
        <v>46121</v>
      </c>
      <c r="B101" s="197">
        <v>15</v>
      </c>
      <c r="C101" s="77"/>
      <c r="D101" s="203"/>
      <c r="E101" s="208"/>
      <c r="F101" s="39">
        <v>41.4</v>
      </c>
      <c r="G101" s="203">
        <f t="shared" ref="G101" si="63">AVERAGE(F101:F107)</f>
        <v>37.585714285714289</v>
      </c>
      <c r="H101" s="208">
        <f t="shared" ref="H101" si="64">STDEV(F101:F107)</f>
        <v>15.836290450673562</v>
      </c>
      <c r="I101" s="39"/>
      <c r="J101" s="203"/>
      <c r="K101" s="208"/>
      <c r="L101" s="78"/>
      <c r="M101" s="78"/>
      <c r="N101" s="80"/>
      <c r="P101" s="91">
        <v>46121</v>
      </c>
      <c r="Q101" s="197">
        <v>15</v>
      </c>
      <c r="R101" s="77"/>
      <c r="S101" s="203"/>
      <c r="T101" s="208"/>
      <c r="U101" s="39"/>
      <c r="V101" s="203"/>
      <c r="W101" s="208"/>
      <c r="X101">
        <v>43.2</v>
      </c>
      <c r="Y101" s="203">
        <f t="shared" ref="Y101" si="65">AVERAGE(X101:X107)</f>
        <v>33.24285714285714</v>
      </c>
      <c r="Z101" s="208">
        <f t="shared" ref="Z101" si="66">STDEV(X101:X107)</f>
        <v>9.6405147066701762</v>
      </c>
      <c r="AA101" s="78"/>
      <c r="AB101" s="78"/>
      <c r="AC101" s="80"/>
    </row>
    <row r="102" spans="1:29" x14ac:dyDescent="0.35">
      <c r="A102" s="92">
        <v>46122</v>
      </c>
      <c r="B102" s="198"/>
      <c r="C102" s="81"/>
      <c r="D102" s="206"/>
      <c r="E102" s="204"/>
      <c r="F102" s="10">
        <v>6.1</v>
      </c>
      <c r="G102" s="206"/>
      <c r="H102" s="204"/>
      <c r="I102" s="10"/>
      <c r="J102" s="206"/>
      <c r="K102" s="204"/>
      <c r="N102" s="82"/>
      <c r="P102" s="92">
        <v>46122</v>
      </c>
      <c r="Q102" s="198"/>
      <c r="R102" s="81"/>
      <c r="S102" s="206"/>
      <c r="T102" s="204"/>
      <c r="U102" s="10"/>
      <c r="V102" s="206"/>
      <c r="W102" s="204"/>
      <c r="X102">
        <v>29.8</v>
      </c>
      <c r="Y102" s="206"/>
      <c r="Z102" s="204"/>
      <c r="AC102" s="82"/>
    </row>
    <row r="103" spans="1:29" x14ac:dyDescent="0.35">
      <c r="A103" s="92">
        <v>46123</v>
      </c>
      <c r="B103" s="198"/>
      <c r="C103" s="81"/>
      <c r="D103" s="206"/>
      <c r="E103" s="204"/>
      <c r="F103" s="10">
        <v>54.3</v>
      </c>
      <c r="G103" s="206"/>
      <c r="H103" s="204"/>
      <c r="I103" s="10"/>
      <c r="J103" s="206"/>
      <c r="K103" s="204"/>
      <c r="N103" s="82"/>
      <c r="P103" s="92">
        <v>46123</v>
      </c>
      <c r="Q103" s="198"/>
      <c r="R103" s="81"/>
      <c r="S103" s="206"/>
      <c r="T103" s="204"/>
      <c r="U103" s="10"/>
      <c r="V103" s="206"/>
      <c r="W103" s="204"/>
      <c r="X103">
        <v>45</v>
      </c>
      <c r="Y103" s="206"/>
      <c r="Z103" s="204"/>
      <c r="AC103" s="82"/>
    </row>
    <row r="104" spans="1:29" x14ac:dyDescent="0.35">
      <c r="A104" s="92">
        <v>46124</v>
      </c>
      <c r="B104" s="198"/>
      <c r="C104" s="81"/>
      <c r="D104" s="206"/>
      <c r="E104" s="204"/>
      <c r="F104" s="10">
        <v>48</v>
      </c>
      <c r="G104" s="206"/>
      <c r="H104" s="204"/>
      <c r="I104" s="10"/>
      <c r="J104" s="206"/>
      <c r="K104" s="204"/>
      <c r="N104" s="82"/>
      <c r="P104" s="92">
        <v>46124</v>
      </c>
      <c r="Q104" s="198"/>
      <c r="R104" s="81"/>
      <c r="S104" s="206"/>
      <c r="T104" s="204"/>
      <c r="U104" s="10"/>
      <c r="V104" s="206"/>
      <c r="W104" s="204"/>
      <c r="X104">
        <v>17.2</v>
      </c>
      <c r="Y104" s="206"/>
      <c r="Z104" s="204"/>
      <c r="AC104" s="82"/>
    </row>
    <row r="105" spans="1:29" x14ac:dyDescent="0.35">
      <c r="A105" s="92">
        <v>46125</v>
      </c>
      <c r="B105" s="198"/>
      <c r="C105" s="81"/>
      <c r="D105" s="206"/>
      <c r="E105" s="204"/>
      <c r="F105" s="10">
        <v>43.3</v>
      </c>
      <c r="G105" s="206"/>
      <c r="H105" s="204"/>
      <c r="I105" s="10"/>
      <c r="J105" s="206"/>
      <c r="K105" s="204"/>
      <c r="N105" s="82"/>
      <c r="P105" s="92">
        <v>46125</v>
      </c>
      <c r="Q105" s="198"/>
      <c r="R105" s="81"/>
      <c r="S105" s="206"/>
      <c r="T105" s="204"/>
      <c r="U105" s="10"/>
      <c r="V105" s="206"/>
      <c r="W105" s="204"/>
      <c r="X105">
        <v>32</v>
      </c>
      <c r="Y105" s="206"/>
      <c r="Z105" s="204"/>
      <c r="AC105" s="82"/>
    </row>
    <row r="106" spans="1:29" x14ac:dyDescent="0.35">
      <c r="A106" s="92">
        <v>46126</v>
      </c>
      <c r="B106" s="198"/>
      <c r="C106" s="81"/>
      <c r="D106" s="206"/>
      <c r="E106" s="204"/>
      <c r="F106" s="10">
        <v>40.700000000000003</v>
      </c>
      <c r="G106" s="206"/>
      <c r="H106" s="204"/>
      <c r="I106" s="10"/>
      <c r="J106" s="206"/>
      <c r="K106" s="204"/>
      <c r="N106" s="82"/>
      <c r="P106" s="92">
        <v>46126</v>
      </c>
      <c r="Q106" s="198"/>
      <c r="R106" s="81"/>
      <c r="S106" s="206"/>
      <c r="T106" s="204"/>
      <c r="U106" s="10"/>
      <c r="V106" s="206"/>
      <c r="W106" s="204"/>
      <c r="X106">
        <v>37.700000000000003</v>
      </c>
      <c r="Y106" s="206"/>
      <c r="Z106" s="204"/>
      <c r="AC106" s="82"/>
    </row>
    <row r="107" spans="1:29" x14ac:dyDescent="0.35">
      <c r="A107" s="93">
        <v>46127</v>
      </c>
      <c r="B107" s="199"/>
      <c r="C107" s="83"/>
      <c r="D107" s="207"/>
      <c r="E107" s="205"/>
      <c r="F107" s="90">
        <v>29.3</v>
      </c>
      <c r="G107" s="207"/>
      <c r="H107" s="205"/>
      <c r="I107" s="90"/>
      <c r="J107" s="207"/>
      <c r="K107" s="205"/>
      <c r="L107" s="84"/>
      <c r="M107" s="84"/>
      <c r="N107" s="86"/>
      <c r="P107" s="93">
        <v>46127</v>
      </c>
      <c r="Q107" s="199"/>
      <c r="R107" s="83"/>
      <c r="S107" s="207"/>
      <c r="T107" s="205"/>
      <c r="U107" s="90"/>
      <c r="V107" s="207"/>
      <c r="W107" s="205"/>
      <c r="X107" s="90">
        <v>27.8</v>
      </c>
      <c r="Y107" s="207"/>
      <c r="Z107" s="205"/>
      <c r="AA107" s="84"/>
      <c r="AB107" s="84"/>
      <c r="AC107" s="86"/>
    </row>
    <row r="108" spans="1:29" x14ac:dyDescent="0.35">
      <c r="A108" s="91">
        <v>46128</v>
      </c>
      <c r="B108" s="197">
        <v>16</v>
      </c>
      <c r="C108" s="77"/>
      <c r="D108" s="203"/>
      <c r="E108" s="208"/>
      <c r="F108" s="39">
        <v>55.8</v>
      </c>
      <c r="G108" s="203">
        <f t="shared" ref="G108:G171" si="67">AVERAGE(F108:F114)</f>
        <v>50.428571428571431</v>
      </c>
      <c r="H108" s="208">
        <f t="shared" ref="H108" si="68">STDEV(F108:F114)</f>
        <v>14.142337652796829</v>
      </c>
      <c r="I108" s="39"/>
      <c r="J108" s="203">
        <f>AVERAGE(I108:I114)</f>
        <v>47.966666666666669</v>
      </c>
      <c r="K108" s="208">
        <f>STDEV(I108:I114)</f>
        <v>17.740537383818626</v>
      </c>
      <c r="L108" s="78"/>
      <c r="M108" s="78"/>
      <c r="N108" s="80"/>
      <c r="P108" s="91">
        <v>46128</v>
      </c>
      <c r="Q108" s="197">
        <v>16</v>
      </c>
      <c r="R108" s="77"/>
      <c r="S108" s="203"/>
      <c r="T108" s="208"/>
      <c r="U108" s="39"/>
      <c r="V108" s="203"/>
      <c r="W108" s="208"/>
      <c r="X108">
        <v>21.5</v>
      </c>
      <c r="Y108" s="203">
        <f t="shared" ref="Y108" si="69">AVERAGE(X108:X114)</f>
        <v>38.057142857142857</v>
      </c>
      <c r="Z108" s="208">
        <f t="shared" ref="Z108" si="70">STDEV(X108:X114)</f>
        <v>13.386916142619407</v>
      </c>
      <c r="AA108" s="78"/>
      <c r="AB108" s="78"/>
      <c r="AC108" s="80"/>
    </row>
    <row r="109" spans="1:29" x14ac:dyDescent="0.35">
      <c r="A109" s="92">
        <v>46129</v>
      </c>
      <c r="B109" s="198"/>
      <c r="C109" s="81"/>
      <c r="D109" s="206"/>
      <c r="E109" s="204"/>
      <c r="F109" s="10">
        <v>59.1</v>
      </c>
      <c r="G109" s="206"/>
      <c r="H109" s="204"/>
      <c r="I109" s="82">
        <v>58.9</v>
      </c>
      <c r="J109" s="206"/>
      <c r="K109" s="204"/>
      <c r="N109" s="82"/>
      <c r="P109" s="92">
        <v>46129</v>
      </c>
      <c r="Q109" s="198"/>
      <c r="R109" s="81"/>
      <c r="S109" s="206"/>
      <c r="T109" s="204"/>
      <c r="U109" s="10"/>
      <c r="V109" s="206"/>
      <c r="W109" s="204"/>
      <c r="X109">
        <v>40.799999999999997</v>
      </c>
      <c r="Y109" s="206"/>
      <c r="Z109" s="204"/>
      <c r="AC109" s="82"/>
    </row>
    <row r="110" spans="1:29" x14ac:dyDescent="0.35">
      <c r="A110" s="92">
        <v>46130</v>
      </c>
      <c r="B110" s="198"/>
      <c r="C110" s="81"/>
      <c r="D110" s="206"/>
      <c r="E110" s="204"/>
      <c r="F110" s="10">
        <v>38.9</v>
      </c>
      <c r="G110" s="206"/>
      <c r="H110" s="204"/>
      <c r="I110" s="82">
        <v>16.100000000000001</v>
      </c>
      <c r="J110" s="206"/>
      <c r="K110" s="204"/>
      <c r="N110" s="82"/>
      <c r="P110" s="92">
        <v>46130</v>
      </c>
      <c r="Q110" s="198"/>
      <c r="R110" s="81"/>
      <c r="S110" s="206"/>
      <c r="T110" s="204"/>
      <c r="U110" s="10"/>
      <c r="V110" s="206"/>
      <c r="W110" s="204"/>
      <c r="X110">
        <v>23.1</v>
      </c>
      <c r="Y110" s="206"/>
      <c r="Z110" s="204"/>
      <c r="AC110" s="82"/>
    </row>
    <row r="111" spans="1:29" x14ac:dyDescent="0.35">
      <c r="A111" s="92">
        <v>46131</v>
      </c>
      <c r="B111" s="198"/>
      <c r="C111" s="81"/>
      <c r="D111" s="206"/>
      <c r="E111" s="204"/>
      <c r="F111" s="10">
        <v>25.2</v>
      </c>
      <c r="G111" s="206"/>
      <c r="H111" s="204"/>
      <c r="I111" s="82">
        <v>39.700000000000003</v>
      </c>
      <c r="J111" s="206"/>
      <c r="K111" s="204"/>
      <c r="N111" s="82"/>
      <c r="P111" s="92">
        <v>46131</v>
      </c>
      <c r="Q111" s="198"/>
      <c r="R111" s="81"/>
      <c r="S111" s="206"/>
      <c r="T111" s="204"/>
      <c r="U111" s="10"/>
      <c r="V111" s="206"/>
      <c r="W111" s="204"/>
      <c r="X111">
        <v>33</v>
      </c>
      <c r="Y111" s="206"/>
      <c r="Z111" s="204"/>
      <c r="AC111" s="82"/>
    </row>
    <row r="112" spans="1:29" x14ac:dyDescent="0.35">
      <c r="A112" s="92">
        <v>46132</v>
      </c>
      <c r="B112" s="198"/>
      <c r="C112" s="81"/>
      <c r="D112" s="206"/>
      <c r="E112" s="204"/>
      <c r="F112" s="10">
        <v>61</v>
      </c>
      <c r="G112" s="206"/>
      <c r="H112" s="204"/>
      <c r="I112" s="82">
        <v>63.1</v>
      </c>
      <c r="J112" s="206"/>
      <c r="K112" s="204"/>
      <c r="N112" s="82"/>
      <c r="P112" s="92">
        <v>46132</v>
      </c>
      <c r="Q112" s="198"/>
      <c r="R112" s="81"/>
      <c r="S112" s="206"/>
      <c r="T112" s="204"/>
      <c r="U112" s="10"/>
      <c r="V112" s="206"/>
      <c r="W112" s="204"/>
      <c r="X112">
        <v>52.3</v>
      </c>
      <c r="Y112" s="206"/>
      <c r="Z112" s="204"/>
      <c r="AC112" s="82"/>
    </row>
    <row r="113" spans="1:29" x14ac:dyDescent="0.35">
      <c r="A113" s="92">
        <v>46133</v>
      </c>
      <c r="B113" s="198"/>
      <c r="C113" s="81"/>
      <c r="D113" s="206"/>
      <c r="E113" s="204"/>
      <c r="F113" s="10">
        <v>48.1</v>
      </c>
      <c r="G113" s="206"/>
      <c r="H113" s="204"/>
      <c r="I113" s="82">
        <v>50.4</v>
      </c>
      <c r="J113" s="206"/>
      <c r="K113" s="204"/>
      <c r="N113" s="82"/>
      <c r="P113" s="92">
        <v>46133</v>
      </c>
      <c r="Q113" s="198"/>
      <c r="R113" s="81"/>
      <c r="S113" s="206"/>
      <c r="T113" s="204"/>
      <c r="U113" s="10"/>
      <c r="V113" s="206"/>
      <c r="W113" s="204"/>
      <c r="X113">
        <v>39.200000000000003</v>
      </c>
      <c r="Y113" s="206"/>
      <c r="Z113" s="204"/>
      <c r="AC113" s="82"/>
    </row>
    <row r="114" spans="1:29" x14ac:dyDescent="0.35">
      <c r="A114" s="93">
        <v>46134</v>
      </c>
      <c r="B114" s="199"/>
      <c r="C114" s="83"/>
      <c r="D114" s="207"/>
      <c r="E114" s="205"/>
      <c r="F114" s="90">
        <v>64.900000000000006</v>
      </c>
      <c r="G114" s="207"/>
      <c r="H114" s="205"/>
      <c r="I114" s="129">
        <v>59.6</v>
      </c>
      <c r="J114" s="207"/>
      <c r="K114" s="205"/>
      <c r="L114" s="84"/>
      <c r="M114" s="84"/>
      <c r="N114" s="86"/>
      <c r="P114" s="93">
        <v>46134</v>
      </c>
      <c r="Q114" s="199"/>
      <c r="R114" s="83"/>
      <c r="S114" s="207"/>
      <c r="T114" s="205"/>
      <c r="U114" s="90"/>
      <c r="V114" s="207"/>
      <c r="W114" s="205"/>
      <c r="X114" s="90">
        <v>56.5</v>
      </c>
      <c r="Y114" s="207"/>
      <c r="Z114" s="205"/>
      <c r="AA114" s="84"/>
      <c r="AB114" s="84"/>
      <c r="AC114" s="86"/>
    </row>
    <row r="115" spans="1:29" x14ac:dyDescent="0.35">
      <c r="A115" s="91">
        <v>46135</v>
      </c>
      <c r="B115" s="197">
        <v>17</v>
      </c>
      <c r="C115" s="77"/>
      <c r="D115" s="203"/>
      <c r="E115" s="208"/>
      <c r="F115" s="39">
        <v>58.1</v>
      </c>
      <c r="G115" s="203">
        <f t="shared" ref="G115:G178" si="71">AVERAGE(F115:F121)</f>
        <v>51.671428571428571</v>
      </c>
      <c r="H115" s="208">
        <f t="shared" ref="H115" si="72">STDEV(F115:F121)</f>
        <v>15.85893168803354</v>
      </c>
      <c r="I115" s="82">
        <v>61.2</v>
      </c>
      <c r="J115" s="203">
        <f>AVERAGE(I115:I121)</f>
        <v>40.4</v>
      </c>
      <c r="K115" s="208">
        <f>STDEV(I115:I121)</f>
        <v>16.919515359489473</v>
      </c>
      <c r="L115" s="78"/>
      <c r="M115" s="78"/>
      <c r="N115" s="80"/>
      <c r="P115" s="91">
        <v>46135</v>
      </c>
      <c r="Q115" s="197">
        <v>17</v>
      </c>
      <c r="R115" s="77"/>
      <c r="S115" s="203"/>
      <c r="T115" s="208"/>
      <c r="U115" s="39"/>
      <c r="V115" s="203"/>
      <c r="W115" s="208"/>
      <c r="X115">
        <v>53.2</v>
      </c>
      <c r="Y115" s="203">
        <f>AVERAGE(X115:X121)</f>
        <v>36.042857142857137</v>
      </c>
      <c r="Z115" s="208">
        <f>STDEV(X115:X121)</f>
        <v>18.801937590122392</v>
      </c>
      <c r="AA115" s="78"/>
      <c r="AB115" s="78"/>
      <c r="AC115" s="80"/>
    </row>
    <row r="116" spans="1:29" x14ac:dyDescent="0.35">
      <c r="A116" s="92">
        <v>46136</v>
      </c>
      <c r="B116" s="198"/>
      <c r="C116" s="81"/>
      <c r="D116" s="206"/>
      <c r="E116" s="204"/>
      <c r="F116" s="10">
        <v>60.9</v>
      </c>
      <c r="G116" s="206"/>
      <c r="H116" s="204"/>
      <c r="I116" s="82">
        <v>48.4</v>
      </c>
      <c r="J116" s="206"/>
      <c r="K116" s="204"/>
      <c r="N116" s="82"/>
      <c r="P116" s="92">
        <v>46136</v>
      </c>
      <c r="Q116" s="198"/>
      <c r="R116" s="81"/>
      <c r="S116" s="206"/>
      <c r="T116" s="204"/>
      <c r="U116" s="10"/>
      <c r="V116" s="206"/>
      <c r="W116" s="204"/>
      <c r="X116">
        <v>39</v>
      </c>
      <c r="Y116" s="206"/>
      <c r="Z116" s="204"/>
      <c r="AC116" s="82"/>
    </row>
    <row r="117" spans="1:29" x14ac:dyDescent="0.35">
      <c r="A117" s="92">
        <v>46137</v>
      </c>
      <c r="B117" s="198"/>
      <c r="C117" s="81"/>
      <c r="D117" s="206"/>
      <c r="E117" s="204"/>
      <c r="F117" s="10">
        <v>45.1</v>
      </c>
      <c r="G117" s="206"/>
      <c r="H117" s="204"/>
      <c r="I117" s="82">
        <v>21</v>
      </c>
      <c r="J117" s="206"/>
      <c r="K117" s="204"/>
      <c r="N117" s="82"/>
      <c r="P117" s="92">
        <v>46137</v>
      </c>
      <c r="Q117" s="198"/>
      <c r="R117" s="81"/>
      <c r="S117" s="206"/>
      <c r="T117" s="204"/>
      <c r="U117" s="10"/>
      <c r="V117" s="206"/>
      <c r="W117" s="204"/>
      <c r="X117">
        <v>12.2</v>
      </c>
      <c r="Y117" s="206"/>
      <c r="Z117" s="204"/>
      <c r="AC117" s="82"/>
    </row>
    <row r="118" spans="1:29" x14ac:dyDescent="0.35">
      <c r="A118" s="92">
        <v>46138</v>
      </c>
      <c r="B118" s="198"/>
      <c r="C118" s="81"/>
      <c r="D118" s="206"/>
      <c r="E118" s="204"/>
      <c r="F118" s="10">
        <v>23.4</v>
      </c>
      <c r="G118" s="206"/>
      <c r="H118" s="204"/>
      <c r="I118" s="82">
        <v>40.1</v>
      </c>
      <c r="J118" s="206"/>
      <c r="K118" s="204"/>
      <c r="N118" s="82"/>
      <c r="P118" s="92">
        <v>46138</v>
      </c>
      <c r="Q118" s="198"/>
      <c r="R118" s="81"/>
      <c r="S118" s="206"/>
      <c r="T118" s="204"/>
      <c r="U118" s="10"/>
      <c r="V118" s="206"/>
      <c r="W118" s="204"/>
      <c r="X118">
        <v>52.6</v>
      </c>
      <c r="Y118" s="206"/>
      <c r="Z118" s="204"/>
      <c r="AC118" s="82"/>
    </row>
    <row r="119" spans="1:29" x14ac:dyDescent="0.35">
      <c r="A119" s="92">
        <v>46139</v>
      </c>
      <c r="B119" s="198"/>
      <c r="C119" s="81"/>
      <c r="D119" s="206"/>
      <c r="E119" s="204"/>
      <c r="F119" s="10">
        <v>67</v>
      </c>
      <c r="G119" s="206"/>
      <c r="H119" s="204"/>
      <c r="I119" s="82">
        <v>53.8</v>
      </c>
      <c r="J119" s="206"/>
      <c r="K119" s="204"/>
      <c r="N119" s="82"/>
      <c r="P119" s="92">
        <v>46139</v>
      </c>
      <c r="Q119" s="198"/>
      <c r="R119" s="81"/>
      <c r="S119" s="206"/>
      <c r="T119" s="204"/>
      <c r="U119" s="10"/>
      <c r="V119" s="206"/>
      <c r="W119" s="204"/>
      <c r="X119">
        <v>53</v>
      </c>
      <c r="Y119" s="206"/>
      <c r="Z119" s="204"/>
      <c r="AC119" s="82"/>
    </row>
    <row r="120" spans="1:29" x14ac:dyDescent="0.35">
      <c r="A120" s="92">
        <v>46140</v>
      </c>
      <c r="B120" s="198"/>
      <c r="C120" s="81"/>
      <c r="D120" s="206"/>
      <c r="E120" s="204"/>
      <c r="F120" s="10">
        <v>65.8</v>
      </c>
      <c r="G120" s="206"/>
      <c r="H120" s="204"/>
      <c r="I120" s="82">
        <v>43.5</v>
      </c>
      <c r="J120" s="206"/>
      <c r="K120" s="204"/>
      <c r="N120" s="82"/>
      <c r="P120" s="92">
        <v>46140</v>
      </c>
      <c r="Q120" s="198"/>
      <c r="R120" s="81"/>
      <c r="S120" s="206"/>
      <c r="T120" s="204"/>
      <c r="U120" s="10"/>
      <c r="V120" s="206"/>
      <c r="W120" s="204"/>
      <c r="X120">
        <v>32.200000000000003</v>
      </c>
      <c r="Y120" s="206"/>
      <c r="Z120" s="204"/>
      <c r="AC120" s="82"/>
    </row>
    <row r="121" spans="1:29" x14ac:dyDescent="0.35">
      <c r="A121" s="93">
        <v>46141</v>
      </c>
      <c r="B121" s="199"/>
      <c r="C121" s="83"/>
      <c r="D121" s="207"/>
      <c r="E121" s="205"/>
      <c r="F121" s="90">
        <v>41.4</v>
      </c>
      <c r="G121" s="207"/>
      <c r="H121" s="205"/>
      <c r="I121" s="129">
        <v>14.8</v>
      </c>
      <c r="J121" s="207"/>
      <c r="K121" s="205"/>
      <c r="L121" s="84"/>
      <c r="M121" s="84"/>
      <c r="N121" s="86"/>
      <c r="P121" s="93">
        <v>46141</v>
      </c>
      <c r="Q121" s="199"/>
      <c r="R121" s="83"/>
      <c r="S121" s="207"/>
      <c r="T121" s="205"/>
      <c r="U121" s="90"/>
      <c r="V121" s="207"/>
      <c r="W121" s="205"/>
      <c r="X121">
        <v>10.1</v>
      </c>
      <c r="Y121" s="207"/>
      <c r="Z121" s="205"/>
      <c r="AA121" s="84"/>
      <c r="AB121" s="84"/>
      <c r="AC121" s="86"/>
    </row>
    <row r="122" spans="1:29" x14ac:dyDescent="0.35">
      <c r="A122" s="91">
        <v>46142</v>
      </c>
      <c r="B122" s="197">
        <v>18</v>
      </c>
      <c r="C122" s="77"/>
      <c r="D122" s="203"/>
      <c r="E122" s="208"/>
      <c r="F122" s="39">
        <v>60</v>
      </c>
      <c r="G122" s="203">
        <f t="shared" ref="G122" si="73">AVERAGE(F122:F128)</f>
        <v>29.983333333333334</v>
      </c>
      <c r="H122" s="208">
        <f t="shared" ref="H122" si="74">STDEV(F122:F128)</f>
        <v>17.686765296872874</v>
      </c>
      <c r="I122" s="82">
        <v>40.5</v>
      </c>
      <c r="J122" s="203">
        <f>AVERAGE(I122:I128)</f>
        <v>36.533333333333339</v>
      </c>
      <c r="K122" s="208">
        <f>STDEV(I122:I128)</f>
        <v>15.659459335068584</v>
      </c>
      <c r="L122" s="78"/>
      <c r="M122" s="78"/>
      <c r="N122" s="80"/>
      <c r="P122" s="91">
        <v>46142</v>
      </c>
      <c r="Q122" s="197">
        <v>18</v>
      </c>
      <c r="R122" s="77"/>
      <c r="S122" s="203"/>
      <c r="T122" s="208"/>
      <c r="U122" s="39"/>
      <c r="V122" s="203"/>
      <c r="W122" s="208"/>
      <c r="X122" s="39"/>
      <c r="Y122" s="203"/>
      <c r="Z122" s="208"/>
      <c r="AA122" s="78"/>
      <c r="AB122" s="78"/>
      <c r="AC122" s="80"/>
    </row>
    <row r="123" spans="1:29" x14ac:dyDescent="0.35">
      <c r="A123" s="92">
        <v>46143</v>
      </c>
      <c r="B123" s="198"/>
      <c r="C123" s="81"/>
      <c r="D123" s="206"/>
      <c r="E123" s="204"/>
      <c r="F123" s="10">
        <v>26.1</v>
      </c>
      <c r="G123" s="206"/>
      <c r="H123" s="204"/>
      <c r="I123" s="135">
        <v>21.1</v>
      </c>
      <c r="J123" s="206"/>
      <c r="K123" s="204"/>
      <c r="N123" s="82"/>
      <c r="P123" s="92">
        <v>46143</v>
      </c>
      <c r="Q123" s="198"/>
      <c r="R123" s="81"/>
      <c r="S123" s="206"/>
      <c r="T123" s="204"/>
      <c r="U123" s="10"/>
      <c r="V123" s="206"/>
      <c r="W123" s="204"/>
      <c r="X123" s="10"/>
      <c r="Y123" s="206"/>
      <c r="Z123" s="204"/>
      <c r="AC123" s="82"/>
    </row>
    <row r="124" spans="1:29" x14ac:dyDescent="0.35">
      <c r="A124" s="92">
        <v>46144</v>
      </c>
      <c r="B124" s="198"/>
      <c r="C124" s="81"/>
      <c r="D124" s="206"/>
      <c r="E124" s="204"/>
      <c r="F124" s="10"/>
      <c r="G124" s="206"/>
      <c r="H124" s="204"/>
      <c r="I124" s="135">
        <v>29.5</v>
      </c>
      <c r="J124" s="206"/>
      <c r="K124" s="204"/>
      <c r="N124" s="82"/>
      <c r="P124" s="92">
        <v>46144</v>
      </c>
      <c r="Q124" s="198"/>
      <c r="R124" s="81"/>
      <c r="S124" s="206"/>
      <c r="T124" s="204"/>
      <c r="U124" s="10"/>
      <c r="V124" s="206"/>
      <c r="W124" s="204"/>
      <c r="X124" s="10"/>
      <c r="Y124" s="206"/>
      <c r="Z124" s="204"/>
      <c r="AC124" s="82"/>
    </row>
    <row r="125" spans="1:29" x14ac:dyDescent="0.35">
      <c r="A125" s="92">
        <v>46145</v>
      </c>
      <c r="B125" s="198"/>
      <c r="C125" s="81"/>
      <c r="D125" s="206"/>
      <c r="E125" s="204"/>
      <c r="F125" s="10">
        <v>18.100000000000001</v>
      </c>
      <c r="G125" s="206"/>
      <c r="H125" s="204"/>
      <c r="I125" s="135">
        <v>61.2</v>
      </c>
      <c r="J125" s="206"/>
      <c r="K125" s="204"/>
      <c r="N125" s="82"/>
      <c r="P125" s="92">
        <v>46145</v>
      </c>
      <c r="Q125" s="198"/>
      <c r="R125" s="81"/>
      <c r="S125" s="206"/>
      <c r="T125" s="204"/>
      <c r="U125" s="10"/>
      <c r="V125" s="206"/>
      <c r="W125" s="204"/>
      <c r="X125" s="10"/>
      <c r="Y125" s="206"/>
      <c r="Z125" s="204"/>
      <c r="AC125" s="82"/>
    </row>
    <row r="126" spans="1:29" x14ac:dyDescent="0.35">
      <c r="A126" s="92">
        <v>46146</v>
      </c>
      <c r="B126" s="198"/>
      <c r="C126" s="81"/>
      <c r="D126" s="206"/>
      <c r="E126" s="204"/>
      <c r="F126" s="10">
        <v>9.3000000000000007</v>
      </c>
      <c r="G126" s="206"/>
      <c r="H126" s="204"/>
      <c r="I126" s="10"/>
      <c r="J126" s="206"/>
      <c r="K126" s="204"/>
      <c r="N126" s="82"/>
      <c r="P126" s="92">
        <v>46146</v>
      </c>
      <c r="Q126" s="198"/>
      <c r="R126" s="81"/>
      <c r="S126" s="206"/>
      <c r="T126" s="204"/>
      <c r="U126" s="10"/>
      <c r="V126" s="206"/>
      <c r="W126" s="204"/>
      <c r="X126" s="10"/>
      <c r="Y126" s="206"/>
      <c r="Z126" s="204"/>
      <c r="AC126" s="82"/>
    </row>
    <row r="127" spans="1:29" x14ac:dyDescent="0.35">
      <c r="A127" s="92">
        <v>46147</v>
      </c>
      <c r="B127" s="198"/>
      <c r="C127" s="81"/>
      <c r="D127" s="206"/>
      <c r="E127" s="204"/>
      <c r="F127" s="10">
        <v>38.6</v>
      </c>
      <c r="G127" s="206"/>
      <c r="H127" s="204"/>
      <c r="I127" s="10">
        <v>21.3</v>
      </c>
      <c r="J127" s="206"/>
      <c r="K127" s="204"/>
      <c r="N127" s="82"/>
      <c r="P127" s="92">
        <v>46147</v>
      </c>
      <c r="Q127" s="198"/>
      <c r="R127" s="81"/>
      <c r="S127" s="206"/>
      <c r="T127" s="204"/>
      <c r="U127" s="10"/>
      <c r="V127" s="206"/>
      <c r="W127" s="204"/>
      <c r="X127" s="10"/>
      <c r="Y127" s="206"/>
      <c r="Z127" s="204"/>
      <c r="AC127" s="82"/>
    </row>
    <row r="128" spans="1:29" x14ac:dyDescent="0.35">
      <c r="A128" s="93">
        <v>46148</v>
      </c>
      <c r="B128" s="199"/>
      <c r="C128" s="83"/>
      <c r="D128" s="207"/>
      <c r="E128" s="205"/>
      <c r="F128" s="90">
        <v>27.8</v>
      </c>
      <c r="G128" s="207"/>
      <c r="H128" s="205"/>
      <c r="I128" s="90">
        <v>45.6</v>
      </c>
      <c r="J128" s="207"/>
      <c r="K128" s="205"/>
      <c r="L128" s="84"/>
      <c r="M128" s="84"/>
      <c r="N128" s="86"/>
      <c r="P128" s="93">
        <v>46148</v>
      </c>
      <c r="Q128" s="199"/>
      <c r="R128" s="83"/>
      <c r="S128" s="207"/>
      <c r="T128" s="205"/>
      <c r="U128" s="90"/>
      <c r="V128" s="207"/>
      <c r="W128" s="205"/>
      <c r="X128" s="90"/>
      <c r="Y128" s="207"/>
      <c r="Z128" s="205"/>
      <c r="AA128" s="84"/>
      <c r="AB128" s="84"/>
      <c r="AC128" s="86"/>
    </row>
    <row r="129" spans="1:29" x14ac:dyDescent="0.35">
      <c r="A129" s="91">
        <v>46149</v>
      </c>
      <c r="B129" s="197">
        <v>19</v>
      </c>
      <c r="C129" s="77"/>
      <c r="D129" s="203"/>
      <c r="E129" s="208"/>
      <c r="F129" s="39">
        <v>55.9</v>
      </c>
      <c r="G129" s="203">
        <f t="shared" si="67"/>
        <v>55.25714285714286</v>
      </c>
      <c r="H129" s="208">
        <f t="shared" ref="H129" si="75">STDEV(F129:F135)</f>
        <v>17.955208821106037</v>
      </c>
      <c r="I129" s="39">
        <v>55.3</v>
      </c>
      <c r="J129" s="203">
        <f>AVERAGE(I129:I135)</f>
        <v>51.428571428571431</v>
      </c>
      <c r="K129" s="208">
        <f>STDEV(I129:I135)</f>
        <v>11.784554055445396</v>
      </c>
      <c r="L129" s="78"/>
      <c r="M129" s="78"/>
      <c r="N129" s="80"/>
      <c r="P129" s="91">
        <v>46149</v>
      </c>
      <c r="Q129" s="197">
        <v>19</v>
      </c>
      <c r="R129" s="77"/>
      <c r="S129" s="203"/>
      <c r="T129" s="208"/>
      <c r="U129" s="39"/>
      <c r="V129" s="203"/>
      <c r="W129" s="208"/>
      <c r="X129" s="39"/>
      <c r="Y129" s="203"/>
      <c r="Z129" s="208"/>
      <c r="AA129" s="78"/>
      <c r="AB129" s="78"/>
      <c r="AC129" s="80"/>
    </row>
    <row r="130" spans="1:29" x14ac:dyDescent="0.35">
      <c r="A130" s="92">
        <v>46150</v>
      </c>
      <c r="B130" s="198"/>
      <c r="C130" s="81"/>
      <c r="D130" s="206"/>
      <c r="E130" s="204"/>
      <c r="F130" s="10">
        <v>39.5</v>
      </c>
      <c r="G130" s="206"/>
      <c r="H130" s="204"/>
      <c r="I130" s="10">
        <v>63.2</v>
      </c>
      <c r="J130" s="206"/>
      <c r="K130" s="204"/>
      <c r="N130" s="82"/>
      <c r="P130" s="92">
        <v>46150</v>
      </c>
      <c r="Q130" s="198"/>
      <c r="R130" s="81"/>
      <c r="S130" s="206"/>
      <c r="T130" s="204"/>
      <c r="U130" s="10"/>
      <c r="V130" s="206"/>
      <c r="W130" s="204"/>
      <c r="X130" s="10"/>
      <c r="Y130" s="206"/>
      <c r="Z130" s="204"/>
      <c r="AC130" s="82"/>
    </row>
    <row r="131" spans="1:29" x14ac:dyDescent="0.35">
      <c r="A131" s="92">
        <v>46151</v>
      </c>
      <c r="B131" s="198"/>
      <c r="C131" s="81"/>
      <c r="D131" s="206"/>
      <c r="E131" s="204"/>
      <c r="F131" s="10">
        <v>71.2</v>
      </c>
      <c r="G131" s="206"/>
      <c r="H131" s="204"/>
      <c r="I131" s="10">
        <v>44</v>
      </c>
      <c r="J131" s="206"/>
      <c r="K131" s="204"/>
      <c r="N131" s="82"/>
      <c r="P131" s="92">
        <v>46151</v>
      </c>
      <c r="Q131" s="198"/>
      <c r="R131" s="81"/>
      <c r="S131" s="206"/>
      <c r="T131" s="204"/>
      <c r="U131" s="10"/>
      <c r="V131" s="206"/>
      <c r="W131" s="204"/>
      <c r="X131" s="10"/>
      <c r="Y131" s="206"/>
      <c r="Z131" s="204"/>
      <c r="AC131" s="82"/>
    </row>
    <row r="132" spans="1:29" x14ac:dyDescent="0.35">
      <c r="A132" s="92">
        <v>46152</v>
      </c>
      <c r="B132" s="198"/>
      <c r="C132" s="81"/>
      <c r="D132" s="206"/>
      <c r="E132" s="204"/>
      <c r="F132" s="10">
        <v>66.7</v>
      </c>
      <c r="G132" s="206"/>
      <c r="H132" s="204"/>
      <c r="I132" s="10">
        <v>61.6</v>
      </c>
      <c r="J132" s="206"/>
      <c r="K132" s="204"/>
      <c r="N132" s="82"/>
      <c r="P132" s="92">
        <v>46152</v>
      </c>
      <c r="Q132" s="198"/>
      <c r="R132" s="81"/>
      <c r="S132" s="206"/>
      <c r="T132" s="204"/>
      <c r="U132" s="10"/>
      <c r="V132" s="206"/>
      <c r="W132" s="204"/>
      <c r="X132" s="10"/>
      <c r="Y132" s="206"/>
      <c r="Z132" s="204"/>
      <c r="AC132" s="82"/>
    </row>
    <row r="133" spans="1:29" x14ac:dyDescent="0.35">
      <c r="A133" s="92">
        <v>46153</v>
      </c>
      <c r="B133" s="198"/>
      <c r="C133" s="81"/>
      <c r="D133" s="206"/>
      <c r="E133" s="204"/>
      <c r="F133" s="10">
        <v>71.900000000000006</v>
      </c>
      <c r="G133" s="206"/>
      <c r="H133" s="204"/>
      <c r="I133" s="10">
        <v>60.6</v>
      </c>
      <c r="J133" s="206"/>
      <c r="K133" s="204"/>
      <c r="N133" s="82"/>
      <c r="P133" s="92">
        <v>46153</v>
      </c>
      <c r="Q133" s="198"/>
      <c r="R133" s="81"/>
      <c r="S133" s="206"/>
      <c r="T133" s="204"/>
      <c r="U133" s="10"/>
      <c r="V133" s="206"/>
      <c r="W133" s="204"/>
      <c r="X133" s="10"/>
      <c r="Y133" s="206"/>
      <c r="Z133" s="204"/>
      <c r="AC133" s="82"/>
    </row>
    <row r="134" spans="1:29" x14ac:dyDescent="0.35">
      <c r="A134" s="92">
        <v>46154</v>
      </c>
      <c r="B134" s="198"/>
      <c r="C134" s="81"/>
      <c r="D134" s="206"/>
      <c r="E134" s="204"/>
      <c r="F134" s="10">
        <v>58.2</v>
      </c>
      <c r="G134" s="206"/>
      <c r="H134" s="204"/>
      <c r="I134" s="10">
        <v>43</v>
      </c>
      <c r="J134" s="206"/>
      <c r="K134" s="204"/>
      <c r="N134" s="82"/>
      <c r="P134" s="92">
        <v>46154</v>
      </c>
      <c r="Q134" s="198"/>
      <c r="R134" s="81"/>
      <c r="S134" s="206"/>
      <c r="T134" s="204"/>
      <c r="U134" s="10"/>
      <c r="V134" s="206"/>
      <c r="W134" s="204"/>
      <c r="X134" s="10"/>
      <c r="Y134" s="206"/>
      <c r="Z134" s="204"/>
      <c r="AC134" s="82"/>
    </row>
    <row r="135" spans="1:29" x14ac:dyDescent="0.35">
      <c r="A135" s="93">
        <v>46155</v>
      </c>
      <c r="B135" s="199"/>
      <c r="C135" s="83"/>
      <c r="D135" s="207"/>
      <c r="E135" s="205"/>
      <c r="F135" s="90">
        <v>23.4</v>
      </c>
      <c r="G135" s="207"/>
      <c r="H135" s="205"/>
      <c r="I135" s="90">
        <v>32.299999999999997</v>
      </c>
      <c r="J135" s="207"/>
      <c r="K135" s="205"/>
      <c r="L135" s="84"/>
      <c r="M135" s="84"/>
      <c r="N135" s="86"/>
      <c r="P135" s="93">
        <v>46155</v>
      </c>
      <c r="Q135" s="199"/>
      <c r="R135" s="83"/>
      <c r="S135" s="207"/>
      <c r="T135" s="205"/>
      <c r="U135" s="90"/>
      <c r="V135" s="207"/>
      <c r="W135" s="205"/>
      <c r="X135" s="90"/>
      <c r="Y135" s="207"/>
      <c r="Z135" s="205"/>
      <c r="AA135" s="84"/>
      <c r="AB135" s="84"/>
      <c r="AC135" s="86"/>
    </row>
    <row r="136" spans="1:29" x14ac:dyDescent="0.35">
      <c r="A136" s="91">
        <v>46156</v>
      </c>
      <c r="B136" s="197">
        <v>20</v>
      </c>
      <c r="C136" s="77"/>
      <c r="D136" s="203"/>
      <c r="E136" s="208"/>
      <c r="F136" s="39">
        <v>61.6</v>
      </c>
      <c r="G136" s="203">
        <f t="shared" si="71"/>
        <v>56.228571428571421</v>
      </c>
      <c r="H136" s="208">
        <f t="shared" ref="H136" si="76">STDEV(F136:F142)</f>
        <v>15.505237210451872</v>
      </c>
      <c r="I136" s="39">
        <v>67.2</v>
      </c>
      <c r="J136" s="203">
        <f>AVERAGE(I136:I142)</f>
        <v>49.914285714285718</v>
      </c>
      <c r="K136" s="208">
        <f>STDEV(I136:I142)</f>
        <v>13.165792617161131</v>
      </c>
      <c r="L136" s="78"/>
      <c r="M136" s="78"/>
      <c r="N136" s="80"/>
      <c r="P136" s="91">
        <v>46156</v>
      </c>
      <c r="Q136" s="197">
        <v>20</v>
      </c>
      <c r="R136" s="77"/>
      <c r="S136" s="203"/>
      <c r="T136" s="208"/>
      <c r="U136" s="39"/>
      <c r="V136" s="203"/>
      <c r="W136" s="208"/>
      <c r="X136" s="39"/>
      <c r="Y136" s="203"/>
      <c r="Z136" s="208"/>
      <c r="AA136" s="78"/>
      <c r="AB136" s="78"/>
      <c r="AC136" s="80"/>
    </row>
    <row r="137" spans="1:29" x14ac:dyDescent="0.35">
      <c r="A137" s="92">
        <v>46157</v>
      </c>
      <c r="B137" s="198"/>
      <c r="C137" s="81"/>
      <c r="D137" s="206"/>
      <c r="E137" s="204"/>
      <c r="F137" s="10">
        <v>68.3</v>
      </c>
      <c r="G137" s="206"/>
      <c r="H137" s="204"/>
      <c r="I137" s="10">
        <v>43.6</v>
      </c>
      <c r="J137" s="206"/>
      <c r="K137" s="204"/>
      <c r="N137" s="82"/>
      <c r="P137" s="92">
        <v>46157</v>
      </c>
      <c r="Q137" s="198"/>
      <c r="R137" s="81"/>
      <c r="S137" s="206"/>
      <c r="T137" s="204"/>
      <c r="U137" s="10"/>
      <c r="V137" s="206"/>
      <c r="W137" s="204"/>
      <c r="X137" s="10"/>
      <c r="Y137" s="206"/>
      <c r="Z137" s="204"/>
      <c r="AC137" s="82"/>
    </row>
    <row r="138" spans="1:29" x14ac:dyDescent="0.35">
      <c r="A138" s="92">
        <v>46158</v>
      </c>
      <c r="B138" s="198"/>
      <c r="C138" s="81"/>
      <c r="D138" s="206"/>
      <c r="E138" s="204"/>
      <c r="F138" s="10">
        <v>70.599999999999994</v>
      </c>
      <c r="G138" s="206"/>
      <c r="H138" s="204"/>
      <c r="I138" s="10">
        <v>38.299999999999997</v>
      </c>
      <c r="J138" s="206"/>
      <c r="K138" s="204"/>
      <c r="N138" s="82"/>
      <c r="P138" s="92">
        <v>46158</v>
      </c>
      <c r="Q138" s="198"/>
      <c r="R138" s="81"/>
      <c r="S138" s="206"/>
      <c r="T138" s="204"/>
      <c r="U138" s="10"/>
      <c r="V138" s="206"/>
      <c r="W138" s="204"/>
      <c r="X138" s="10"/>
      <c r="Y138" s="206"/>
      <c r="Z138" s="204"/>
      <c r="AC138" s="82"/>
    </row>
    <row r="139" spans="1:29" x14ac:dyDescent="0.35">
      <c r="A139" s="92">
        <v>46159</v>
      </c>
      <c r="B139" s="198"/>
      <c r="C139" s="81"/>
      <c r="D139" s="206"/>
      <c r="E139" s="204"/>
      <c r="F139" s="10">
        <v>35.799999999999997</v>
      </c>
      <c r="G139" s="206"/>
      <c r="H139" s="204"/>
      <c r="I139" s="10">
        <v>62.9</v>
      </c>
      <c r="J139" s="206"/>
      <c r="K139" s="204"/>
      <c r="N139" s="82"/>
      <c r="P139" s="92">
        <v>46159</v>
      </c>
      <c r="Q139" s="198"/>
      <c r="R139" s="81"/>
      <c r="S139" s="206"/>
      <c r="T139" s="204"/>
      <c r="U139" s="10"/>
      <c r="V139" s="206"/>
      <c r="W139" s="204"/>
      <c r="X139" s="10"/>
      <c r="Y139" s="206"/>
      <c r="Z139" s="204"/>
      <c r="AC139" s="82"/>
    </row>
    <row r="140" spans="1:29" x14ac:dyDescent="0.35">
      <c r="A140" s="92">
        <v>46160</v>
      </c>
      <c r="B140" s="198"/>
      <c r="C140" s="81"/>
      <c r="D140" s="206"/>
      <c r="E140" s="204"/>
      <c r="F140" s="10">
        <v>55.7</v>
      </c>
      <c r="G140" s="206"/>
      <c r="H140" s="204"/>
      <c r="I140" s="10">
        <v>53.9</v>
      </c>
      <c r="J140" s="206"/>
      <c r="K140" s="204"/>
      <c r="N140" s="82"/>
      <c r="P140" s="92">
        <v>46160</v>
      </c>
      <c r="Q140" s="198"/>
      <c r="R140" s="81"/>
      <c r="S140" s="206"/>
      <c r="T140" s="204"/>
      <c r="U140" s="10"/>
      <c r="V140" s="206"/>
      <c r="W140" s="204"/>
      <c r="X140" s="10"/>
      <c r="Y140" s="206"/>
      <c r="Z140" s="204"/>
      <c r="AC140" s="82"/>
    </row>
    <row r="141" spans="1:29" x14ac:dyDescent="0.35">
      <c r="A141" s="92">
        <v>46161</v>
      </c>
      <c r="B141" s="198"/>
      <c r="C141" s="81"/>
      <c r="D141" s="206"/>
      <c r="E141" s="204"/>
      <c r="F141" s="10">
        <v>67.900000000000006</v>
      </c>
      <c r="G141" s="206"/>
      <c r="H141" s="204"/>
      <c r="I141" s="10">
        <v>52.9</v>
      </c>
      <c r="J141" s="206"/>
      <c r="K141" s="204"/>
      <c r="N141" s="82"/>
      <c r="P141" s="92">
        <v>46161</v>
      </c>
      <c r="Q141" s="198"/>
      <c r="R141" s="81"/>
      <c r="S141" s="206"/>
      <c r="T141" s="204"/>
      <c r="U141" s="10"/>
      <c r="V141" s="206"/>
      <c r="W141" s="204"/>
      <c r="X141" s="10"/>
      <c r="Y141" s="206"/>
      <c r="Z141" s="204"/>
      <c r="AC141" s="82"/>
    </row>
    <row r="142" spans="1:29" x14ac:dyDescent="0.35">
      <c r="A142" s="93">
        <v>46162</v>
      </c>
      <c r="B142" s="199"/>
      <c r="C142" s="83"/>
      <c r="D142" s="207"/>
      <c r="E142" s="205"/>
      <c r="F142" s="90">
        <v>33.700000000000003</v>
      </c>
      <c r="G142" s="207"/>
      <c r="H142" s="205"/>
      <c r="I142" s="90">
        <v>30.6</v>
      </c>
      <c r="J142" s="207"/>
      <c r="K142" s="205"/>
      <c r="L142" s="84"/>
      <c r="M142" s="84"/>
      <c r="N142" s="86"/>
      <c r="P142" s="93">
        <v>46162</v>
      </c>
      <c r="Q142" s="199"/>
      <c r="R142" s="83"/>
      <c r="S142" s="207"/>
      <c r="T142" s="205"/>
      <c r="U142" s="90"/>
      <c r="V142" s="207"/>
      <c r="W142" s="205"/>
      <c r="X142" s="90"/>
      <c r="Y142" s="207"/>
      <c r="Z142" s="205"/>
      <c r="AA142" s="84"/>
      <c r="AB142" s="84"/>
      <c r="AC142" s="86"/>
    </row>
    <row r="143" spans="1:29" x14ac:dyDescent="0.35">
      <c r="A143" s="91">
        <v>46163</v>
      </c>
      <c r="B143" s="197">
        <v>21</v>
      </c>
      <c r="C143" s="77"/>
      <c r="D143" s="203"/>
      <c r="E143" s="208"/>
      <c r="F143" s="39">
        <v>12</v>
      </c>
      <c r="G143" s="203">
        <f t="shared" ref="G143" si="77">AVERAGE(F143:F149)</f>
        <v>44.385714285714279</v>
      </c>
      <c r="H143" s="208">
        <f t="shared" ref="H143" si="78">STDEV(F143:F149)</f>
        <v>23.413559360011078</v>
      </c>
      <c r="I143" s="39">
        <v>66.7</v>
      </c>
      <c r="J143" s="203">
        <f>AVERAGE(I143:I149)</f>
        <v>48.285714285714285</v>
      </c>
      <c r="K143" s="208">
        <f>STDEV(I143:I149)</f>
        <v>19.739337085409634</v>
      </c>
      <c r="L143" s="78"/>
      <c r="M143" s="78"/>
      <c r="N143" s="80"/>
      <c r="P143" s="91">
        <v>46163</v>
      </c>
      <c r="Q143" s="197">
        <v>21</v>
      </c>
      <c r="R143" s="77"/>
      <c r="S143" s="203"/>
      <c r="T143" s="208"/>
      <c r="U143" s="39"/>
      <c r="V143" s="203"/>
      <c r="W143" s="208"/>
      <c r="X143" s="39"/>
      <c r="Y143" s="203"/>
      <c r="Z143" s="208"/>
      <c r="AA143" s="78"/>
      <c r="AB143" s="78"/>
      <c r="AC143" s="80"/>
    </row>
    <row r="144" spans="1:29" x14ac:dyDescent="0.35">
      <c r="A144" s="92">
        <v>46164</v>
      </c>
      <c r="B144" s="198"/>
      <c r="C144" s="81"/>
      <c r="D144" s="206"/>
      <c r="E144" s="204"/>
      <c r="F144" s="10">
        <v>17.7</v>
      </c>
      <c r="G144" s="206"/>
      <c r="H144" s="204"/>
      <c r="I144" s="10">
        <v>44.9</v>
      </c>
      <c r="J144" s="206"/>
      <c r="K144" s="204"/>
      <c r="N144" s="82"/>
      <c r="P144" s="92">
        <v>46164</v>
      </c>
      <c r="Q144" s="198"/>
      <c r="R144" s="81"/>
      <c r="S144" s="206"/>
      <c r="T144" s="204"/>
      <c r="U144" s="10"/>
      <c r="V144" s="206"/>
      <c r="W144" s="204"/>
      <c r="X144" s="10"/>
      <c r="Y144" s="206"/>
      <c r="Z144" s="204"/>
      <c r="AC144" s="82"/>
    </row>
    <row r="145" spans="1:29" x14ac:dyDescent="0.35">
      <c r="A145" s="92">
        <v>46165</v>
      </c>
      <c r="B145" s="198"/>
      <c r="C145" s="81"/>
      <c r="D145" s="206"/>
      <c r="E145" s="204"/>
      <c r="F145" s="10">
        <v>48.5</v>
      </c>
      <c r="G145" s="206"/>
      <c r="H145" s="204"/>
      <c r="I145" s="10">
        <v>11.7</v>
      </c>
      <c r="J145" s="206"/>
      <c r="K145" s="204"/>
      <c r="N145" s="82"/>
      <c r="P145" s="92">
        <v>46165</v>
      </c>
      <c r="Q145" s="198"/>
      <c r="R145" s="81"/>
      <c r="S145" s="206"/>
      <c r="T145" s="204"/>
      <c r="U145" s="10"/>
      <c r="V145" s="206"/>
      <c r="W145" s="204"/>
      <c r="X145" s="10"/>
      <c r="Y145" s="206"/>
      <c r="Z145" s="204"/>
      <c r="AC145" s="82"/>
    </row>
    <row r="146" spans="1:29" x14ac:dyDescent="0.35">
      <c r="A146" s="92">
        <v>46166</v>
      </c>
      <c r="B146" s="198"/>
      <c r="C146" s="81"/>
      <c r="D146" s="206"/>
      <c r="E146" s="204"/>
      <c r="F146" s="10">
        <v>43.9</v>
      </c>
      <c r="G146" s="206"/>
      <c r="H146" s="204"/>
      <c r="I146" s="10">
        <v>33.700000000000003</v>
      </c>
      <c r="J146" s="206"/>
      <c r="K146" s="204"/>
      <c r="N146" s="82"/>
      <c r="P146" s="92">
        <v>46166</v>
      </c>
      <c r="Q146" s="198"/>
      <c r="R146" s="81"/>
      <c r="S146" s="206"/>
      <c r="T146" s="204"/>
      <c r="U146" s="10"/>
      <c r="V146" s="206"/>
      <c r="W146" s="204"/>
      <c r="X146" s="10"/>
      <c r="Y146" s="206"/>
      <c r="Z146" s="204"/>
      <c r="AC146" s="82"/>
    </row>
    <row r="147" spans="1:29" x14ac:dyDescent="0.35">
      <c r="A147" s="92">
        <v>46167</v>
      </c>
      <c r="B147" s="198"/>
      <c r="C147" s="81"/>
      <c r="D147" s="206"/>
      <c r="E147" s="204"/>
      <c r="F147" s="10">
        <v>70.8</v>
      </c>
      <c r="G147" s="206"/>
      <c r="H147" s="204"/>
      <c r="I147" s="10">
        <v>60.9</v>
      </c>
      <c r="J147" s="206"/>
      <c r="K147" s="204"/>
      <c r="N147" s="82"/>
      <c r="P147" s="92">
        <v>46167</v>
      </c>
      <c r="Q147" s="198"/>
      <c r="R147" s="81"/>
      <c r="S147" s="206"/>
      <c r="T147" s="204"/>
      <c r="U147" s="10"/>
      <c r="V147" s="206"/>
      <c r="W147" s="204"/>
      <c r="X147" s="10"/>
      <c r="Y147" s="206"/>
      <c r="Z147" s="204"/>
      <c r="AC147" s="82"/>
    </row>
    <row r="148" spans="1:29" x14ac:dyDescent="0.35">
      <c r="A148" s="92">
        <v>46168</v>
      </c>
      <c r="B148" s="198"/>
      <c r="C148" s="81"/>
      <c r="D148" s="206"/>
      <c r="E148" s="204"/>
      <c r="F148" s="10">
        <v>72.900000000000006</v>
      </c>
      <c r="G148" s="206"/>
      <c r="H148" s="204"/>
      <c r="I148" s="10">
        <v>59.8</v>
      </c>
      <c r="J148" s="206"/>
      <c r="K148" s="204"/>
      <c r="N148" s="82"/>
      <c r="P148" s="92">
        <v>46168</v>
      </c>
      <c r="Q148" s="198"/>
      <c r="R148" s="81"/>
      <c r="S148" s="206"/>
      <c r="T148" s="204"/>
      <c r="U148" s="10"/>
      <c r="V148" s="206"/>
      <c r="W148" s="204"/>
      <c r="X148" s="10"/>
      <c r="Y148" s="206"/>
      <c r="Z148" s="204"/>
      <c r="AC148" s="82"/>
    </row>
    <row r="149" spans="1:29" x14ac:dyDescent="0.35">
      <c r="A149" s="93">
        <v>46169</v>
      </c>
      <c r="B149" s="199"/>
      <c r="C149" s="83"/>
      <c r="D149" s="207"/>
      <c r="E149" s="205"/>
      <c r="F149" s="90">
        <v>44.9</v>
      </c>
      <c r="G149" s="207"/>
      <c r="H149" s="205"/>
      <c r="I149" s="90">
        <v>60.3</v>
      </c>
      <c r="J149" s="207"/>
      <c r="K149" s="205"/>
      <c r="L149" s="84"/>
      <c r="M149" s="84"/>
      <c r="N149" s="86"/>
      <c r="P149" s="93">
        <v>46169</v>
      </c>
      <c r="Q149" s="199"/>
      <c r="R149" s="83"/>
      <c r="S149" s="207"/>
      <c r="T149" s="205"/>
      <c r="U149" s="90"/>
      <c r="V149" s="207"/>
      <c r="W149" s="205"/>
      <c r="X149" s="90"/>
      <c r="Y149" s="207"/>
      <c r="Z149" s="205"/>
      <c r="AA149" s="84"/>
      <c r="AB149" s="84"/>
      <c r="AC149" s="86"/>
    </row>
    <row r="150" spans="1:29" x14ac:dyDescent="0.35">
      <c r="A150" s="91">
        <v>46170</v>
      </c>
      <c r="B150" s="197">
        <v>22</v>
      </c>
      <c r="C150" s="77"/>
      <c r="D150" s="203"/>
      <c r="E150" s="208"/>
      <c r="F150" s="39">
        <v>19.7</v>
      </c>
      <c r="G150" s="203">
        <f t="shared" si="67"/>
        <v>49.371428571428574</v>
      </c>
      <c r="H150" s="208">
        <f t="shared" ref="H150" si="79">STDEV(F150:F156)</f>
        <v>17.043934824027993</v>
      </c>
      <c r="I150" s="39">
        <v>70.3</v>
      </c>
      <c r="J150" s="203">
        <f>AVERAGE(I150:I156)</f>
        <v>68.649999999999991</v>
      </c>
      <c r="K150" s="208">
        <f>STDEV(I150:I156)</f>
        <v>3.1424512724941338</v>
      </c>
      <c r="L150" s="78"/>
      <c r="M150" s="78"/>
      <c r="N150" s="80"/>
      <c r="P150" s="91">
        <v>46170</v>
      </c>
      <c r="Q150" s="197">
        <v>22</v>
      </c>
      <c r="R150" s="77"/>
      <c r="S150" s="203"/>
      <c r="T150" s="208"/>
      <c r="U150" s="39"/>
      <c r="V150" s="203"/>
      <c r="W150" s="208"/>
      <c r="X150" s="39"/>
      <c r="Y150" s="203"/>
      <c r="Z150" s="208"/>
      <c r="AA150" s="78"/>
      <c r="AB150" s="78"/>
      <c r="AC150" s="80"/>
    </row>
    <row r="151" spans="1:29" x14ac:dyDescent="0.35">
      <c r="A151" s="92">
        <v>46171</v>
      </c>
      <c r="B151" s="198"/>
      <c r="C151" s="81"/>
      <c r="D151" s="206"/>
      <c r="E151" s="204"/>
      <c r="F151" s="10">
        <v>38.5</v>
      </c>
      <c r="G151" s="206"/>
      <c r="H151" s="204"/>
      <c r="I151" s="10">
        <v>70.7</v>
      </c>
      <c r="J151" s="206"/>
      <c r="K151" s="204"/>
      <c r="N151" s="82"/>
      <c r="P151" s="92">
        <v>46171</v>
      </c>
      <c r="Q151" s="198"/>
      <c r="R151" s="81"/>
      <c r="S151" s="206"/>
      <c r="T151" s="204"/>
      <c r="U151" s="10"/>
      <c r="V151" s="206"/>
      <c r="W151" s="204"/>
      <c r="X151" s="10"/>
      <c r="Y151" s="206"/>
      <c r="Z151" s="204"/>
      <c r="AC151" s="82"/>
    </row>
    <row r="152" spans="1:29" x14ac:dyDescent="0.35">
      <c r="A152" s="92">
        <v>46172</v>
      </c>
      <c r="B152" s="198"/>
      <c r="C152" s="81"/>
      <c r="D152" s="206"/>
      <c r="E152" s="204"/>
      <c r="F152" s="10">
        <v>41.9</v>
      </c>
      <c r="G152" s="206"/>
      <c r="H152" s="204"/>
      <c r="I152" s="10">
        <v>71.5</v>
      </c>
      <c r="J152" s="206"/>
      <c r="K152" s="204"/>
      <c r="N152" s="82"/>
      <c r="P152" s="92">
        <v>46172</v>
      </c>
      <c r="Q152" s="198"/>
      <c r="R152" s="81"/>
      <c r="S152" s="206"/>
      <c r="T152" s="204"/>
      <c r="U152" s="10"/>
      <c r="V152" s="206"/>
      <c r="W152" s="204"/>
      <c r="X152" s="10"/>
      <c r="Y152" s="206"/>
      <c r="Z152" s="204"/>
      <c r="AC152" s="82"/>
    </row>
    <row r="153" spans="1:29" x14ac:dyDescent="0.35">
      <c r="A153" s="92">
        <v>46173</v>
      </c>
      <c r="B153" s="198"/>
      <c r="C153" s="81"/>
      <c r="D153" s="206"/>
      <c r="E153" s="204"/>
      <c r="F153" s="10">
        <v>54.7</v>
      </c>
      <c r="G153" s="206"/>
      <c r="H153" s="204"/>
      <c r="I153" s="10">
        <v>69.2</v>
      </c>
      <c r="J153" s="206"/>
      <c r="K153" s="204"/>
      <c r="N153" s="82"/>
      <c r="P153" s="92">
        <v>46173</v>
      </c>
      <c r="Q153" s="198"/>
      <c r="R153" s="81"/>
      <c r="S153" s="206"/>
      <c r="T153" s="204"/>
      <c r="U153" s="10"/>
      <c r="V153" s="206"/>
      <c r="W153" s="204"/>
      <c r="X153" s="10"/>
      <c r="Y153" s="206"/>
      <c r="Z153" s="204"/>
      <c r="AC153" s="82"/>
    </row>
    <row r="154" spans="1:29" x14ac:dyDescent="0.35">
      <c r="A154" s="92">
        <v>46174</v>
      </c>
      <c r="B154" s="198"/>
      <c r="C154" s="81"/>
      <c r="D154" s="206"/>
      <c r="E154" s="204"/>
      <c r="F154" s="10">
        <v>59.1</v>
      </c>
      <c r="G154" s="206"/>
      <c r="H154" s="206"/>
      <c r="I154" s="151">
        <v>67.2</v>
      </c>
      <c r="J154" s="206"/>
      <c r="K154" s="204"/>
      <c r="N154" s="82"/>
      <c r="P154" s="92">
        <v>46174</v>
      </c>
      <c r="Q154" s="198"/>
      <c r="R154" s="81"/>
      <c r="S154" s="206"/>
      <c r="T154" s="204"/>
      <c r="U154" s="10"/>
      <c r="V154" s="206"/>
      <c r="W154" s="204"/>
      <c r="X154" s="10"/>
      <c r="Y154" s="206"/>
      <c r="Z154" s="204"/>
      <c r="AC154" s="82"/>
    </row>
    <row r="155" spans="1:29" x14ac:dyDescent="0.35">
      <c r="A155" s="92">
        <v>46175</v>
      </c>
      <c r="B155" s="198"/>
      <c r="C155" s="81"/>
      <c r="D155" s="206"/>
      <c r="E155" s="204"/>
      <c r="F155" s="10">
        <v>69.2</v>
      </c>
      <c r="G155" s="206"/>
      <c r="H155" s="206"/>
      <c r="I155" s="151">
        <v>63</v>
      </c>
      <c r="J155" s="206"/>
      <c r="K155" s="204"/>
      <c r="N155" s="82"/>
      <c r="P155" s="92">
        <v>46175</v>
      </c>
      <c r="Q155" s="198"/>
      <c r="R155" s="81"/>
      <c r="S155" s="206"/>
      <c r="T155" s="204"/>
      <c r="U155" s="10"/>
      <c r="V155" s="206"/>
      <c r="W155" s="204"/>
      <c r="X155" s="10"/>
      <c r="Y155" s="206"/>
      <c r="Z155" s="204"/>
      <c r="AC155" s="82"/>
    </row>
    <row r="156" spans="1:29" x14ac:dyDescent="0.35">
      <c r="A156" s="93">
        <v>46176</v>
      </c>
      <c r="B156" s="199"/>
      <c r="C156" s="83"/>
      <c r="D156" s="207"/>
      <c r="E156" s="205"/>
      <c r="F156" s="90">
        <v>62.5</v>
      </c>
      <c r="G156" s="207"/>
      <c r="H156" s="205"/>
      <c r="I156" s="10"/>
      <c r="J156" s="207"/>
      <c r="K156" s="205"/>
      <c r="L156" s="84"/>
      <c r="M156" s="84"/>
      <c r="N156" s="86"/>
      <c r="P156" s="93">
        <v>46176</v>
      </c>
      <c r="Q156" s="199"/>
      <c r="R156" s="83"/>
      <c r="S156" s="207"/>
      <c r="T156" s="205"/>
      <c r="U156" s="90"/>
      <c r="V156" s="207"/>
      <c r="W156" s="205"/>
      <c r="X156" s="90"/>
      <c r="Y156" s="207"/>
      <c r="Z156" s="205"/>
      <c r="AA156" s="84"/>
      <c r="AB156" s="84"/>
      <c r="AC156" s="86"/>
    </row>
    <row r="157" spans="1:29" x14ac:dyDescent="0.35">
      <c r="A157" s="91">
        <v>46177</v>
      </c>
      <c r="B157" s="197">
        <v>23</v>
      </c>
      <c r="C157" s="77"/>
      <c r="D157" s="203">
        <f t="shared" ref="D157" si="80">AVERAGE(C157:C163)</f>
        <v>52.720000000000006</v>
      </c>
      <c r="E157" s="208">
        <f t="shared" ref="E157" si="81">STDEV(C157:C163)</f>
        <v>13.255828906560284</v>
      </c>
      <c r="F157" s="39"/>
      <c r="G157" s="203">
        <f t="shared" si="71"/>
        <v>40.583333333333336</v>
      </c>
      <c r="H157" s="203">
        <f t="shared" ref="H157" si="82">STDEV(F157:F163)</f>
        <v>20.528947042327005</v>
      </c>
      <c r="I157" s="152">
        <v>66.8</v>
      </c>
      <c r="J157" s="203">
        <f>AVERAGE(I157:I163)</f>
        <v>65.580000000000013</v>
      </c>
      <c r="K157" s="208">
        <f>STDEV(I157:I163)</f>
        <v>5.0780901921883945</v>
      </c>
      <c r="L157" s="78"/>
      <c r="M157" s="78"/>
      <c r="N157" s="80"/>
      <c r="P157" s="91">
        <v>46177</v>
      </c>
      <c r="Q157" s="197">
        <v>23</v>
      </c>
      <c r="R157" s="77"/>
      <c r="S157" s="203"/>
      <c r="T157" s="208"/>
      <c r="U157" s="39"/>
      <c r="V157" s="203"/>
      <c r="W157" s="208"/>
      <c r="X157" s="39">
        <v>38.700000000000003</v>
      </c>
      <c r="Y157" s="203">
        <f>AVERAGE(X157:X163)</f>
        <v>45.414285714285711</v>
      </c>
      <c r="Z157" s="208">
        <f>STDEV(X157:X163)</f>
        <v>18.031678473492942</v>
      </c>
      <c r="AA157" s="78"/>
      <c r="AB157" s="78"/>
      <c r="AC157" s="80"/>
    </row>
    <row r="158" spans="1:29" x14ac:dyDescent="0.35">
      <c r="A158" s="92">
        <v>46178</v>
      </c>
      <c r="B158" s="198"/>
      <c r="C158" s="81"/>
      <c r="D158" s="206"/>
      <c r="E158" s="204"/>
      <c r="F158" s="10">
        <v>12.5</v>
      </c>
      <c r="G158" s="206"/>
      <c r="H158" s="206"/>
      <c r="I158" s="151">
        <v>59.2</v>
      </c>
      <c r="J158" s="206"/>
      <c r="K158" s="204"/>
      <c r="N158" s="82"/>
      <c r="P158" s="92">
        <v>46178</v>
      </c>
      <c r="Q158" s="198"/>
      <c r="R158" s="81"/>
      <c r="S158" s="206"/>
      <c r="T158" s="204"/>
      <c r="U158" s="10"/>
      <c r="V158" s="206"/>
      <c r="W158" s="204"/>
      <c r="X158" s="10">
        <v>65.2</v>
      </c>
      <c r="Y158" s="206"/>
      <c r="Z158" s="204"/>
      <c r="AC158" s="82"/>
    </row>
    <row r="159" spans="1:29" x14ac:dyDescent="0.35">
      <c r="A159" s="92">
        <v>46179</v>
      </c>
      <c r="B159" s="198"/>
      <c r="C159" s="34">
        <v>65</v>
      </c>
      <c r="D159" s="206"/>
      <c r="E159" s="204"/>
      <c r="F159" s="10">
        <v>17.399999999999999</v>
      </c>
      <c r="G159" s="206"/>
      <c r="H159" s="206"/>
      <c r="I159" s="151">
        <v>63.5</v>
      </c>
      <c r="J159" s="206"/>
      <c r="K159" s="204"/>
      <c r="N159" s="82"/>
      <c r="P159" s="92">
        <v>46179</v>
      </c>
      <c r="Q159" s="198"/>
      <c r="R159" s="34"/>
      <c r="S159" s="206"/>
      <c r="T159" s="204"/>
      <c r="U159" s="10"/>
      <c r="V159" s="206"/>
      <c r="W159" s="204"/>
      <c r="X159" s="10">
        <v>75.099999999999994</v>
      </c>
      <c r="Y159" s="206"/>
      <c r="Z159" s="204"/>
      <c r="AC159" s="82"/>
    </row>
    <row r="160" spans="1:29" x14ac:dyDescent="0.35">
      <c r="A160" s="92">
        <v>46180</v>
      </c>
      <c r="B160" s="198"/>
      <c r="C160" s="34">
        <v>37.4</v>
      </c>
      <c r="D160" s="206"/>
      <c r="E160" s="204"/>
      <c r="F160" s="10">
        <v>55.4</v>
      </c>
      <c r="G160" s="206"/>
      <c r="H160" s="206"/>
      <c r="I160" s="151">
        <v>73.099999999999994</v>
      </c>
      <c r="J160" s="206"/>
      <c r="K160" s="204"/>
      <c r="N160" s="82"/>
      <c r="P160" s="92">
        <v>46180</v>
      </c>
      <c r="Q160" s="198"/>
      <c r="R160" s="34"/>
      <c r="S160" s="206"/>
      <c r="T160" s="204"/>
      <c r="U160" s="10"/>
      <c r="V160" s="206"/>
      <c r="W160" s="204"/>
      <c r="X160" s="10">
        <v>29.1</v>
      </c>
      <c r="Y160" s="206"/>
      <c r="Z160" s="204"/>
      <c r="AC160" s="82"/>
    </row>
    <row r="161" spans="1:29" x14ac:dyDescent="0.35">
      <c r="A161" s="92">
        <v>46181</v>
      </c>
      <c r="B161" s="198"/>
      <c r="C161" s="34">
        <v>61.9</v>
      </c>
      <c r="D161" s="206"/>
      <c r="E161" s="204"/>
      <c r="F161" s="10">
        <v>51.7</v>
      </c>
      <c r="G161" s="206"/>
      <c r="H161" s="206"/>
      <c r="I161" s="151">
        <v>65.3</v>
      </c>
      <c r="J161" s="206"/>
      <c r="K161" s="204"/>
      <c r="N161" s="82"/>
      <c r="P161" s="92">
        <v>46181</v>
      </c>
      <c r="Q161" s="198"/>
      <c r="R161" s="34"/>
      <c r="S161" s="206"/>
      <c r="T161" s="204"/>
      <c r="U161" s="10"/>
      <c r="V161" s="206"/>
      <c r="W161" s="204"/>
      <c r="X161" s="10">
        <v>42.1</v>
      </c>
      <c r="Y161" s="206"/>
      <c r="Z161" s="204"/>
      <c r="AC161" s="82"/>
    </row>
    <row r="162" spans="1:29" ht="14.5" customHeight="1" x14ac:dyDescent="0.35">
      <c r="A162" s="92">
        <v>46182</v>
      </c>
      <c r="B162" s="198"/>
      <c r="C162" s="34">
        <v>60</v>
      </c>
      <c r="D162" s="206"/>
      <c r="E162" s="204"/>
      <c r="F162" s="10">
        <v>45.6</v>
      </c>
      <c r="G162" s="206"/>
      <c r="H162" s="204"/>
      <c r="I162" s="10"/>
      <c r="J162" s="206"/>
      <c r="K162" s="204"/>
      <c r="N162" s="82"/>
      <c r="P162" s="92">
        <v>46182</v>
      </c>
      <c r="Q162" s="198"/>
      <c r="R162" s="34"/>
      <c r="S162" s="206"/>
      <c r="T162" s="204"/>
      <c r="U162" s="10"/>
      <c r="V162" s="206"/>
      <c r="W162" s="204"/>
      <c r="X162" s="10">
        <v>40.5</v>
      </c>
      <c r="Y162" s="206"/>
      <c r="Z162" s="204"/>
      <c r="AC162" s="82"/>
    </row>
    <row r="163" spans="1:29" ht="14.5" customHeight="1" x14ac:dyDescent="0.35">
      <c r="A163" s="93">
        <v>46183</v>
      </c>
      <c r="B163" s="199"/>
      <c r="C163" s="34">
        <v>39.299999999999997</v>
      </c>
      <c r="D163" s="207"/>
      <c r="E163" s="205"/>
      <c r="F163" s="90">
        <v>60.9</v>
      </c>
      <c r="G163" s="207"/>
      <c r="H163" s="205"/>
      <c r="I163" s="90"/>
      <c r="J163" s="207"/>
      <c r="K163" s="205"/>
      <c r="L163" s="84"/>
      <c r="M163" s="84"/>
      <c r="N163" s="86"/>
      <c r="P163" s="93">
        <v>46183</v>
      </c>
      <c r="Q163" s="199"/>
      <c r="R163" s="34"/>
      <c r="S163" s="207"/>
      <c r="T163" s="205"/>
      <c r="U163" s="90"/>
      <c r="V163" s="207"/>
      <c r="W163" s="205"/>
      <c r="X163" s="90">
        <v>27.2</v>
      </c>
      <c r="Y163" s="207"/>
      <c r="Z163" s="205"/>
      <c r="AA163" s="84"/>
      <c r="AB163" s="84"/>
      <c r="AC163" s="86"/>
    </row>
    <row r="164" spans="1:29" ht="14.5" customHeight="1" x14ac:dyDescent="0.35">
      <c r="A164" s="91">
        <v>46184</v>
      </c>
      <c r="B164" s="197">
        <v>24</v>
      </c>
      <c r="C164" s="34">
        <v>77.5</v>
      </c>
      <c r="D164" s="203">
        <f t="shared" ref="D164" si="83">AVERAGE(C164:C170)</f>
        <v>70.333333333333329</v>
      </c>
      <c r="E164" s="208">
        <f t="shared" ref="E164" si="84">STDEV(C164:C170)</f>
        <v>5.9935520909279392</v>
      </c>
      <c r="F164" s="39">
        <v>67.099999999999994</v>
      </c>
      <c r="G164" s="203">
        <f t="shared" ref="G164" si="85">AVERAGE(F164:F170)</f>
        <v>53.728571428571421</v>
      </c>
      <c r="H164" s="208">
        <f t="shared" ref="H164" si="86">STDEV(F164:F170)</f>
        <v>14.418589191932577</v>
      </c>
      <c r="I164" s="39"/>
      <c r="J164" s="203"/>
      <c r="K164" s="208"/>
      <c r="L164" s="78"/>
      <c r="M164" s="78"/>
      <c r="N164" s="80"/>
      <c r="P164" s="91">
        <v>46184</v>
      </c>
      <c r="Q164" s="197">
        <v>24</v>
      </c>
      <c r="R164" s="34"/>
      <c r="S164" s="203"/>
      <c r="T164" s="208"/>
      <c r="U164" s="39"/>
      <c r="V164" s="203"/>
      <c r="W164" s="208"/>
      <c r="X164" s="39">
        <v>43.5</v>
      </c>
      <c r="Y164" s="203"/>
      <c r="Z164" s="208"/>
      <c r="AA164" s="78"/>
      <c r="AB164" s="78"/>
      <c r="AC164" s="80"/>
    </row>
    <row r="165" spans="1:29" ht="14.5" customHeight="1" x14ac:dyDescent="0.35">
      <c r="A165" s="92">
        <v>46185</v>
      </c>
      <c r="B165" s="198"/>
      <c r="C165" s="1">
        <v>67.2</v>
      </c>
      <c r="D165" s="206"/>
      <c r="E165" s="204"/>
      <c r="F165" s="10">
        <v>49.4</v>
      </c>
      <c r="G165" s="206"/>
      <c r="H165" s="204"/>
      <c r="I165" s="10"/>
      <c r="J165" s="206"/>
      <c r="K165" s="204"/>
      <c r="N165" s="82"/>
      <c r="P165" s="92">
        <v>46185</v>
      </c>
      <c r="Q165" s="198"/>
      <c r="R165" s="1"/>
      <c r="S165" s="206"/>
      <c r="T165" s="204"/>
      <c r="U165" s="10"/>
      <c r="V165" s="206"/>
      <c r="W165" s="204"/>
      <c r="X165" s="10"/>
      <c r="Y165" s="206"/>
      <c r="Z165" s="204"/>
      <c r="AC165" s="82"/>
    </row>
    <row r="166" spans="1:29" ht="14.5" customHeight="1" x14ac:dyDescent="0.35">
      <c r="A166" s="92">
        <v>46186</v>
      </c>
      <c r="B166" s="198"/>
      <c r="C166" s="10"/>
      <c r="D166" s="206"/>
      <c r="E166" s="204"/>
      <c r="F166" s="10">
        <v>32.6</v>
      </c>
      <c r="G166" s="206"/>
      <c r="H166" s="204"/>
      <c r="I166" s="10"/>
      <c r="J166" s="206"/>
      <c r="K166" s="204"/>
      <c r="N166" s="82"/>
      <c r="P166" s="92">
        <v>46186</v>
      </c>
      <c r="Q166" s="198"/>
      <c r="R166" s="10"/>
      <c r="S166" s="206"/>
      <c r="T166" s="204"/>
      <c r="U166" s="10"/>
      <c r="V166" s="206"/>
      <c r="W166" s="204"/>
      <c r="X166" s="10"/>
      <c r="Y166" s="206"/>
      <c r="Z166" s="204"/>
      <c r="AC166" s="82"/>
    </row>
    <row r="167" spans="1:29" ht="14.5" customHeight="1" x14ac:dyDescent="0.35">
      <c r="A167" s="92">
        <v>46187</v>
      </c>
      <c r="B167" s="198"/>
      <c r="C167" s="1">
        <v>76.900000000000006</v>
      </c>
      <c r="D167" s="206"/>
      <c r="E167" s="204"/>
      <c r="F167" s="10">
        <v>38.6</v>
      </c>
      <c r="G167" s="206"/>
      <c r="H167" s="204"/>
      <c r="I167" s="10"/>
      <c r="J167" s="206"/>
      <c r="K167" s="204"/>
      <c r="N167" s="82"/>
      <c r="P167" s="92">
        <v>46187</v>
      </c>
      <c r="Q167" s="198"/>
      <c r="R167" s="1"/>
      <c r="S167" s="206"/>
      <c r="T167" s="204"/>
      <c r="U167" s="10"/>
      <c r="V167" s="206"/>
      <c r="W167" s="204"/>
      <c r="X167" s="10"/>
      <c r="Y167" s="206"/>
      <c r="Z167" s="204"/>
      <c r="AC167" s="82"/>
    </row>
    <row r="168" spans="1:29" ht="14.5" customHeight="1" x14ac:dyDescent="0.35">
      <c r="A168" s="92">
        <v>46188</v>
      </c>
      <c r="B168" s="198"/>
      <c r="C168" s="1">
        <v>71.2</v>
      </c>
      <c r="D168" s="206"/>
      <c r="E168" s="204"/>
      <c r="F168" s="10">
        <v>71.599999999999994</v>
      </c>
      <c r="G168" s="206"/>
      <c r="H168" s="204"/>
      <c r="I168" s="10"/>
      <c r="J168" s="206"/>
      <c r="K168" s="204"/>
      <c r="N168" s="82"/>
      <c r="P168" s="92">
        <v>46188</v>
      </c>
      <c r="Q168" s="198"/>
      <c r="R168" s="1"/>
      <c r="S168" s="206"/>
      <c r="T168" s="204"/>
      <c r="U168" s="10"/>
      <c r="V168" s="206"/>
      <c r="W168" s="204"/>
      <c r="X168" s="10"/>
      <c r="Y168" s="206"/>
      <c r="Z168" s="204"/>
      <c r="AC168" s="82"/>
    </row>
    <row r="169" spans="1:29" ht="14.5" customHeight="1" x14ac:dyDescent="0.35">
      <c r="A169" s="92">
        <v>46189</v>
      </c>
      <c r="B169" s="198"/>
      <c r="C169" s="1">
        <v>62.5</v>
      </c>
      <c r="D169" s="206"/>
      <c r="E169" s="204"/>
      <c r="F169" s="10">
        <v>60.8</v>
      </c>
      <c r="G169" s="206"/>
      <c r="H169" s="204"/>
      <c r="I169" s="10"/>
      <c r="J169" s="206"/>
      <c r="K169" s="204"/>
      <c r="N169" s="87"/>
      <c r="P169" s="92">
        <v>46189</v>
      </c>
      <c r="Q169" s="198"/>
      <c r="R169" s="1"/>
      <c r="S169" s="206"/>
      <c r="T169" s="204"/>
      <c r="U169" s="10"/>
      <c r="V169" s="206"/>
      <c r="W169" s="204"/>
      <c r="X169" s="10"/>
      <c r="Y169" s="206"/>
      <c r="Z169" s="204"/>
      <c r="AC169" s="87"/>
    </row>
    <row r="170" spans="1:29" ht="14.5" customHeight="1" x14ac:dyDescent="0.35">
      <c r="A170" s="93">
        <v>46190</v>
      </c>
      <c r="B170" s="199"/>
      <c r="C170" s="1">
        <v>66.7</v>
      </c>
      <c r="D170" s="207"/>
      <c r="E170" s="205"/>
      <c r="F170" s="90">
        <v>56</v>
      </c>
      <c r="G170" s="207"/>
      <c r="H170" s="205"/>
      <c r="I170" s="10"/>
      <c r="J170" s="207"/>
      <c r="K170" s="205"/>
      <c r="L170" s="84"/>
      <c r="M170" s="84"/>
      <c r="N170" s="88"/>
      <c r="P170" s="93">
        <v>46190</v>
      </c>
      <c r="Q170" s="199"/>
      <c r="R170" s="1"/>
      <c r="S170" s="207"/>
      <c r="T170" s="205"/>
      <c r="U170" s="90"/>
      <c r="V170" s="207"/>
      <c r="W170" s="205"/>
      <c r="X170" s="90"/>
      <c r="Y170" s="207"/>
      <c r="Z170" s="205"/>
      <c r="AA170" s="84"/>
      <c r="AB170" s="84"/>
      <c r="AC170" s="88"/>
    </row>
    <row r="171" spans="1:29" x14ac:dyDescent="0.35">
      <c r="A171" s="91">
        <v>46191</v>
      </c>
      <c r="B171" s="197">
        <v>25</v>
      </c>
      <c r="C171" s="1">
        <v>56.8</v>
      </c>
      <c r="D171" s="203">
        <f t="shared" ref="D171" si="87">AVERAGE(C171:C177)</f>
        <v>56</v>
      </c>
      <c r="E171" s="208">
        <f t="shared" ref="E171" si="88">STDEV(C171:C177)</f>
        <v>12.145781160551168</v>
      </c>
      <c r="F171" s="39">
        <v>42</v>
      </c>
      <c r="G171" s="203">
        <f t="shared" si="67"/>
        <v>53.757142857142867</v>
      </c>
      <c r="H171" s="203">
        <f t="shared" ref="H171" si="89">STDEV(F171:F177)</f>
        <v>17.62128042480235</v>
      </c>
      <c r="I171" s="152">
        <v>54</v>
      </c>
      <c r="J171" s="203">
        <f>AVERAGE(I171:I177)</f>
        <v>50.82</v>
      </c>
      <c r="K171" s="208">
        <f>STDEV(I171:I177)</f>
        <v>8.7342429551736078</v>
      </c>
      <c r="L171" s="78"/>
      <c r="M171" s="78"/>
      <c r="N171" s="89"/>
      <c r="P171" s="91">
        <v>46191</v>
      </c>
      <c r="Q171" s="197">
        <v>25</v>
      </c>
      <c r="R171" s="1"/>
      <c r="S171" s="203"/>
      <c r="T171" s="208"/>
      <c r="U171" s="39"/>
      <c r="V171" s="203"/>
      <c r="W171" s="208"/>
      <c r="X171" s="39"/>
      <c r="Y171" s="203"/>
      <c r="Z171" s="208"/>
      <c r="AA171" s="78"/>
      <c r="AB171" s="78"/>
      <c r="AC171" s="89"/>
    </row>
    <row r="172" spans="1:29" x14ac:dyDescent="0.35">
      <c r="A172" s="92">
        <v>46192</v>
      </c>
      <c r="B172" s="198"/>
      <c r="C172" s="81"/>
      <c r="D172" s="206"/>
      <c r="E172" s="204"/>
      <c r="F172" s="10">
        <v>30.9</v>
      </c>
      <c r="G172" s="206"/>
      <c r="H172" s="206"/>
      <c r="I172" s="151">
        <v>52.4</v>
      </c>
      <c r="J172" s="206"/>
      <c r="K172" s="204"/>
      <c r="N172" s="87"/>
      <c r="P172" s="92">
        <v>46192</v>
      </c>
      <c r="Q172" s="198"/>
      <c r="R172" s="81"/>
      <c r="S172" s="206"/>
      <c r="T172" s="204"/>
      <c r="U172" s="10"/>
      <c r="V172" s="206"/>
      <c r="W172" s="204"/>
      <c r="X172" s="10"/>
      <c r="Y172" s="206"/>
      <c r="Z172" s="204"/>
      <c r="AC172" s="87"/>
    </row>
    <row r="173" spans="1:29" x14ac:dyDescent="0.35">
      <c r="A173" s="92">
        <v>46193</v>
      </c>
      <c r="B173" s="198"/>
      <c r="C173" s="1">
        <v>65.2</v>
      </c>
      <c r="D173" s="206"/>
      <c r="E173" s="204"/>
      <c r="F173" s="10">
        <v>39.200000000000003</v>
      </c>
      <c r="G173" s="206"/>
      <c r="H173" s="206"/>
      <c r="I173" s="151">
        <v>62.3</v>
      </c>
      <c r="J173" s="206"/>
      <c r="K173" s="204"/>
      <c r="N173" s="87"/>
      <c r="P173" s="92">
        <v>46193</v>
      </c>
      <c r="Q173" s="198"/>
      <c r="R173" s="1"/>
      <c r="S173" s="206"/>
      <c r="T173" s="204"/>
      <c r="U173" s="10"/>
      <c r="V173" s="206"/>
      <c r="W173" s="204"/>
      <c r="X173" s="10"/>
      <c r="Y173" s="206"/>
      <c r="Z173" s="204"/>
      <c r="AC173" s="87"/>
    </row>
    <row r="174" spans="1:29" x14ac:dyDescent="0.35">
      <c r="A174" s="92">
        <v>46194</v>
      </c>
      <c r="B174" s="198"/>
      <c r="C174" s="1">
        <v>67.599999999999994</v>
      </c>
      <c r="D174" s="206"/>
      <c r="E174" s="204"/>
      <c r="F174" s="10">
        <v>50</v>
      </c>
      <c r="G174" s="206"/>
      <c r="H174" s="206"/>
      <c r="I174" s="151">
        <v>38.9</v>
      </c>
      <c r="J174" s="206"/>
      <c r="K174" s="204"/>
      <c r="N174" s="87"/>
      <c r="P174" s="92">
        <v>46194</v>
      </c>
      <c r="Q174" s="198"/>
      <c r="R174" s="1"/>
      <c r="S174" s="206"/>
      <c r="T174" s="204"/>
      <c r="U174" s="10"/>
      <c r="V174" s="206"/>
      <c r="W174" s="204"/>
      <c r="X174" s="10"/>
      <c r="Y174" s="206"/>
      <c r="Z174" s="204"/>
      <c r="AC174" s="87"/>
    </row>
    <row r="175" spans="1:29" ht="14.5" customHeight="1" x14ac:dyDescent="0.35">
      <c r="A175" s="92">
        <v>46195</v>
      </c>
      <c r="B175" s="198"/>
      <c r="C175" s="1">
        <v>38.4</v>
      </c>
      <c r="D175" s="206"/>
      <c r="E175" s="204"/>
      <c r="F175" s="10">
        <v>73.599999999999994</v>
      </c>
      <c r="G175" s="206"/>
      <c r="H175" s="204"/>
      <c r="I175" s="10"/>
      <c r="J175" s="206"/>
      <c r="K175" s="204"/>
      <c r="N175" s="87"/>
      <c r="P175" s="92">
        <v>46195</v>
      </c>
      <c r="Q175" s="198"/>
      <c r="R175" s="1"/>
      <c r="S175" s="206"/>
      <c r="T175" s="204"/>
      <c r="U175" s="10"/>
      <c r="V175" s="206"/>
      <c r="W175" s="204"/>
      <c r="X175" s="10"/>
      <c r="Y175" s="206"/>
      <c r="Z175" s="204"/>
      <c r="AC175" s="87"/>
    </row>
    <row r="176" spans="1:29" ht="14.5" customHeight="1" x14ac:dyDescent="0.35">
      <c r="A176" s="92">
        <v>46196</v>
      </c>
      <c r="B176" s="198"/>
      <c r="C176" s="1">
        <v>64</v>
      </c>
      <c r="D176" s="206"/>
      <c r="E176" s="204"/>
      <c r="F176" s="10">
        <v>74.5</v>
      </c>
      <c r="G176" s="206"/>
      <c r="H176" s="206"/>
      <c r="I176" s="10"/>
      <c r="J176" s="206"/>
      <c r="K176" s="204"/>
      <c r="N176" s="87"/>
      <c r="P176" s="92">
        <v>46196</v>
      </c>
      <c r="Q176" s="198"/>
      <c r="R176" s="1"/>
      <c r="S176" s="206"/>
      <c r="T176" s="204"/>
      <c r="U176" s="10"/>
      <c r="V176" s="206"/>
      <c r="W176" s="204"/>
      <c r="X176" s="10"/>
      <c r="Y176" s="206"/>
      <c r="Z176" s="204"/>
      <c r="AC176" s="87"/>
    </row>
    <row r="177" spans="1:29" x14ac:dyDescent="0.35">
      <c r="A177" s="93">
        <v>46197</v>
      </c>
      <c r="B177" s="199"/>
      <c r="C177" s="1">
        <v>44</v>
      </c>
      <c r="D177" s="207"/>
      <c r="E177" s="205"/>
      <c r="F177" s="90">
        <v>66.099999999999994</v>
      </c>
      <c r="G177" s="207"/>
      <c r="H177" s="207"/>
      <c r="I177" s="153">
        <v>46.5</v>
      </c>
      <c r="J177" s="207"/>
      <c r="K177" s="205"/>
      <c r="L177" s="84"/>
      <c r="M177" s="84"/>
      <c r="N177" s="88"/>
      <c r="P177" s="93">
        <v>46197</v>
      </c>
      <c r="Q177" s="199"/>
      <c r="R177" s="1"/>
      <c r="S177" s="207"/>
      <c r="T177" s="205"/>
      <c r="U177" s="90"/>
      <c r="V177" s="207"/>
      <c r="W177" s="205"/>
      <c r="X177" s="90"/>
      <c r="Y177" s="207"/>
      <c r="Z177" s="205"/>
      <c r="AA177" s="84"/>
      <c r="AB177" s="84"/>
      <c r="AC177" s="88"/>
    </row>
    <row r="178" spans="1:29" x14ac:dyDescent="0.35">
      <c r="A178" s="91">
        <v>46198</v>
      </c>
      <c r="B178" s="197">
        <v>26</v>
      </c>
      <c r="C178" s="1">
        <v>46.4</v>
      </c>
      <c r="D178" s="203">
        <f t="shared" ref="D178" si="90">AVERAGE(C178:C184)</f>
        <v>58.816666666666663</v>
      </c>
      <c r="E178" s="208">
        <f t="shared" ref="E178" si="91">STDEV(C178:C184)</f>
        <v>12.966790916285641</v>
      </c>
      <c r="F178" s="39">
        <v>59.3</v>
      </c>
      <c r="G178" s="203">
        <f t="shared" si="71"/>
        <v>59.51428571428572</v>
      </c>
      <c r="H178" s="208">
        <f t="shared" ref="H178" si="92">STDEV(F178:F184)</f>
        <v>12.368700898023237</v>
      </c>
      <c r="I178" s="148">
        <v>58.7</v>
      </c>
      <c r="J178" s="203">
        <f>AVERAGE(I178:I184)</f>
        <v>64.483333333333334</v>
      </c>
      <c r="K178" s="208">
        <f>STDEV(I178:I184)</f>
        <v>10.399310874604456</v>
      </c>
      <c r="L178" s="78"/>
      <c r="M178" s="78"/>
      <c r="N178" s="89"/>
      <c r="P178" s="91">
        <v>46198</v>
      </c>
      <c r="Q178" s="197">
        <v>26</v>
      </c>
      <c r="R178" s="1"/>
      <c r="S178" s="203"/>
      <c r="T178" s="208"/>
      <c r="U178" s="39"/>
      <c r="V178" s="203"/>
      <c r="W178" s="208"/>
      <c r="X178" s="39">
        <v>22.8</v>
      </c>
      <c r="Y178" s="203">
        <f>AVERAGE(X178:X184)</f>
        <v>54.357142857142854</v>
      </c>
      <c r="Z178" s="208">
        <f>STDEV(X178:X184)</f>
        <v>14.464998806643221</v>
      </c>
      <c r="AA178" s="78"/>
      <c r="AB178" s="78"/>
      <c r="AC178" s="89"/>
    </row>
    <row r="179" spans="1:29" x14ac:dyDescent="0.35">
      <c r="A179" s="92">
        <v>46199</v>
      </c>
      <c r="B179" s="198"/>
      <c r="C179" s="1">
        <v>45.4</v>
      </c>
      <c r="D179" s="206"/>
      <c r="E179" s="204"/>
      <c r="F179" s="10">
        <v>52.2</v>
      </c>
      <c r="G179" s="206"/>
      <c r="H179" s="204"/>
      <c r="I179" s="148">
        <v>46</v>
      </c>
      <c r="J179" s="206"/>
      <c r="K179" s="204"/>
      <c r="N179" s="87"/>
      <c r="P179" s="92">
        <v>46199</v>
      </c>
      <c r="Q179" s="198"/>
      <c r="R179" s="1"/>
      <c r="S179" s="206"/>
      <c r="T179" s="204"/>
      <c r="U179" s="10"/>
      <c r="V179" s="206"/>
      <c r="W179" s="204"/>
      <c r="X179" s="10">
        <v>52.1</v>
      </c>
      <c r="Y179" s="206"/>
      <c r="Z179" s="204"/>
      <c r="AC179" s="87"/>
    </row>
    <row r="180" spans="1:29" x14ac:dyDescent="0.35">
      <c r="A180" s="92">
        <v>46200</v>
      </c>
      <c r="B180" s="198"/>
      <c r="C180" s="81"/>
      <c r="D180" s="206"/>
      <c r="E180" s="204"/>
      <c r="F180" s="10">
        <v>65.2</v>
      </c>
      <c r="G180" s="206"/>
      <c r="H180" s="204"/>
      <c r="I180" s="148">
        <v>70.8</v>
      </c>
      <c r="J180" s="206"/>
      <c r="K180" s="204"/>
      <c r="N180" s="87"/>
      <c r="P180" s="92">
        <v>46200</v>
      </c>
      <c r="Q180" s="198"/>
      <c r="R180" s="81"/>
      <c r="S180" s="206"/>
      <c r="T180" s="204"/>
      <c r="U180" s="10"/>
      <c r="V180" s="206"/>
      <c r="W180" s="204"/>
      <c r="X180" s="10">
        <v>64.2</v>
      </c>
      <c r="Y180" s="206"/>
      <c r="Z180" s="204"/>
      <c r="AC180" s="87"/>
    </row>
    <row r="181" spans="1:29" x14ac:dyDescent="0.35">
      <c r="A181" s="92">
        <v>46201</v>
      </c>
      <c r="B181" s="198"/>
      <c r="C181" s="1">
        <v>50.7</v>
      </c>
      <c r="D181" s="206"/>
      <c r="E181" s="204"/>
      <c r="F181" s="10">
        <v>71.900000000000006</v>
      </c>
      <c r="G181" s="206"/>
      <c r="H181" s="204"/>
      <c r="I181" s="148">
        <v>72.599999999999994</v>
      </c>
      <c r="J181" s="206"/>
      <c r="K181" s="204"/>
      <c r="N181" s="87"/>
      <c r="P181" s="92">
        <v>46201</v>
      </c>
      <c r="Q181" s="198"/>
      <c r="R181" s="1"/>
      <c r="S181" s="206"/>
      <c r="T181" s="204"/>
      <c r="U181" s="10"/>
      <c r="V181" s="206"/>
      <c r="W181" s="204"/>
      <c r="X181" s="10">
        <v>61.9</v>
      </c>
      <c r="Y181" s="206"/>
      <c r="Z181" s="204"/>
      <c r="AC181" s="87"/>
    </row>
    <row r="182" spans="1:29" x14ac:dyDescent="0.35">
      <c r="A182" s="92">
        <v>46202</v>
      </c>
      <c r="B182" s="198"/>
      <c r="C182" s="1">
        <v>64</v>
      </c>
      <c r="D182" s="206"/>
      <c r="E182" s="204"/>
      <c r="F182" s="10">
        <v>74.7</v>
      </c>
      <c r="G182" s="206"/>
      <c r="H182" s="204"/>
      <c r="I182" s="148">
        <v>67</v>
      </c>
      <c r="J182" s="206"/>
      <c r="K182" s="204"/>
      <c r="N182" s="87"/>
      <c r="P182" s="92">
        <v>46202</v>
      </c>
      <c r="Q182" s="198"/>
      <c r="R182" s="1"/>
      <c r="S182" s="206"/>
      <c r="T182" s="204"/>
      <c r="U182" s="10"/>
      <c r="V182" s="206"/>
      <c r="W182" s="204"/>
      <c r="X182" s="10">
        <v>57.9</v>
      </c>
      <c r="Y182" s="206"/>
      <c r="Z182" s="204"/>
      <c r="AC182" s="87"/>
    </row>
    <row r="183" spans="1:29" x14ac:dyDescent="0.35">
      <c r="A183" s="92">
        <v>46203</v>
      </c>
      <c r="B183" s="198"/>
      <c r="C183" s="1">
        <v>73.2</v>
      </c>
      <c r="D183" s="206"/>
      <c r="E183" s="204"/>
      <c r="F183" s="10">
        <v>39</v>
      </c>
      <c r="G183" s="206"/>
      <c r="H183" s="206"/>
      <c r="I183" s="148">
        <v>71.8</v>
      </c>
      <c r="J183" s="206"/>
      <c r="K183" s="204"/>
      <c r="N183" s="87"/>
      <c r="P183" s="92">
        <v>46203</v>
      </c>
      <c r="Q183" s="198"/>
      <c r="R183" s="1"/>
      <c r="S183" s="206"/>
      <c r="T183" s="204"/>
      <c r="U183" s="10"/>
      <c r="V183" s="206"/>
      <c r="W183" s="204"/>
      <c r="X183" s="10">
        <v>62.4</v>
      </c>
      <c r="Y183" s="206"/>
      <c r="Z183" s="204"/>
      <c r="AC183" s="87"/>
    </row>
    <row r="184" spans="1:29" x14ac:dyDescent="0.35">
      <c r="A184" s="93">
        <v>46204</v>
      </c>
      <c r="B184" s="199"/>
      <c r="C184" s="22">
        <v>73.2</v>
      </c>
      <c r="D184" s="207"/>
      <c r="E184" s="205"/>
      <c r="F184" s="90">
        <v>54.3</v>
      </c>
      <c r="G184" s="207"/>
      <c r="H184" s="207"/>
      <c r="I184" s="129"/>
      <c r="J184" s="207"/>
      <c r="K184" s="205"/>
      <c r="L184" s="84"/>
      <c r="M184" s="84"/>
      <c r="N184" s="88"/>
      <c r="P184" s="93">
        <v>46204</v>
      </c>
      <c r="Q184" s="199"/>
      <c r="R184" s="22"/>
      <c r="S184" s="207"/>
      <c r="T184" s="205"/>
      <c r="U184" s="90"/>
      <c r="V184" s="207"/>
      <c r="W184" s="205"/>
      <c r="X184" s="90">
        <v>59.2</v>
      </c>
      <c r="Y184" s="207"/>
      <c r="Z184" s="205"/>
      <c r="AA184" s="84"/>
      <c r="AB184" s="84"/>
      <c r="AC184" s="88"/>
    </row>
    <row r="185" spans="1:29" x14ac:dyDescent="0.35">
      <c r="A185" s="91">
        <v>46205</v>
      </c>
      <c r="B185" s="197">
        <v>27</v>
      </c>
      <c r="C185" s="22">
        <v>58.7</v>
      </c>
      <c r="D185" s="203">
        <f t="shared" ref="D185" si="93">AVERAGE(C185:C191)</f>
        <v>56.250000000000007</v>
      </c>
      <c r="E185" s="208">
        <f t="shared" ref="E185" si="94">STDEV(C185:C191)</f>
        <v>12.640279532774029</v>
      </c>
      <c r="F185" s="39">
        <v>72.8</v>
      </c>
      <c r="G185" s="203">
        <f t="shared" ref="G185" si="95">AVERAGE(F185:F191)</f>
        <v>64.342857142857127</v>
      </c>
      <c r="H185" s="208">
        <f t="shared" ref="H185" si="96">STDEV(F185:F191)</f>
        <v>12.743345602425554</v>
      </c>
      <c r="I185" s="10"/>
      <c r="J185" s="203">
        <f>AVERAGE(I185:I191)</f>
        <v>58.9</v>
      </c>
      <c r="K185" s="208"/>
      <c r="L185" s="78"/>
      <c r="M185" s="78"/>
      <c r="N185" s="80"/>
      <c r="P185" s="91">
        <v>46205</v>
      </c>
      <c r="Q185" s="197">
        <v>27</v>
      </c>
      <c r="R185" s="22"/>
      <c r="S185" s="203"/>
      <c r="T185" s="208"/>
      <c r="U185" s="39"/>
      <c r="V185" s="203"/>
      <c r="W185" s="208"/>
      <c r="X185" s="22">
        <v>29.3</v>
      </c>
      <c r="Y185" s="203">
        <f>AVERAGE(X185:X191)</f>
        <v>42.942857142857143</v>
      </c>
      <c r="Z185" s="208">
        <f>STDEV(X185:X191)</f>
        <v>15.790066196067386</v>
      </c>
      <c r="AA185" s="78"/>
      <c r="AB185" s="78"/>
      <c r="AC185" s="80"/>
    </row>
    <row r="186" spans="1:29" x14ac:dyDescent="0.35">
      <c r="A186" s="92">
        <v>46206</v>
      </c>
      <c r="B186" s="198"/>
      <c r="C186" s="22">
        <v>55.2</v>
      </c>
      <c r="D186" s="206"/>
      <c r="E186" s="204"/>
      <c r="F186" s="10">
        <v>64.3</v>
      </c>
      <c r="G186" s="206"/>
      <c r="H186" s="204"/>
      <c r="I186" s="10"/>
      <c r="J186" s="206"/>
      <c r="K186" s="204"/>
      <c r="N186" s="87"/>
      <c r="P186" s="92">
        <v>46206</v>
      </c>
      <c r="Q186" s="198"/>
      <c r="S186" s="206"/>
      <c r="T186" s="204"/>
      <c r="U186" s="10"/>
      <c r="V186" s="206"/>
      <c r="W186" s="204"/>
      <c r="X186">
        <v>46.6</v>
      </c>
      <c r="Y186" s="206"/>
      <c r="Z186" s="204"/>
      <c r="AC186" s="87"/>
    </row>
    <row r="187" spans="1:29" x14ac:dyDescent="0.35">
      <c r="A187" s="92">
        <v>46207</v>
      </c>
      <c r="B187" s="198"/>
      <c r="C187" s="81"/>
      <c r="D187" s="206"/>
      <c r="E187" s="204"/>
      <c r="F187" s="10">
        <v>68.8</v>
      </c>
      <c r="G187" s="206"/>
      <c r="H187" s="204"/>
      <c r="I187" s="10"/>
      <c r="J187" s="206"/>
      <c r="K187" s="204"/>
      <c r="N187" s="87"/>
      <c r="P187" s="92">
        <v>46207</v>
      </c>
      <c r="Q187" s="198"/>
      <c r="S187" s="206"/>
      <c r="T187" s="204"/>
      <c r="U187" s="10"/>
      <c r="V187" s="206"/>
      <c r="W187" s="204"/>
      <c r="X187">
        <v>31.4</v>
      </c>
      <c r="Y187" s="206"/>
      <c r="Z187" s="204"/>
      <c r="AC187" s="87"/>
    </row>
    <row r="188" spans="1:29" x14ac:dyDescent="0.35">
      <c r="A188" s="92">
        <v>46208</v>
      </c>
      <c r="B188" s="198"/>
      <c r="C188" s="81"/>
      <c r="D188" s="206"/>
      <c r="E188" s="204"/>
      <c r="F188" s="10">
        <v>71.900000000000006</v>
      </c>
      <c r="G188" s="206"/>
      <c r="H188" s="204"/>
      <c r="I188" s="10"/>
      <c r="J188" s="206"/>
      <c r="K188" s="204"/>
      <c r="N188" s="87"/>
      <c r="P188" s="92">
        <v>46208</v>
      </c>
      <c r="Q188" s="198"/>
      <c r="S188" s="206"/>
      <c r="T188" s="204"/>
      <c r="U188" s="10"/>
      <c r="V188" s="206"/>
      <c r="W188" s="204"/>
      <c r="X188">
        <v>35</v>
      </c>
      <c r="Y188" s="206"/>
      <c r="Z188" s="204"/>
      <c r="AC188" s="87"/>
    </row>
    <row r="189" spans="1:29" x14ac:dyDescent="0.35">
      <c r="A189" s="92">
        <v>46209</v>
      </c>
      <c r="B189" s="198"/>
      <c r="C189" s="81"/>
      <c r="D189" s="206"/>
      <c r="E189" s="204"/>
      <c r="F189" s="10">
        <v>71</v>
      </c>
      <c r="G189" s="206"/>
      <c r="H189" s="204"/>
      <c r="I189" s="10"/>
      <c r="J189" s="206"/>
      <c r="K189" s="204"/>
      <c r="N189" s="87"/>
      <c r="P189" s="92">
        <v>46209</v>
      </c>
      <c r="Q189" s="198"/>
      <c r="S189" s="206"/>
      <c r="T189" s="204"/>
      <c r="U189" s="10"/>
      <c r="V189" s="206"/>
      <c r="W189" s="204"/>
      <c r="X189">
        <v>29.7</v>
      </c>
      <c r="Y189" s="206"/>
      <c r="Z189" s="204"/>
      <c r="AC189" s="87"/>
    </row>
    <row r="190" spans="1:29" x14ac:dyDescent="0.35">
      <c r="A190" s="92">
        <v>46210</v>
      </c>
      <c r="B190" s="198"/>
      <c r="C190" s="22">
        <v>40.200000000000003</v>
      </c>
      <c r="D190" s="206"/>
      <c r="E190" s="204"/>
      <c r="F190" s="10">
        <v>36.4</v>
      </c>
      <c r="G190" s="206"/>
      <c r="H190" s="204"/>
      <c r="I190" s="10"/>
      <c r="J190" s="206"/>
      <c r="K190" s="204"/>
      <c r="N190" s="87"/>
      <c r="P190" s="92">
        <v>46210</v>
      </c>
      <c r="Q190" s="198"/>
      <c r="S190" s="206"/>
      <c r="T190" s="204"/>
      <c r="U190" s="10"/>
      <c r="V190" s="206"/>
      <c r="W190" s="204"/>
      <c r="X190">
        <v>61.8</v>
      </c>
      <c r="Y190" s="206"/>
      <c r="Z190" s="204"/>
      <c r="AC190" s="87"/>
    </row>
    <row r="191" spans="1:29" x14ac:dyDescent="0.35">
      <c r="A191" s="93">
        <v>46211</v>
      </c>
      <c r="B191" s="199"/>
      <c r="C191" s="22">
        <v>70.900000000000006</v>
      </c>
      <c r="D191" s="207"/>
      <c r="E191" s="205"/>
      <c r="F191" s="90">
        <v>65.2</v>
      </c>
      <c r="G191" s="207"/>
      <c r="H191" s="205"/>
      <c r="I191" s="90">
        <v>58.9</v>
      </c>
      <c r="J191" s="207"/>
      <c r="K191" s="205"/>
      <c r="L191" s="84"/>
      <c r="M191" s="84"/>
      <c r="N191" s="88"/>
      <c r="P191" s="93">
        <v>46211</v>
      </c>
      <c r="Q191" s="199"/>
      <c r="S191" s="207"/>
      <c r="T191" s="205"/>
      <c r="U191" s="90"/>
      <c r="V191" s="207"/>
      <c r="W191" s="205"/>
      <c r="X191">
        <v>66.8</v>
      </c>
      <c r="Y191" s="207"/>
      <c r="Z191" s="205"/>
      <c r="AA191" s="84"/>
      <c r="AB191" s="84"/>
      <c r="AC191" s="88"/>
    </row>
    <row r="192" spans="1:29" x14ac:dyDescent="0.35">
      <c r="A192" s="91">
        <v>46212</v>
      </c>
      <c r="B192" s="197">
        <v>28</v>
      </c>
      <c r="C192" s="22">
        <v>72.8</v>
      </c>
      <c r="D192" s="203">
        <f t="shared" ref="D192" si="97">AVERAGE(C192:C198)</f>
        <v>54.050000000000004</v>
      </c>
      <c r="E192" s="208">
        <f t="shared" ref="E192" si="98">STDEV(C192:C198)</f>
        <v>15.28669356008683</v>
      </c>
      <c r="F192" s="39">
        <v>38.299999999999997</v>
      </c>
      <c r="G192" s="203">
        <f t="shared" ref="G192:G255" si="99">AVERAGE(F192:F198)</f>
        <v>38.299999999999997</v>
      </c>
      <c r="H192" s="208" t="e">
        <f t="shared" ref="H192" si="100">STDEV(F192:F198)</f>
        <v>#DIV/0!</v>
      </c>
      <c r="I192" s="39"/>
      <c r="J192" s="203">
        <f t="shared" ref="J192" si="101">AVERAGE(I192:I198)</f>
        <v>65.2</v>
      </c>
      <c r="K192" s="208">
        <f t="shared" ref="K192" si="102">STDEV(I192:I198)</f>
        <v>8.1295756346810162</v>
      </c>
      <c r="L192" s="78"/>
      <c r="M192" s="78"/>
      <c r="N192" s="89"/>
      <c r="P192" s="91">
        <v>46212</v>
      </c>
      <c r="Q192" s="197">
        <v>28</v>
      </c>
      <c r="S192" s="203"/>
      <c r="T192" s="208"/>
      <c r="U192" s="39"/>
      <c r="V192" s="203"/>
      <c r="W192" s="208"/>
      <c r="X192">
        <v>41.9</v>
      </c>
      <c r="Y192" s="203">
        <f>AVERAGE(X192:X198)</f>
        <v>55.328571428571422</v>
      </c>
      <c r="Z192" s="208">
        <f>STDEV(X192:X198)</f>
        <v>19.871060555970523</v>
      </c>
      <c r="AA192" s="78"/>
      <c r="AB192" s="78"/>
      <c r="AC192" s="89"/>
    </row>
    <row r="193" spans="1:29" x14ac:dyDescent="0.35">
      <c r="A193" s="92">
        <v>46213</v>
      </c>
      <c r="B193" s="198"/>
      <c r="C193" s="22">
        <v>51.5</v>
      </c>
      <c r="D193" s="206"/>
      <c r="E193" s="204"/>
      <c r="F193" s="10"/>
      <c r="G193" s="206"/>
      <c r="H193" s="204"/>
      <c r="I193" s="10"/>
      <c r="J193" s="206"/>
      <c r="K193" s="204"/>
      <c r="N193" s="87"/>
      <c r="P193" s="92">
        <v>46213</v>
      </c>
      <c r="Q193" s="198"/>
      <c r="S193" s="206"/>
      <c r="T193" s="204"/>
      <c r="U193" s="10"/>
      <c r="V193" s="206"/>
      <c r="W193" s="204"/>
      <c r="X193">
        <v>62</v>
      </c>
      <c r="Y193" s="206"/>
      <c r="Z193" s="204"/>
      <c r="AC193" s="87"/>
    </row>
    <row r="194" spans="1:29" x14ac:dyDescent="0.35">
      <c r="A194" s="92">
        <v>46214</v>
      </c>
      <c r="B194" s="198"/>
      <c r="C194" s="22">
        <v>29.1</v>
      </c>
      <c r="D194" s="206"/>
      <c r="E194" s="204"/>
      <c r="F194" s="10"/>
      <c r="G194" s="206"/>
      <c r="H194" s="204"/>
      <c r="I194" s="10">
        <v>64.400000000000006</v>
      </c>
      <c r="J194" s="206"/>
      <c r="K194" s="204"/>
      <c r="N194" s="87"/>
      <c r="P194" s="92">
        <v>46214</v>
      </c>
      <c r="Q194" s="198"/>
      <c r="S194" s="206"/>
      <c r="T194" s="204"/>
      <c r="U194" s="10"/>
      <c r="V194" s="206"/>
      <c r="W194" s="204"/>
      <c r="X194">
        <v>67.8</v>
      </c>
      <c r="Y194" s="206"/>
      <c r="Z194" s="204"/>
      <c r="AC194" s="87"/>
    </row>
    <row r="195" spans="1:29" x14ac:dyDescent="0.35">
      <c r="A195" s="92">
        <v>46215</v>
      </c>
      <c r="B195" s="198"/>
      <c r="C195" s="81"/>
      <c r="D195" s="206"/>
      <c r="E195" s="204"/>
      <c r="F195" s="10"/>
      <c r="G195" s="206"/>
      <c r="H195" s="204"/>
      <c r="I195" s="10">
        <v>73.7</v>
      </c>
      <c r="J195" s="206"/>
      <c r="K195" s="204"/>
      <c r="N195" s="82"/>
      <c r="P195" s="92">
        <v>46215</v>
      </c>
      <c r="Q195" s="198"/>
      <c r="S195" s="206"/>
      <c r="T195" s="204"/>
      <c r="U195" s="10"/>
      <c r="V195" s="206"/>
      <c r="W195" s="204"/>
      <c r="X195">
        <v>68.3</v>
      </c>
      <c r="Y195" s="206"/>
      <c r="Z195" s="204"/>
      <c r="AC195" s="82"/>
    </row>
    <row r="196" spans="1:29" x14ac:dyDescent="0.35">
      <c r="A196" s="92">
        <v>46216</v>
      </c>
      <c r="B196" s="198"/>
      <c r="C196" s="22">
        <v>61.4</v>
      </c>
      <c r="D196" s="206"/>
      <c r="E196" s="204"/>
      <c r="F196" s="10"/>
      <c r="G196" s="206"/>
      <c r="H196" s="204"/>
      <c r="I196" s="10">
        <v>57.5</v>
      </c>
      <c r="J196" s="206"/>
      <c r="K196" s="204"/>
      <c r="N196" s="82"/>
      <c r="P196" s="92">
        <v>46216</v>
      </c>
      <c r="Q196" s="198"/>
      <c r="S196" s="206"/>
      <c r="T196" s="204"/>
      <c r="U196" s="10"/>
      <c r="V196" s="206"/>
      <c r="W196" s="204"/>
      <c r="X196">
        <v>66.5</v>
      </c>
      <c r="Y196" s="206"/>
      <c r="Z196" s="204"/>
      <c r="AC196" s="82"/>
    </row>
    <row r="197" spans="1:29" x14ac:dyDescent="0.35">
      <c r="A197" s="92">
        <v>46217</v>
      </c>
      <c r="B197" s="198"/>
      <c r="C197" s="22">
        <v>62.9</v>
      </c>
      <c r="D197" s="206"/>
      <c r="E197" s="204"/>
      <c r="F197" s="10"/>
      <c r="G197" s="206"/>
      <c r="H197" s="204"/>
      <c r="I197" s="10"/>
      <c r="J197" s="206"/>
      <c r="K197" s="204"/>
      <c r="N197" s="82"/>
      <c r="P197" s="92">
        <v>46217</v>
      </c>
      <c r="Q197" s="198"/>
      <c r="S197" s="206"/>
      <c r="T197" s="204"/>
      <c r="U197" s="10"/>
      <c r="V197" s="206"/>
      <c r="W197" s="204"/>
      <c r="X197">
        <v>65.400000000000006</v>
      </c>
      <c r="Y197" s="206"/>
      <c r="Z197" s="204"/>
      <c r="AC197" s="82"/>
    </row>
    <row r="198" spans="1:29" x14ac:dyDescent="0.35">
      <c r="A198" s="93">
        <v>46218</v>
      </c>
      <c r="B198" s="199"/>
      <c r="C198" s="22">
        <v>46.6</v>
      </c>
      <c r="D198" s="207"/>
      <c r="E198" s="205"/>
      <c r="F198" s="90"/>
      <c r="G198" s="207"/>
      <c r="H198" s="205"/>
      <c r="I198" s="90"/>
      <c r="J198" s="207"/>
      <c r="K198" s="205"/>
      <c r="L198" s="84"/>
      <c r="M198" s="84"/>
      <c r="N198" s="86"/>
      <c r="P198" s="93">
        <v>46218</v>
      </c>
      <c r="Q198" s="199"/>
      <c r="S198" s="207"/>
      <c r="T198" s="205"/>
      <c r="U198" s="90"/>
      <c r="V198" s="207"/>
      <c r="W198" s="205"/>
      <c r="X198">
        <v>15.4</v>
      </c>
      <c r="Y198" s="207"/>
      <c r="Z198" s="205"/>
      <c r="AA198" s="84"/>
      <c r="AB198" s="84"/>
      <c r="AC198" s="86"/>
    </row>
    <row r="199" spans="1:29" x14ac:dyDescent="0.35">
      <c r="A199" s="91">
        <v>46219</v>
      </c>
      <c r="B199" s="197">
        <v>29</v>
      </c>
      <c r="C199" s="22">
        <v>62.5</v>
      </c>
      <c r="D199" s="203">
        <f t="shared" ref="D199" si="103">AVERAGE(C199:C205)</f>
        <v>55.133333333333326</v>
      </c>
      <c r="E199" s="208">
        <f t="shared" ref="E199" si="104">STDEV(C199:C205)</f>
        <v>11.721376483445404</v>
      </c>
      <c r="F199" s="39"/>
      <c r="G199" s="203"/>
      <c r="H199" s="208"/>
      <c r="I199" s="39"/>
      <c r="J199" s="203">
        <f t="shared" ref="J199" si="105">AVERAGE(I199:I205)</f>
        <v>50.339999999999996</v>
      </c>
      <c r="K199" s="208">
        <f t="shared" ref="K199" si="106">STDEV(I199:I205)</f>
        <v>6.9110780635151539</v>
      </c>
      <c r="L199" s="78"/>
      <c r="M199" s="78"/>
      <c r="N199" s="80"/>
      <c r="P199" s="91">
        <v>46219</v>
      </c>
      <c r="Q199" s="197">
        <v>29</v>
      </c>
      <c r="S199" s="203"/>
      <c r="T199" s="208"/>
      <c r="U199" s="39"/>
      <c r="V199" s="203"/>
      <c r="W199" s="208"/>
      <c r="X199">
        <v>43.6</v>
      </c>
      <c r="Y199" s="203">
        <f>AVERAGE(X199:X205)</f>
        <v>46.5</v>
      </c>
      <c r="Z199" s="208">
        <f>AVERAGE(X199:X205)</f>
        <v>46.5</v>
      </c>
      <c r="AA199" s="78"/>
      <c r="AB199" s="78"/>
      <c r="AC199" s="80"/>
    </row>
    <row r="200" spans="1:29" x14ac:dyDescent="0.35">
      <c r="A200" s="92">
        <v>46220</v>
      </c>
      <c r="B200" s="198"/>
      <c r="C200" s="22">
        <v>59</v>
      </c>
      <c r="D200" s="206"/>
      <c r="E200" s="204"/>
      <c r="F200" s="10"/>
      <c r="G200" s="206"/>
      <c r="H200" s="204"/>
      <c r="I200" s="10">
        <v>40.9</v>
      </c>
      <c r="J200" s="206"/>
      <c r="K200" s="204"/>
      <c r="N200" s="82"/>
      <c r="P200" s="92">
        <v>46220</v>
      </c>
      <c r="Q200" s="198"/>
      <c r="S200" s="206"/>
      <c r="T200" s="204"/>
      <c r="U200" s="10"/>
      <c r="V200" s="206"/>
      <c r="W200" s="204"/>
      <c r="X200">
        <v>52.3</v>
      </c>
      <c r="Y200" s="206"/>
      <c r="Z200" s="204"/>
      <c r="AC200" s="82"/>
    </row>
    <row r="201" spans="1:29" x14ac:dyDescent="0.35">
      <c r="A201" s="92">
        <v>46221</v>
      </c>
      <c r="B201" s="198"/>
      <c r="C201" s="22">
        <v>58.3</v>
      </c>
      <c r="D201" s="206"/>
      <c r="E201" s="204"/>
      <c r="F201" s="10"/>
      <c r="G201" s="206"/>
      <c r="H201" s="204"/>
      <c r="I201" s="10">
        <v>54.7</v>
      </c>
      <c r="J201" s="206"/>
      <c r="K201" s="204"/>
      <c r="N201" s="82"/>
      <c r="P201" s="92">
        <v>46221</v>
      </c>
      <c r="Q201" s="198"/>
      <c r="S201" s="206"/>
      <c r="T201" s="204"/>
      <c r="U201" s="10"/>
      <c r="V201" s="206"/>
      <c r="W201" s="204"/>
      <c r="X201">
        <v>26.7</v>
      </c>
      <c r="Y201" s="206"/>
      <c r="Z201" s="204"/>
      <c r="AC201" s="82"/>
    </row>
    <row r="202" spans="1:29" x14ac:dyDescent="0.35">
      <c r="A202" s="92">
        <v>46222</v>
      </c>
      <c r="B202" s="198"/>
      <c r="C202" s="81"/>
      <c r="D202" s="206"/>
      <c r="E202" s="204"/>
      <c r="F202" s="10"/>
      <c r="G202" s="206"/>
      <c r="H202" s="204"/>
      <c r="I202" s="10">
        <v>55.8</v>
      </c>
      <c r="J202" s="206"/>
      <c r="K202" s="204"/>
      <c r="N202" s="82"/>
      <c r="P202" s="92">
        <v>46222</v>
      </c>
      <c r="Q202" s="198"/>
      <c r="S202" s="206"/>
      <c r="T202" s="204"/>
      <c r="U202" s="10"/>
      <c r="V202" s="206"/>
      <c r="W202" s="204"/>
      <c r="X202">
        <v>67.599999999999994</v>
      </c>
      <c r="Y202" s="206"/>
      <c r="Z202" s="204"/>
      <c r="AC202" s="82"/>
    </row>
    <row r="203" spans="1:29" x14ac:dyDescent="0.35">
      <c r="A203" s="92">
        <v>46223</v>
      </c>
      <c r="B203" s="198"/>
      <c r="C203" s="22">
        <v>64.599999999999994</v>
      </c>
      <c r="D203" s="206"/>
      <c r="E203" s="204"/>
      <c r="F203" s="10"/>
      <c r="G203" s="206"/>
      <c r="H203" s="204"/>
      <c r="I203" s="10">
        <v>55.3</v>
      </c>
      <c r="J203" s="206"/>
      <c r="K203" s="204"/>
      <c r="N203" s="82"/>
      <c r="P203" s="92">
        <v>46223</v>
      </c>
      <c r="Q203" s="198"/>
      <c r="S203" s="206"/>
      <c r="T203" s="204"/>
      <c r="U203" s="10"/>
      <c r="V203" s="206"/>
      <c r="W203" s="204"/>
      <c r="X203">
        <v>61.4</v>
      </c>
      <c r="Y203" s="206"/>
      <c r="Z203" s="204"/>
      <c r="AC203" s="82"/>
    </row>
    <row r="204" spans="1:29" x14ac:dyDescent="0.35">
      <c r="A204" s="92">
        <v>46224</v>
      </c>
      <c r="B204" s="198"/>
      <c r="C204" s="22">
        <v>54</v>
      </c>
      <c r="D204" s="206"/>
      <c r="E204" s="204"/>
      <c r="F204" s="10"/>
      <c r="G204" s="206"/>
      <c r="H204" s="204"/>
      <c r="I204" s="10">
        <v>45</v>
      </c>
      <c r="J204" s="206"/>
      <c r="K204" s="204"/>
      <c r="N204" s="82"/>
      <c r="P204" s="92">
        <v>46224</v>
      </c>
      <c r="Q204" s="198"/>
      <c r="S204" s="206"/>
      <c r="T204" s="204"/>
      <c r="U204" s="10"/>
      <c r="V204" s="206"/>
      <c r="W204" s="204"/>
      <c r="X204">
        <v>19.899999999999999</v>
      </c>
      <c r="Y204" s="206"/>
      <c r="Z204" s="204"/>
      <c r="AC204" s="82"/>
    </row>
    <row r="205" spans="1:29" x14ac:dyDescent="0.35">
      <c r="A205" s="93">
        <v>46225</v>
      </c>
      <c r="B205" s="199"/>
      <c r="C205" s="22">
        <v>32.4</v>
      </c>
      <c r="D205" s="207"/>
      <c r="E205" s="205"/>
      <c r="F205" s="90"/>
      <c r="G205" s="207"/>
      <c r="H205" s="205"/>
      <c r="I205" s="90"/>
      <c r="J205" s="207"/>
      <c r="K205" s="205"/>
      <c r="L205" s="84"/>
      <c r="M205" s="84"/>
      <c r="N205" s="86"/>
      <c r="P205" s="93">
        <v>46225</v>
      </c>
      <c r="Q205" s="199"/>
      <c r="S205" s="207"/>
      <c r="T205" s="205"/>
      <c r="U205" s="90"/>
      <c r="V205" s="207"/>
      <c r="W205" s="205"/>
      <c r="X205">
        <v>54</v>
      </c>
      <c r="Y205" s="207"/>
      <c r="Z205" s="205"/>
      <c r="AA205" s="84"/>
      <c r="AB205" s="84"/>
      <c r="AC205" s="86"/>
    </row>
    <row r="206" spans="1:29" x14ac:dyDescent="0.35">
      <c r="A206" s="91">
        <v>46226</v>
      </c>
      <c r="B206" s="197">
        <v>30</v>
      </c>
      <c r="C206" s="22">
        <v>52.7</v>
      </c>
      <c r="D206" s="203">
        <f t="shared" ref="D206" si="107">AVERAGE(C206:C212)</f>
        <v>57.06666666666667</v>
      </c>
      <c r="E206" s="208">
        <f t="shared" ref="E206" si="108">STDEV(C206:C212)</f>
        <v>11.859623377943558</v>
      </c>
      <c r="F206" s="39"/>
      <c r="G206" s="203"/>
      <c r="H206" s="208"/>
      <c r="I206" s="39">
        <v>68</v>
      </c>
      <c r="J206" s="203">
        <f>AVERAGE(I206:I212)</f>
        <v>59.324999999999996</v>
      </c>
      <c r="K206" s="208">
        <f t="shared" ref="K206" si="109">STDEV(I206:I212)</f>
        <v>7.3617819400831088</v>
      </c>
      <c r="L206" s="78"/>
      <c r="M206" s="78"/>
      <c r="N206" s="80"/>
      <c r="P206" s="91">
        <v>46226</v>
      </c>
      <c r="Q206" s="197">
        <v>30</v>
      </c>
      <c r="R206" s="22"/>
      <c r="S206" s="203"/>
      <c r="T206" s="208"/>
      <c r="U206" s="39"/>
      <c r="V206" s="203"/>
      <c r="W206" s="208"/>
      <c r="X206" s="22">
        <v>66.5</v>
      </c>
      <c r="Y206" s="203">
        <f>AVERAGE(X206:X212)</f>
        <v>58.300000000000004</v>
      </c>
      <c r="Z206" s="208">
        <f>STDEV(X206:X212)</f>
        <v>9.4270886279911412</v>
      </c>
      <c r="AA206" s="78"/>
      <c r="AB206" s="78"/>
      <c r="AC206" s="80"/>
    </row>
    <row r="207" spans="1:29" x14ac:dyDescent="0.35">
      <c r="A207" s="92">
        <v>46227</v>
      </c>
      <c r="B207" s="198"/>
      <c r="C207" s="22">
        <v>49.7</v>
      </c>
      <c r="D207" s="206"/>
      <c r="E207" s="204"/>
      <c r="F207" s="10"/>
      <c r="G207" s="206"/>
      <c r="H207" s="204"/>
      <c r="I207" s="10">
        <v>54.1</v>
      </c>
      <c r="J207" s="206"/>
      <c r="K207" s="204"/>
      <c r="N207" s="82"/>
      <c r="P207" s="92">
        <v>46227</v>
      </c>
      <c r="Q207" s="198"/>
      <c r="R207" s="22"/>
      <c r="S207" s="206"/>
      <c r="T207" s="204"/>
      <c r="U207" s="10"/>
      <c r="V207" s="206"/>
      <c r="W207" s="204"/>
      <c r="X207" s="22"/>
      <c r="Y207" s="206"/>
      <c r="Z207" s="204"/>
      <c r="AC207" s="82"/>
    </row>
    <row r="208" spans="1:29" x14ac:dyDescent="0.35">
      <c r="A208" s="92">
        <v>46228</v>
      </c>
      <c r="B208" s="198"/>
      <c r="C208" s="22">
        <v>63.2</v>
      </c>
      <c r="D208" s="206"/>
      <c r="E208" s="204"/>
      <c r="F208" s="10"/>
      <c r="G208" s="206"/>
      <c r="H208" s="204"/>
      <c r="I208" s="10">
        <v>62.8</v>
      </c>
      <c r="J208" s="206"/>
      <c r="K208" s="204"/>
      <c r="N208" s="82"/>
      <c r="P208" s="92">
        <v>46228</v>
      </c>
      <c r="Q208" s="198"/>
      <c r="R208" s="22"/>
      <c r="S208" s="206"/>
      <c r="T208" s="204"/>
      <c r="U208" s="10"/>
      <c r="V208" s="206"/>
      <c r="W208" s="204"/>
      <c r="X208" s="22"/>
      <c r="Y208" s="206"/>
      <c r="Z208" s="204"/>
      <c r="AC208" s="82"/>
    </row>
    <row r="209" spans="1:29" x14ac:dyDescent="0.35">
      <c r="A209" s="92">
        <v>46229</v>
      </c>
      <c r="B209" s="198"/>
      <c r="C209" s="22">
        <v>67.400000000000006</v>
      </c>
      <c r="D209" s="206"/>
      <c r="E209" s="204"/>
      <c r="F209" s="10"/>
      <c r="G209" s="206"/>
      <c r="H209" s="204"/>
      <c r="I209" s="10">
        <v>52.4</v>
      </c>
      <c r="J209" s="206"/>
      <c r="K209" s="204"/>
      <c r="N209" s="82"/>
      <c r="P209" s="92">
        <v>46229</v>
      </c>
      <c r="Q209" s="198"/>
      <c r="R209" s="22"/>
      <c r="S209" s="206"/>
      <c r="T209" s="204"/>
      <c r="U209" s="10"/>
      <c r="V209" s="206"/>
      <c r="W209" s="204"/>
      <c r="X209" s="22"/>
      <c r="Y209" s="206"/>
      <c r="Z209" s="204"/>
      <c r="AC209" s="82"/>
    </row>
    <row r="210" spans="1:29" x14ac:dyDescent="0.35">
      <c r="A210" s="92">
        <v>46230</v>
      </c>
      <c r="B210" s="198"/>
      <c r="C210" s="22">
        <v>70.099999999999994</v>
      </c>
      <c r="D210" s="206"/>
      <c r="E210" s="204"/>
      <c r="F210" s="10"/>
      <c r="G210" s="206"/>
      <c r="H210" s="204"/>
      <c r="I210" s="10"/>
      <c r="J210" s="206"/>
      <c r="K210" s="204"/>
      <c r="N210" s="82"/>
      <c r="P210" s="92">
        <v>46230</v>
      </c>
      <c r="Q210" s="198"/>
      <c r="R210" s="22"/>
      <c r="S210" s="206"/>
      <c r="T210" s="204"/>
      <c r="U210" s="10"/>
      <c r="V210" s="206"/>
      <c r="W210" s="204"/>
      <c r="X210" s="22"/>
      <c r="Y210" s="206"/>
      <c r="Z210" s="204"/>
      <c r="AC210" s="82"/>
    </row>
    <row r="211" spans="1:29" x14ac:dyDescent="0.35">
      <c r="A211" s="92">
        <v>46231</v>
      </c>
      <c r="B211" s="198"/>
      <c r="C211" s="81"/>
      <c r="D211" s="206"/>
      <c r="E211" s="204"/>
      <c r="F211" s="10"/>
      <c r="G211" s="206"/>
      <c r="H211" s="204"/>
      <c r="I211" s="10"/>
      <c r="J211" s="206"/>
      <c r="K211" s="204"/>
      <c r="N211" s="82"/>
      <c r="P211" s="92">
        <v>46231</v>
      </c>
      <c r="Q211" s="198"/>
      <c r="S211" s="206"/>
      <c r="T211" s="204"/>
      <c r="U211" s="10"/>
      <c r="V211" s="206"/>
      <c r="W211" s="204"/>
      <c r="X211">
        <v>48</v>
      </c>
      <c r="Y211" s="206"/>
      <c r="Z211" s="204"/>
      <c r="AC211" s="82"/>
    </row>
    <row r="212" spans="1:29" x14ac:dyDescent="0.35">
      <c r="A212" s="93">
        <v>46232</v>
      </c>
      <c r="B212" s="199"/>
      <c r="C212" s="22">
        <v>39.299999999999997</v>
      </c>
      <c r="D212" s="207"/>
      <c r="E212" s="205"/>
      <c r="F212" s="90"/>
      <c r="G212" s="207"/>
      <c r="H212" s="205"/>
      <c r="I212" s="90"/>
      <c r="J212" s="207"/>
      <c r="K212" s="205"/>
      <c r="L212" s="84"/>
      <c r="M212" s="84"/>
      <c r="N212" s="86"/>
      <c r="P212" s="93">
        <v>46232</v>
      </c>
      <c r="Q212" s="199"/>
      <c r="S212" s="207"/>
      <c r="T212" s="205"/>
      <c r="U212" s="90"/>
      <c r="V212" s="207"/>
      <c r="W212" s="205"/>
      <c r="X212">
        <v>60.4</v>
      </c>
      <c r="Y212" s="207"/>
      <c r="Z212" s="205"/>
      <c r="AA212" s="84"/>
      <c r="AB212" s="84"/>
      <c r="AC212" s="86"/>
    </row>
    <row r="213" spans="1:29" x14ac:dyDescent="0.35">
      <c r="A213" s="91">
        <v>46233</v>
      </c>
      <c r="B213" s="197">
        <v>31</v>
      </c>
      <c r="C213" s="1">
        <v>42.8</v>
      </c>
      <c r="D213" s="203">
        <f t="shared" ref="D213" si="110">AVERAGE(C213:C219)</f>
        <v>54.1</v>
      </c>
      <c r="E213" s="208">
        <f t="shared" ref="E213" si="111">STDEV(C213:C219)</f>
        <v>10.412012293500197</v>
      </c>
      <c r="F213" s="39"/>
      <c r="G213" s="203"/>
      <c r="H213" s="208"/>
      <c r="I213" s="39"/>
      <c r="J213" s="203">
        <f>AVERAGE(I213:I219)</f>
        <v>46.4</v>
      </c>
      <c r="K213" s="208">
        <f>STDEV(I213:I219)</f>
        <v>8.4852813742385695</v>
      </c>
      <c r="L213" s="78"/>
      <c r="M213" s="78"/>
      <c r="N213" s="80"/>
      <c r="P213" s="91">
        <v>46233</v>
      </c>
      <c r="Q213" s="197">
        <v>31</v>
      </c>
      <c r="S213" s="203"/>
      <c r="T213" s="208"/>
      <c r="U213" s="39"/>
      <c r="V213" s="203"/>
      <c r="W213" s="208"/>
      <c r="X213">
        <v>66.400000000000006</v>
      </c>
      <c r="Y213" s="203">
        <f>AVERAGE(X213:X219)</f>
        <v>49.32</v>
      </c>
      <c r="Z213" s="208">
        <f>STDEV(X213:X219)</f>
        <v>23.07838815862149</v>
      </c>
      <c r="AA213" s="78"/>
      <c r="AB213" s="78"/>
      <c r="AC213" s="80"/>
    </row>
    <row r="214" spans="1:29" x14ac:dyDescent="0.35">
      <c r="A214" s="92">
        <v>46234</v>
      </c>
      <c r="B214" s="198"/>
      <c r="C214" s="1">
        <v>62.5</v>
      </c>
      <c r="D214" s="206"/>
      <c r="E214" s="204"/>
      <c r="F214" s="10"/>
      <c r="G214" s="206"/>
      <c r="H214" s="204"/>
      <c r="I214" s="10"/>
      <c r="J214" s="206"/>
      <c r="K214" s="204"/>
      <c r="N214" s="82"/>
      <c r="P214" s="92">
        <v>46234</v>
      </c>
      <c r="Q214" s="198"/>
      <c r="S214" s="206"/>
      <c r="T214" s="204"/>
      <c r="U214" s="10"/>
      <c r="V214" s="206"/>
      <c r="W214" s="204"/>
      <c r="X214">
        <v>63.6</v>
      </c>
      <c r="Y214" s="206"/>
      <c r="Z214" s="204"/>
      <c r="AC214" s="82"/>
    </row>
    <row r="215" spans="1:29" ht="16" x14ac:dyDescent="0.4">
      <c r="A215" s="92">
        <v>46235</v>
      </c>
      <c r="B215" s="198"/>
      <c r="C215" s="94">
        <v>62.5</v>
      </c>
      <c r="D215" s="206"/>
      <c r="E215" s="204"/>
      <c r="F215" s="10"/>
      <c r="G215" s="206"/>
      <c r="H215" s="204"/>
      <c r="I215" s="172">
        <v>40.4</v>
      </c>
      <c r="J215" s="206"/>
      <c r="K215" s="204"/>
      <c r="N215" s="82"/>
      <c r="P215" s="92">
        <v>46235</v>
      </c>
      <c r="Q215" s="198"/>
      <c r="S215" s="206"/>
      <c r="T215" s="204"/>
      <c r="U215" s="10"/>
      <c r="V215" s="206"/>
      <c r="W215" s="204"/>
      <c r="X215">
        <v>42.2</v>
      </c>
      <c r="Y215" s="206"/>
      <c r="Z215" s="204"/>
      <c r="AC215" s="82"/>
    </row>
    <row r="216" spans="1:29" ht="16" x14ac:dyDescent="0.4">
      <c r="A216" s="92">
        <v>46236</v>
      </c>
      <c r="B216" s="198"/>
      <c r="C216" s="94">
        <v>49.9</v>
      </c>
      <c r="D216" s="206"/>
      <c r="E216" s="204"/>
      <c r="F216" s="10"/>
      <c r="G216" s="206"/>
      <c r="H216" s="204"/>
      <c r="I216" s="172">
        <v>52.4</v>
      </c>
      <c r="J216" s="206"/>
      <c r="K216" s="204"/>
      <c r="N216" s="82"/>
      <c r="P216" s="92">
        <v>46236</v>
      </c>
      <c r="Q216" s="198"/>
      <c r="S216" s="206"/>
      <c r="T216" s="204"/>
      <c r="U216" s="10"/>
      <c r="V216" s="206"/>
      <c r="W216" s="204"/>
      <c r="X216">
        <v>11.8</v>
      </c>
      <c r="Y216" s="206"/>
      <c r="Z216" s="204"/>
      <c r="AC216" s="82"/>
    </row>
    <row r="217" spans="1:29" x14ac:dyDescent="0.35">
      <c r="A217" s="92">
        <v>46237</v>
      </c>
      <c r="B217" s="198"/>
      <c r="C217" s="94">
        <v>38.299999999999997</v>
      </c>
      <c r="D217" s="206"/>
      <c r="E217" s="204"/>
      <c r="F217" s="10"/>
      <c r="G217" s="206"/>
      <c r="H217" s="204"/>
      <c r="I217" s="10"/>
      <c r="J217" s="206"/>
      <c r="K217" s="204"/>
      <c r="N217" s="82"/>
      <c r="P217" s="92">
        <v>46237</v>
      </c>
      <c r="Q217" s="198"/>
      <c r="S217" s="206"/>
      <c r="T217" s="204"/>
      <c r="U217" s="10"/>
      <c r="V217" s="206"/>
      <c r="W217" s="204"/>
      <c r="X217">
        <v>62.6</v>
      </c>
      <c r="Y217" s="206"/>
      <c r="Z217" s="204"/>
      <c r="AC217" s="82"/>
    </row>
    <row r="218" spans="1:29" x14ac:dyDescent="0.35">
      <c r="A218" s="92">
        <v>46238</v>
      </c>
      <c r="B218" s="198"/>
      <c r="C218" s="94">
        <v>63.5</v>
      </c>
      <c r="D218" s="206"/>
      <c r="E218" s="204"/>
      <c r="F218" s="10"/>
      <c r="G218" s="206"/>
      <c r="H218" s="204"/>
      <c r="I218" s="10"/>
      <c r="J218" s="206"/>
      <c r="K218" s="204"/>
      <c r="N218" s="82"/>
      <c r="P218" s="92">
        <v>46238</v>
      </c>
      <c r="Q218" s="198"/>
      <c r="S218" s="206"/>
      <c r="T218" s="204"/>
      <c r="U218" s="10"/>
      <c r="V218" s="206"/>
      <c r="W218" s="204"/>
      <c r="Y218" s="206"/>
      <c r="Z218" s="204"/>
      <c r="AC218" s="82"/>
    </row>
    <row r="219" spans="1:29" x14ac:dyDescent="0.35">
      <c r="A219" s="93">
        <v>46239</v>
      </c>
      <c r="B219" s="199"/>
      <c r="C219" s="95">
        <v>59.2</v>
      </c>
      <c r="D219" s="207"/>
      <c r="E219" s="205"/>
      <c r="F219" s="90"/>
      <c r="G219" s="207"/>
      <c r="H219" s="205"/>
      <c r="I219" s="90"/>
      <c r="J219" s="207"/>
      <c r="K219" s="205"/>
      <c r="L219" s="84"/>
      <c r="M219" s="84"/>
      <c r="N219" s="86"/>
      <c r="P219" s="93">
        <v>46239</v>
      </c>
      <c r="Q219" s="199"/>
      <c r="R219" s="95"/>
      <c r="S219" s="207"/>
      <c r="T219" s="205"/>
      <c r="U219" s="90"/>
      <c r="V219" s="207"/>
      <c r="W219" s="205"/>
      <c r="X219" s="95"/>
      <c r="Y219" s="207"/>
      <c r="Z219" s="205"/>
      <c r="AA219" s="84"/>
      <c r="AB219" s="84"/>
      <c r="AC219" s="86"/>
    </row>
    <row r="220" spans="1:29" x14ac:dyDescent="0.35">
      <c r="A220" s="91">
        <v>46240</v>
      </c>
      <c r="B220" s="197">
        <v>32</v>
      </c>
      <c r="C220" s="96">
        <v>31.6</v>
      </c>
      <c r="D220" s="203">
        <f t="shared" ref="D220" si="112">AVERAGE(C220:C226)</f>
        <v>47.81666666666667</v>
      </c>
      <c r="E220" s="208">
        <f t="shared" ref="E220" si="113">STDEV(C220:C226)</f>
        <v>14.830025848482737</v>
      </c>
      <c r="F220" s="39"/>
      <c r="G220" s="203">
        <f t="shared" ref="G220:G262" si="114">AVERAGE(F220:F226)</f>
        <v>60.719999999999992</v>
      </c>
      <c r="H220" s="208">
        <f t="shared" ref="H220" si="115">STDEV(F220:F226)</f>
        <v>2.5781776509775272</v>
      </c>
      <c r="I220" s="39"/>
      <c r="J220" s="203"/>
      <c r="K220" s="208"/>
      <c r="L220" s="78"/>
      <c r="M220" s="78"/>
      <c r="N220" s="80"/>
      <c r="P220" s="91">
        <v>46240</v>
      </c>
      <c r="Q220" s="197">
        <v>32</v>
      </c>
      <c r="R220" s="96"/>
      <c r="S220" s="203"/>
      <c r="T220" s="208"/>
      <c r="U220" s="39"/>
      <c r="V220" s="203">
        <f t="shared" ref="V220" si="116">AVERAGE(U220:U226)</f>
        <v>55.833333333333336</v>
      </c>
      <c r="W220" s="208">
        <f t="shared" ref="W220" si="117">STDEV(U220:U226)</f>
        <v>5.2804040249460709</v>
      </c>
      <c r="X220" s="39"/>
      <c r="Y220" s="203"/>
      <c r="Z220" s="208"/>
      <c r="AA220" s="78"/>
      <c r="AB220" s="78"/>
      <c r="AC220" s="80"/>
    </row>
    <row r="221" spans="1:29" x14ac:dyDescent="0.35">
      <c r="A221" s="92">
        <v>46241</v>
      </c>
      <c r="B221" s="198"/>
      <c r="C221" s="94">
        <v>26.9</v>
      </c>
      <c r="D221" s="206"/>
      <c r="E221" s="204"/>
      <c r="F221" s="10"/>
      <c r="G221" s="206"/>
      <c r="H221" s="204"/>
      <c r="I221" s="10"/>
      <c r="J221" s="206"/>
      <c r="K221" s="204"/>
      <c r="N221" s="82"/>
      <c r="P221" s="92">
        <v>46241</v>
      </c>
      <c r="Q221" s="198"/>
      <c r="R221" s="94"/>
      <c r="S221" s="206"/>
      <c r="T221" s="204"/>
      <c r="U221" s="10">
        <v>50.7</v>
      </c>
      <c r="V221" s="206"/>
      <c r="W221" s="204"/>
      <c r="X221" s="10"/>
      <c r="Y221" s="206"/>
      <c r="Z221" s="204"/>
      <c r="AC221" s="82"/>
    </row>
    <row r="222" spans="1:29" x14ac:dyDescent="0.35">
      <c r="A222" s="92">
        <v>46242</v>
      </c>
      <c r="B222" s="198"/>
      <c r="C222" s="81"/>
      <c r="D222" s="206"/>
      <c r="E222" s="204"/>
      <c r="F222" s="10">
        <v>56.9</v>
      </c>
      <c r="G222" s="206"/>
      <c r="H222" s="204"/>
      <c r="I222" s="10"/>
      <c r="J222" s="206"/>
      <c r="K222" s="204"/>
      <c r="N222" s="82"/>
      <c r="P222" s="92">
        <v>46242</v>
      </c>
      <c r="Q222" s="198"/>
      <c r="R222" s="81"/>
      <c r="S222" s="206"/>
      <c r="T222" s="204"/>
      <c r="U222" s="10">
        <v>53.4</v>
      </c>
      <c r="V222" s="206"/>
      <c r="W222" s="204"/>
      <c r="X222" s="10"/>
      <c r="Y222" s="206"/>
      <c r="Z222" s="204"/>
      <c r="AC222" s="82"/>
    </row>
    <row r="223" spans="1:29" x14ac:dyDescent="0.35">
      <c r="A223" s="92">
        <v>46243</v>
      </c>
      <c r="B223" s="198"/>
      <c r="C223" s="97">
        <v>63.4</v>
      </c>
      <c r="D223" s="206"/>
      <c r="E223" s="204"/>
      <c r="F223" s="10">
        <v>63.3</v>
      </c>
      <c r="G223" s="206"/>
      <c r="H223" s="204"/>
      <c r="I223" s="10"/>
      <c r="J223" s="206"/>
      <c r="K223" s="204"/>
      <c r="N223" s="82"/>
      <c r="P223" s="92">
        <v>46243</v>
      </c>
      <c r="Q223" s="198"/>
      <c r="R223" s="97"/>
      <c r="S223" s="206"/>
      <c r="T223" s="204"/>
      <c r="U223" s="10">
        <v>60.4</v>
      </c>
      <c r="V223" s="206"/>
      <c r="W223" s="204"/>
      <c r="X223" s="10"/>
      <c r="Y223" s="206"/>
      <c r="Z223" s="204"/>
      <c r="AC223" s="82"/>
    </row>
    <row r="224" spans="1:29" x14ac:dyDescent="0.35">
      <c r="A224" s="92">
        <v>46244</v>
      </c>
      <c r="B224" s="198"/>
      <c r="C224" s="97">
        <v>54</v>
      </c>
      <c r="D224" s="206"/>
      <c r="E224" s="204"/>
      <c r="F224" s="10">
        <v>61.6</v>
      </c>
      <c r="G224" s="206"/>
      <c r="H224" s="204"/>
      <c r="I224" s="10"/>
      <c r="J224" s="206"/>
      <c r="K224" s="204"/>
      <c r="N224" s="82"/>
      <c r="P224" s="92">
        <v>46244</v>
      </c>
      <c r="Q224" s="198"/>
      <c r="R224" s="97"/>
      <c r="S224" s="206"/>
      <c r="T224" s="204"/>
      <c r="U224" s="10">
        <v>61</v>
      </c>
      <c r="V224" s="206"/>
      <c r="W224" s="204"/>
      <c r="X224" s="10"/>
      <c r="Y224" s="206"/>
      <c r="Z224" s="204"/>
      <c r="AC224" s="82"/>
    </row>
    <row r="225" spans="1:29" x14ac:dyDescent="0.35">
      <c r="A225" s="92">
        <v>46245</v>
      </c>
      <c r="B225" s="198"/>
      <c r="C225" s="97">
        <v>55.4</v>
      </c>
      <c r="D225" s="206"/>
      <c r="E225" s="204"/>
      <c r="F225" s="10">
        <v>62.4</v>
      </c>
      <c r="G225" s="206"/>
      <c r="H225" s="204"/>
      <c r="I225" s="10"/>
      <c r="J225" s="206"/>
      <c r="K225" s="204"/>
      <c r="N225" s="82"/>
      <c r="P225" s="92">
        <v>46245</v>
      </c>
      <c r="Q225" s="198"/>
      <c r="R225" s="97"/>
      <c r="S225" s="206"/>
      <c r="T225" s="204"/>
      <c r="U225" s="10">
        <v>60.1</v>
      </c>
      <c r="V225" s="206"/>
      <c r="W225" s="204"/>
      <c r="X225" s="10"/>
      <c r="Y225" s="206"/>
      <c r="Z225" s="204"/>
      <c r="AC225" s="82"/>
    </row>
    <row r="226" spans="1:29" x14ac:dyDescent="0.35">
      <c r="A226" s="93">
        <v>46246</v>
      </c>
      <c r="B226" s="199"/>
      <c r="C226" s="98">
        <v>55.6</v>
      </c>
      <c r="D226" s="207"/>
      <c r="E226" s="205"/>
      <c r="F226" s="90">
        <v>59.4</v>
      </c>
      <c r="G226" s="207"/>
      <c r="H226" s="205"/>
      <c r="I226" s="90"/>
      <c r="J226" s="207"/>
      <c r="K226" s="205"/>
      <c r="L226" s="84"/>
      <c r="M226" s="84"/>
      <c r="N226" s="86"/>
      <c r="P226" s="93">
        <v>46246</v>
      </c>
      <c r="Q226" s="199"/>
      <c r="R226" s="98"/>
      <c r="S226" s="207"/>
      <c r="T226" s="205"/>
      <c r="U226" s="90">
        <v>49.4</v>
      </c>
      <c r="V226" s="207"/>
      <c r="W226" s="205"/>
      <c r="X226" s="90"/>
      <c r="Y226" s="207"/>
      <c r="Z226" s="205"/>
      <c r="AA226" s="84"/>
      <c r="AB226" s="84"/>
      <c r="AC226" s="86"/>
    </row>
    <row r="227" spans="1:29" x14ac:dyDescent="0.35">
      <c r="A227" s="91">
        <v>46247</v>
      </c>
      <c r="B227" s="197">
        <v>33</v>
      </c>
      <c r="C227" s="99">
        <v>55.8</v>
      </c>
      <c r="D227" s="203">
        <f t="shared" ref="D227" si="118">AVERAGE(C227:C233)</f>
        <v>44.260000000000005</v>
      </c>
      <c r="E227" s="208">
        <f t="shared" ref="E227" si="119">STDEV(C227:C233)</f>
        <v>9.4243302149277053</v>
      </c>
      <c r="F227" s="39">
        <v>44.1</v>
      </c>
      <c r="G227" s="203">
        <f t="shared" ref="G227" si="120">AVERAGE(F227:F233)</f>
        <v>51.171428571428578</v>
      </c>
      <c r="H227" s="208">
        <f t="shared" ref="H227" si="121">STDEV(F227:F233)</f>
        <v>15.612037480281467</v>
      </c>
      <c r="I227" s="39"/>
      <c r="J227" s="203"/>
      <c r="K227" s="208"/>
      <c r="L227" s="78"/>
      <c r="M227" s="78"/>
      <c r="N227" s="80"/>
      <c r="P227" s="91">
        <v>46247</v>
      </c>
      <c r="Q227" s="197">
        <v>33</v>
      </c>
      <c r="R227" s="99"/>
      <c r="S227" s="203"/>
      <c r="T227" s="208"/>
      <c r="U227" s="39">
        <v>51.4</v>
      </c>
      <c r="V227" s="203">
        <f t="shared" ref="V227" si="122">AVERAGE(U227:U233)</f>
        <v>45.366666666666667</v>
      </c>
      <c r="W227" s="208">
        <f t="shared" ref="W227" si="123">STDEV(U227:U233)</f>
        <v>18.453906542157057</v>
      </c>
      <c r="X227" s="39"/>
      <c r="Y227" s="203"/>
      <c r="Z227" s="208"/>
      <c r="AA227" s="78"/>
      <c r="AB227" s="78"/>
      <c r="AC227" s="80"/>
    </row>
    <row r="228" spans="1:29" x14ac:dyDescent="0.35">
      <c r="A228" s="92">
        <v>46248</v>
      </c>
      <c r="B228" s="198"/>
      <c r="C228" s="97">
        <v>52.5</v>
      </c>
      <c r="D228" s="206"/>
      <c r="E228" s="204"/>
      <c r="F228" s="10">
        <v>63.8</v>
      </c>
      <c r="G228" s="206"/>
      <c r="H228" s="204"/>
      <c r="I228" s="10"/>
      <c r="J228" s="206"/>
      <c r="K228" s="204"/>
      <c r="N228" s="82"/>
      <c r="P228" s="92">
        <v>46248</v>
      </c>
      <c r="Q228" s="198"/>
      <c r="R228" s="97"/>
      <c r="S228" s="206"/>
      <c r="T228" s="204"/>
      <c r="U228" s="10">
        <v>61</v>
      </c>
      <c r="V228" s="206"/>
      <c r="W228" s="204"/>
      <c r="X228" s="10"/>
      <c r="Y228" s="206"/>
      <c r="Z228" s="204"/>
      <c r="AC228" s="82"/>
    </row>
    <row r="229" spans="1:29" x14ac:dyDescent="0.35">
      <c r="A229" s="92">
        <v>46249</v>
      </c>
      <c r="B229" s="198"/>
      <c r="C229" s="97">
        <v>34.6</v>
      </c>
      <c r="D229" s="206"/>
      <c r="E229" s="204"/>
      <c r="F229" s="10">
        <v>60.1</v>
      </c>
      <c r="G229" s="206"/>
      <c r="H229" s="204"/>
      <c r="I229" s="10"/>
      <c r="J229" s="206"/>
      <c r="K229" s="204"/>
      <c r="N229" s="82"/>
      <c r="P229" s="92">
        <v>46249</v>
      </c>
      <c r="Q229" s="198"/>
      <c r="R229" s="97"/>
      <c r="S229" s="206"/>
      <c r="T229" s="204"/>
      <c r="U229" s="10">
        <v>60.7</v>
      </c>
      <c r="V229" s="206"/>
      <c r="W229" s="204"/>
      <c r="X229" s="10"/>
      <c r="Y229" s="206"/>
      <c r="Z229" s="204"/>
      <c r="AC229" s="82"/>
    </row>
    <row r="230" spans="1:29" x14ac:dyDescent="0.35">
      <c r="A230" s="92">
        <v>46250</v>
      </c>
      <c r="B230" s="198"/>
      <c r="C230" s="97">
        <v>41.4</v>
      </c>
      <c r="D230" s="206"/>
      <c r="E230" s="204"/>
      <c r="F230" s="10">
        <v>57.8</v>
      </c>
      <c r="G230" s="206"/>
      <c r="H230" s="204"/>
      <c r="I230" s="10"/>
      <c r="J230" s="206"/>
      <c r="K230" s="204"/>
      <c r="N230" s="82"/>
      <c r="P230" s="92">
        <v>46250</v>
      </c>
      <c r="Q230" s="198"/>
      <c r="R230" s="97"/>
      <c r="S230" s="206"/>
      <c r="T230" s="204"/>
      <c r="U230" s="10">
        <v>55.1</v>
      </c>
      <c r="V230" s="206"/>
      <c r="W230" s="204"/>
      <c r="X230" s="10"/>
      <c r="Y230" s="206"/>
      <c r="Z230" s="204"/>
      <c r="AC230" s="82"/>
    </row>
    <row r="231" spans="1:29" x14ac:dyDescent="0.35">
      <c r="A231" s="92">
        <v>46251</v>
      </c>
      <c r="B231" s="198"/>
      <c r="C231" s="97">
        <v>37</v>
      </c>
      <c r="D231" s="206"/>
      <c r="E231" s="204"/>
      <c r="F231" s="10">
        <v>53.8</v>
      </c>
      <c r="G231" s="206"/>
      <c r="H231" s="204"/>
      <c r="I231" s="10"/>
      <c r="J231" s="206"/>
      <c r="K231" s="204"/>
      <c r="N231" s="82"/>
      <c r="P231" s="92">
        <v>46251</v>
      </c>
      <c r="Q231" s="198"/>
      <c r="R231" s="97"/>
      <c r="S231" s="206"/>
      <c r="T231" s="204"/>
      <c r="U231" s="10">
        <v>22.2</v>
      </c>
      <c r="V231" s="206"/>
      <c r="W231" s="204"/>
      <c r="X231" s="10"/>
      <c r="Y231" s="206"/>
      <c r="Z231" s="204"/>
      <c r="AC231" s="82"/>
    </row>
    <row r="232" spans="1:29" x14ac:dyDescent="0.35">
      <c r="A232" s="92">
        <v>46252</v>
      </c>
      <c r="B232" s="198"/>
      <c r="C232" s="81"/>
      <c r="D232" s="206"/>
      <c r="E232" s="204"/>
      <c r="F232" s="10">
        <v>59.8</v>
      </c>
      <c r="G232" s="206"/>
      <c r="H232" s="204"/>
      <c r="I232" s="10"/>
      <c r="J232" s="206"/>
      <c r="K232" s="204"/>
      <c r="N232" s="82"/>
      <c r="P232" s="92">
        <v>46252</v>
      </c>
      <c r="Q232" s="198"/>
      <c r="R232" s="81"/>
      <c r="S232" s="206"/>
      <c r="T232" s="204"/>
      <c r="U232" s="10"/>
      <c r="V232" s="206"/>
      <c r="W232" s="204"/>
      <c r="X232" s="10"/>
      <c r="Y232" s="206"/>
      <c r="Z232" s="204"/>
      <c r="AC232" s="82"/>
    </row>
    <row r="233" spans="1:29" x14ac:dyDescent="0.35">
      <c r="A233" s="93">
        <v>46253</v>
      </c>
      <c r="B233" s="199"/>
      <c r="C233" s="83"/>
      <c r="D233" s="207"/>
      <c r="E233" s="205"/>
      <c r="F233" s="90">
        <v>18.8</v>
      </c>
      <c r="G233" s="207"/>
      <c r="H233" s="205"/>
      <c r="I233" s="90"/>
      <c r="J233" s="207"/>
      <c r="K233" s="205"/>
      <c r="L233" s="84"/>
      <c r="M233" s="84"/>
      <c r="N233" s="86"/>
      <c r="P233" s="93">
        <v>46253</v>
      </c>
      <c r="Q233" s="199"/>
      <c r="R233" s="83"/>
      <c r="S233" s="207"/>
      <c r="T233" s="205"/>
      <c r="U233" s="90">
        <v>21.8</v>
      </c>
      <c r="V233" s="207"/>
      <c r="W233" s="205"/>
      <c r="X233" s="90"/>
      <c r="Y233" s="207"/>
      <c r="Z233" s="205"/>
      <c r="AA233" s="84"/>
      <c r="AB233" s="84"/>
      <c r="AC233" s="86"/>
    </row>
    <row r="234" spans="1:29" x14ac:dyDescent="0.35">
      <c r="A234" s="91">
        <v>46254</v>
      </c>
      <c r="B234" s="197">
        <v>34</v>
      </c>
      <c r="C234" s="99">
        <v>51</v>
      </c>
      <c r="D234" s="209">
        <f t="shared" ref="D234" si="124">AVERAGE(C234:C240)</f>
        <v>54.928571428571431</v>
      </c>
      <c r="E234" s="208">
        <f t="shared" ref="E234" si="125">STDEV(C234:C240)</f>
        <v>6.3874132181226537</v>
      </c>
      <c r="F234" s="39">
        <v>11.4</v>
      </c>
      <c r="G234" s="203">
        <f t="shared" si="99"/>
        <v>39.657142857142858</v>
      </c>
      <c r="H234" s="208">
        <f t="shared" ref="H234" si="126">STDEV(F234:F240)</f>
        <v>16.699586536084954</v>
      </c>
      <c r="I234" s="39"/>
      <c r="J234" s="203"/>
      <c r="K234" s="208"/>
      <c r="L234" s="78"/>
      <c r="M234" s="78"/>
      <c r="N234" s="80"/>
      <c r="P234" s="91">
        <v>46254</v>
      </c>
      <c r="Q234" s="197">
        <v>34</v>
      </c>
      <c r="R234" s="99"/>
      <c r="S234" s="209"/>
      <c r="T234" s="208"/>
      <c r="U234" s="39">
        <v>8.6999999999999993</v>
      </c>
      <c r="V234" s="203">
        <f t="shared" ref="V234" si="127">AVERAGE(U234:U240)</f>
        <v>38.975000000000001</v>
      </c>
      <c r="W234" s="208">
        <f t="shared" ref="W234" si="128">STDEV(U234:U240)</f>
        <v>22.144882779850811</v>
      </c>
      <c r="X234" s="39"/>
      <c r="Y234" s="203"/>
      <c r="Z234" s="208"/>
      <c r="AA234" s="78"/>
      <c r="AB234" s="78"/>
      <c r="AC234" s="80"/>
    </row>
    <row r="235" spans="1:29" x14ac:dyDescent="0.35">
      <c r="A235" s="92">
        <v>46255</v>
      </c>
      <c r="B235" s="198"/>
      <c r="C235" s="97">
        <v>59.6</v>
      </c>
      <c r="D235" s="210"/>
      <c r="E235" s="204"/>
      <c r="F235" s="10">
        <v>27.3</v>
      </c>
      <c r="G235" s="206"/>
      <c r="H235" s="204"/>
      <c r="I235" s="10"/>
      <c r="J235" s="206"/>
      <c r="K235" s="204"/>
      <c r="N235" s="82"/>
      <c r="P235" s="92">
        <v>46255</v>
      </c>
      <c r="Q235" s="198"/>
      <c r="R235" s="97"/>
      <c r="S235" s="210"/>
      <c r="T235" s="204"/>
      <c r="U235" s="10"/>
      <c r="V235" s="206"/>
      <c r="W235" s="204"/>
      <c r="X235" s="10"/>
      <c r="Y235" s="206"/>
      <c r="Z235" s="204"/>
      <c r="AC235" s="82"/>
    </row>
    <row r="236" spans="1:29" x14ac:dyDescent="0.35">
      <c r="A236" s="92">
        <v>46256</v>
      </c>
      <c r="B236" s="198"/>
      <c r="C236" s="97">
        <v>62.1</v>
      </c>
      <c r="D236" s="210"/>
      <c r="E236" s="204"/>
      <c r="F236" s="10">
        <v>48.1</v>
      </c>
      <c r="G236" s="206"/>
      <c r="H236" s="204"/>
      <c r="I236" s="10"/>
      <c r="J236" s="206"/>
      <c r="K236" s="204"/>
      <c r="N236" s="82"/>
      <c r="P236" s="92">
        <v>46256</v>
      </c>
      <c r="Q236" s="198"/>
      <c r="R236" s="97"/>
      <c r="S236" s="210"/>
      <c r="T236" s="204"/>
      <c r="U236" s="10">
        <v>59.5</v>
      </c>
      <c r="V236" s="206"/>
      <c r="W236" s="204"/>
      <c r="X236" s="10"/>
      <c r="Y236" s="206"/>
      <c r="Z236" s="204"/>
      <c r="AC236" s="82"/>
    </row>
    <row r="237" spans="1:29" x14ac:dyDescent="0.35">
      <c r="A237" s="92">
        <v>46257</v>
      </c>
      <c r="B237" s="198"/>
      <c r="C237" s="97">
        <v>58.4</v>
      </c>
      <c r="D237" s="210"/>
      <c r="E237" s="204"/>
      <c r="F237" s="10">
        <v>31.2</v>
      </c>
      <c r="G237" s="206"/>
      <c r="H237" s="204"/>
      <c r="I237" s="10"/>
      <c r="J237" s="206"/>
      <c r="K237" s="204"/>
      <c r="N237" s="82"/>
      <c r="P237" s="92">
        <v>46257</v>
      </c>
      <c r="Q237" s="198"/>
      <c r="R237" s="97"/>
      <c r="S237" s="210"/>
      <c r="T237" s="204"/>
      <c r="U237" s="10">
        <v>37.299999999999997</v>
      </c>
      <c r="V237" s="206"/>
      <c r="W237" s="204"/>
      <c r="X237" s="10"/>
      <c r="Y237" s="206"/>
      <c r="Z237" s="204"/>
      <c r="AC237" s="82"/>
    </row>
    <row r="238" spans="1:29" x14ac:dyDescent="0.35">
      <c r="A238" s="92">
        <v>46258</v>
      </c>
      <c r="B238" s="198"/>
      <c r="C238" s="97">
        <v>56.1</v>
      </c>
      <c r="D238" s="210"/>
      <c r="E238" s="204"/>
      <c r="F238" s="10">
        <v>55.3</v>
      </c>
      <c r="G238" s="206"/>
      <c r="H238" s="204"/>
      <c r="I238" s="10"/>
      <c r="J238" s="206"/>
      <c r="K238" s="204"/>
      <c r="N238" s="82"/>
      <c r="P238" s="92">
        <v>46258</v>
      </c>
      <c r="Q238" s="198"/>
      <c r="R238" s="97"/>
      <c r="S238" s="210"/>
      <c r="T238" s="204"/>
      <c r="U238" s="10">
        <v>50.4</v>
      </c>
      <c r="V238" s="206"/>
      <c r="W238" s="204"/>
      <c r="X238" s="10"/>
      <c r="Y238" s="206"/>
      <c r="Z238" s="204"/>
      <c r="AC238" s="82"/>
    </row>
    <row r="239" spans="1:29" x14ac:dyDescent="0.35">
      <c r="A239" s="92">
        <v>46259</v>
      </c>
      <c r="B239" s="198"/>
      <c r="C239" s="97">
        <v>43</v>
      </c>
      <c r="D239" s="210"/>
      <c r="E239" s="204"/>
      <c r="F239" s="10">
        <v>48.8</v>
      </c>
      <c r="G239" s="206"/>
      <c r="H239" s="204"/>
      <c r="I239" s="10"/>
      <c r="J239" s="206"/>
      <c r="K239" s="204"/>
      <c r="N239" s="82"/>
      <c r="P239" s="92">
        <v>46259</v>
      </c>
      <c r="Q239" s="198"/>
      <c r="R239" s="97"/>
      <c r="S239" s="210"/>
      <c r="T239" s="204"/>
      <c r="U239" s="10"/>
      <c r="V239" s="206"/>
      <c r="W239" s="204"/>
      <c r="X239" s="10"/>
      <c r="Y239" s="206"/>
      <c r="Z239" s="204"/>
      <c r="AC239" s="82"/>
    </row>
    <row r="240" spans="1:29" x14ac:dyDescent="0.35">
      <c r="A240" s="93">
        <v>46260</v>
      </c>
      <c r="B240" s="199"/>
      <c r="C240" s="98">
        <v>54.3</v>
      </c>
      <c r="D240" s="211"/>
      <c r="E240" s="205"/>
      <c r="F240" s="90">
        <v>55.5</v>
      </c>
      <c r="G240" s="207"/>
      <c r="H240" s="205"/>
      <c r="I240" s="90"/>
      <c r="J240" s="207"/>
      <c r="K240" s="205"/>
      <c r="L240" s="84"/>
      <c r="M240" s="84"/>
      <c r="N240" s="86"/>
      <c r="P240" s="93">
        <v>46260</v>
      </c>
      <c r="Q240" s="199"/>
      <c r="R240" s="98"/>
      <c r="S240" s="211"/>
      <c r="T240" s="205"/>
      <c r="U240" s="90"/>
      <c r="V240" s="207"/>
      <c r="W240" s="205"/>
      <c r="X240" s="90"/>
      <c r="Y240" s="207"/>
      <c r="Z240" s="205"/>
      <c r="AA240" s="84"/>
      <c r="AB240" s="84"/>
      <c r="AC240" s="86"/>
    </row>
    <row r="241" spans="1:29" x14ac:dyDescent="0.35">
      <c r="A241" s="91">
        <v>46261</v>
      </c>
      <c r="B241" s="197">
        <v>35</v>
      </c>
      <c r="C241" s="77"/>
      <c r="D241" s="203">
        <f t="shared" ref="D241" si="129">AVERAGE(C241:C247)</f>
        <v>42.833333333333336</v>
      </c>
      <c r="E241" s="208">
        <f t="shared" ref="E241" si="130">STDEV(C241:C247)</f>
        <v>13.31009641838355</v>
      </c>
      <c r="F241" s="39">
        <v>56.7</v>
      </c>
      <c r="G241" s="203">
        <f t="shared" si="114"/>
        <v>54</v>
      </c>
      <c r="H241" s="208">
        <f t="shared" ref="H241" si="131">STDEV(F241:F247)</f>
        <v>9.0684434533533356</v>
      </c>
      <c r="I241" s="39"/>
      <c r="J241" s="203">
        <f>AVERAGE(I241:I247)</f>
        <v>39.4</v>
      </c>
      <c r="K241" s="208">
        <f>STDEV(I241:I247)</f>
        <v>16.682206089123831</v>
      </c>
      <c r="L241" s="78"/>
      <c r="M241" s="78"/>
      <c r="N241" s="80"/>
      <c r="P241" s="91">
        <v>46261</v>
      </c>
      <c r="Q241" s="197">
        <v>35</v>
      </c>
      <c r="R241" s="77"/>
      <c r="S241" s="203"/>
      <c r="T241" s="208"/>
      <c r="U241" s="39"/>
      <c r="V241" s="203">
        <f t="shared" ref="V241" si="132">AVERAGE(U241:U247)</f>
        <v>47.416666666666664</v>
      </c>
      <c r="W241" s="208">
        <f t="shared" ref="W241" si="133">STDEV(U241:U247)</f>
        <v>13.043529685888963</v>
      </c>
      <c r="X241" s="39"/>
      <c r="Y241" s="203"/>
      <c r="Z241" s="208"/>
      <c r="AA241" s="78"/>
      <c r="AB241" s="78"/>
      <c r="AC241" s="80"/>
    </row>
    <row r="242" spans="1:29" ht="16" x14ac:dyDescent="0.4">
      <c r="A242" s="92">
        <v>46262</v>
      </c>
      <c r="B242" s="198"/>
      <c r="C242" s="100">
        <v>29.4</v>
      </c>
      <c r="D242" s="206"/>
      <c r="E242" s="204"/>
      <c r="F242" s="10">
        <v>34.299999999999997</v>
      </c>
      <c r="G242" s="206"/>
      <c r="H242" s="204"/>
      <c r="I242" s="169">
        <v>54.9</v>
      </c>
      <c r="J242" s="206"/>
      <c r="K242" s="204"/>
      <c r="N242" s="82"/>
      <c r="O242" s="49"/>
      <c r="P242" s="92">
        <v>46262</v>
      </c>
      <c r="Q242" s="198"/>
      <c r="R242" s="100"/>
      <c r="S242" s="206"/>
      <c r="T242" s="204"/>
      <c r="U242" s="10">
        <v>23.4</v>
      </c>
      <c r="V242" s="206"/>
      <c r="W242" s="204"/>
      <c r="X242" s="10"/>
      <c r="Y242" s="206"/>
      <c r="Z242" s="204"/>
      <c r="AC242" s="82"/>
    </row>
    <row r="243" spans="1:29" ht="16" x14ac:dyDescent="0.4">
      <c r="A243" s="92">
        <v>46263</v>
      </c>
      <c r="B243" s="198"/>
      <c r="C243" s="100">
        <v>26.1</v>
      </c>
      <c r="D243" s="206"/>
      <c r="E243" s="204"/>
      <c r="F243" s="10">
        <v>52.7</v>
      </c>
      <c r="G243" s="206"/>
      <c r="H243" s="204"/>
      <c r="I243" s="169">
        <v>49.4</v>
      </c>
      <c r="J243" s="206"/>
      <c r="K243" s="204"/>
      <c r="N243" s="82"/>
      <c r="P243" s="92">
        <v>46263</v>
      </c>
      <c r="Q243" s="198"/>
      <c r="R243" s="100"/>
      <c r="S243" s="206"/>
      <c r="T243" s="204"/>
      <c r="U243" s="10">
        <v>44.7</v>
      </c>
      <c r="V243" s="206"/>
      <c r="W243" s="204"/>
      <c r="X243" s="10"/>
      <c r="Y243" s="206"/>
      <c r="Z243" s="204"/>
      <c r="AC243" s="82"/>
    </row>
    <row r="244" spans="1:29" ht="16" x14ac:dyDescent="0.4">
      <c r="A244" s="92">
        <v>46264</v>
      </c>
      <c r="B244" s="198"/>
      <c r="C244" s="100">
        <v>55.7</v>
      </c>
      <c r="D244" s="206"/>
      <c r="E244" s="204"/>
      <c r="F244" s="10">
        <v>59.7</v>
      </c>
      <c r="G244" s="206"/>
      <c r="H244" s="204"/>
      <c r="I244" s="169">
        <v>16.2</v>
      </c>
      <c r="J244" s="206"/>
      <c r="K244" s="204"/>
      <c r="N244" s="82"/>
      <c r="P244" s="92">
        <v>46264</v>
      </c>
      <c r="Q244" s="198"/>
      <c r="R244" s="100"/>
      <c r="S244" s="206"/>
      <c r="T244" s="204"/>
      <c r="U244" s="10">
        <v>57.6</v>
      </c>
      <c r="V244" s="206"/>
      <c r="W244" s="204"/>
      <c r="X244" s="10"/>
      <c r="Y244" s="206"/>
      <c r="Z244" s="204"/>
      <c r="AC244" s="82"/>
    </row>
    <row r="245" spans="1:29" ht="16" x14ac:dyDescent="0.4">
      <c r="A245" s="92">
        <v>46265</v>
      </c>
      <c r="B245" s="198"/>
      <c r="C245" s="100">
        <v>38.700000000000003</v>
      </c>
      <c r="D245" s="206"/>
      <c r="E245" s="204"/>
      <c r="F245" s="10">
        <v>55.5</v>
      </c>
      <c r="G245" s="206"/>
      <c r="H245" s="204"/>
      <c r="I245" s="173">
        <v>20.5</v>
      </c>
      <c r="J245" s="206"/>
      <c r="K245" s="204"/>
      <c r="M245" s="54"/>
      <c r="N245" s="82"/>
      <c r="P245" s="92">
        <v>46265</v>
      </c>
      <c r="Q245" s="198"/>
      <c r="R245" s="100"/>
      <c r="S245" s="206"/>
      <c r="T245" s="204"/>
      <c r="U245" s="10">
        <v>57.2</v>
      </c>
      <c r="V245" s="206"/>
      <c r="W245" s="204"/>
      <c r="X245" s="10"/>
      <c r="Y245" s="206"/>
      <c r="Z245" s="204"/>
      <c r="AB245" s="54"/>
      <c r="AC245" s="82"/>
    </row>
    <row r="246" spans="1:29" ht="16" x14ac:dyDescent="0.4">
      <c r="A246" s="92">
        <v>46266</v>
      </c>
      <c r="B246" s="198"/>
      <c r="C246" s="10">
        <v>51</v>
      </c>
      <c r="D246" s="206"/>
      <c r="E246" s="204"/>
      <c r="F246" s="10">
        <v>59.5</v>
      </c>
      <c r="G246" s="206"/>
      <c r="H246" s="204"/>
      <c r="I246" s="169">
        <v>44.7</v>
      </c>
      <c r="J246" s="206"/>
      <c r="K246" s="204"/>
      <c r="M246" s="54"/>
      <c r="N246" s="82"/>
      <c r="P246" s="92">
        <v>46266</v>
      </c>
      <c r="Q246" s="198"/>
      <c r="R246" s="10"/>
      <c r="S246" s="206"/>
      <c r="T246" s="204"/>
      <c r="U246" s="10">
        <v>55.5</v>
      </c>
      <c r="V246" s="206"/>
      <c r="W246" s="204"/>
      <c r="X246" s="174"/>
      <c r="Y246" s="206"/>
      <c r="Z246" s="204"/>
      <c r="AB246" s="54"/>
      <c r="AC246" s="82"/>
    </row>
    <row r="247" spans="1:29" ht="16" x14ac:dyDescent="0.4">
      <c r="A247" s="93">
        <v>46267</v>
      </c>
      <c r="B247" s="199"/>
      <c r="C247" s="90">
        <v>56.1</v>
      </c>
      <c r="D247" s="207"/>
      <c r="E247" s="205"/>
      <c r="F247" s="90">
        <v>59.6</v>
      </c>
      <c r="G247" s="207"/>
      <c r="H247" s="205"/>
      <c r="I247" s="173">
        <v>50.7</v>
      </c>
      <c r="J247" s="207"/>
      <c r="K247" s="205"/>
      <c r="L247" s="84"/>
      <c r="M247" s="85"/>
      <c r="N247" s="86"/>
      <c r="P247" s="93">
        <v>46267</v>
      </c>
      <c r="Q247" s="199"/>
      <c r="R247" s="90"/>
      <c r="S247" s="207"/>
      <c r="T247" s="205"/>
      <c r="U247" s="90">
        <v>46.1</v>
      </c>
      <c r="V247" s="207"/>
      <c r="W247" s="205"/>
      <c r="X247" s="174"/>
      <c r="Y247" s="207"/>
      <c r="Z247" s="205"/>
      <c r="AA247" s="84"/>
      <c r="AB247" s="85"/>
      <c r="AC247" s="86"/>
    </row>
    <row r="248" spans="1:29" ht="16" x14ac:dyDescent="0.4">
      <c r="A248" s="91">
        <v>46268</v>
      </c>
      <c r="B248" s="197">
        <v>36</v>
      </c>
      <c r="C248" s="39">
        <v>58.4</v>
      </c>
      <c r="D248" s="203">
        <f t="shared" ref="D248" si="134">AVERAGE(C248:C254)</f>
        <v>46.157142857142851</v>
      </c>
      <c r="E248" s="208">
        <f t="shared" ref="E248" si="135">STDEV(C248:C254)</f>
        <v>11.152407384784286</v>
      </c>
      <c r="F248" s="39">
        <v>57.2</v>
      </c>
      <c r="G248" s="203">
        <f t="shared" ref="G248" si="136">AVERAGE(F248:F254)</f>
        <v>49.657142857142851</v>
      </c>
      <c r="H248" s="208">
        <f t="shared" ref="H248" si="137">STDEV(F248:F254)</f>
        <v>6.0500295158666146</v>
      </c>
      <c r="I248" s="169"/>
      <c r="J248" s="203">
        <f>AVERAGE(I248:I254)</f>
        <v>31.200000000000003</v>
      </c>
      <c r="K248" s="208">
        <f>STDEV(I248:I254)</f>
        <v>18.884120313109641</v>
      </c>
      <c r="L248" s="78"/>
      <c r="M248" s="79"/>
      <c r="N248" s="80"/>
      <c r="P248" s="91">
        <v>46268</v>
      </c>
      <c r="Q248" s="197">
        <v>36</v>
      </c>
      <c r="R248" s="39"/>
      <c r="S248" s="203"/>
      <c r="T248" s="208"/>
      <c r="U248" s="39">
        <v>54.5</v>
      </c>
      <c r="V248" s="203">
        <f t="shared" ref="V248" si="138">AVERAGE(U248:U254)</f>
        <v>40.428571428571431</v>
      </c>
      <c r="W248" s="208">
        <f t="shared" ref="W248" si="139">STDEV(U248:U254)</f>
        <v>12.628765350805841</v>
      </c>
      <c r="X248" s="177"/>
      <c r="Y248" s="203">
        <f>AVERAGE(X248:X254)</f>
        <v>42.1</v>
      </c>
      <c r="Z248" s="208">
        <f>STDEV(X248:X254)</f>
        <v>11.681095839004145</v>
      </c>
      <c r="AA248" s="78"/>
      <c r="AB248" s="79"/>
      <c r="AC248" s="80"/>
    </row>
    <row r="249" spans="1:29" ht="16" x14ac:dyDescent="0.4">
      <c r="A249" s="92">
        <v>46269</v>
      </c>
      <c r="B249" s="198"/>
      <c r="C249" s="10">
        <v>53.2</v>
      </c>
      <c r="D249" s="206"/>
      <c r="E249" s="204"/>
      <c r="F249" s="10">
        <v>44</v>
      </c>
      <c r="G249" s="206"/>
      <c r="H249" s="204"/>
      <c r="I249" s="169">
        <v>23.6</v>
      </c>
      <c r="J249" s="206"/>
      <c r="K249" s="204"/>
      <c r="M249" s="54"/>
      <c r="N249" s="82"/>
      <c r="P249" s="92">
        <v>46269</v>
      </c>
      <c r="Q249" s="198"/>
      <c r="R249" s="10"/>
      <c r="S249" s="206"/>
      <c r="T249" s="204"/>
      <c r="U249" s="10">
        <v>24.6</v>
      </c>
      <c r="V249" s="206"/>
      <c r="W249" s="204"/>
      <c r="X249" s="175">
        <v>22.6</v>
      </c>
      <c r="Y249" s="206"/>
      <c r="Z249" s="204"/>
      <c r="AB249" s="54"/>
      <c r="AC249" s="82"/>
    </row>
    <row r="250" spans="1:29" ht="16" x14ac:dyDescent="0.4">
      <c r="A250" s="92">
        <v>46270</v>
      </c>
      <c r="B250" s="198"/>
      <c r="C250" s="10">
        <v>37.299999999999997</v>
      </c>
      <c r="D250" s="206"/>
      <c r="E250" s="204"/>
      <c r="F250" s="10">
        <v>45.6</v>
      </c>
      <c r="G250" s="206"/>
      <c r="H250" s="204"/>
      <c r="I250" s="169">
        <v>17.3</v>
      </c>
      <c r="J250" s="206"/>
      <c r="K250" s="204"/>
      <c r="M250" s="54"/>
      <c r="N250" s="82"/>
      <c r="P250" s="92">
        <v>46270</v>
      </c>
      <c r="Q250" s="198"/>
      <c r="R250" s="10"/>
      <c r="S250" s="206"/>
      <c r="T250" s="204"/>
      <c r="U250" s="10">
        <v>44.4</v>
      </c>
      <c r="V250" s="206"/>
      <c r="W250" s="204"/>
      <c r="X250" s="175">
        <v>38.700000000000003</v>
      </c>
      <c r="Y250" s="206"/>
      <c r="Z250" s="204"/>
      <c r="AB250" s="54"/>
      <c r="AC250" s="82"/>
    </row>
    <row r="251" spans="1:29" ht="16" x14ac:dyDescent="0.4">
      <c r="A251" s="92">
        <v>46271</v>
      </c>
      <c r="B251" s="198"/>
      <c r="C251" s="10">
        <v>27.1</v>
      </c>
      <c r="D251" s="206"/>
      <c r="E251" s="204"/>
      <c r="F251" s="10">
        <v>41.1</v>
      </c>
      <c r="G251" s="206"/>
      <c r="H251" s="204"/>
      <c r="I251" s="169"/>
      <c r="J251" s="206"/>
      <c r="K251" s="204"/>
      <c r="M251" s="54"/>
      <c r="N251" s="82"/>
      <c r="P251" s="92">
        <v>46271</v>
      </c>
      <c r="Q251" s="198"/>
      <c r="R251" s="10"/>
      <c r="S251" s="206"/>
      <c r="T251" s="204"/>
      <c r="U251" s="10">
        <v>22.7</v>
      </c>
      <c r="V251" s="206"/>
      <c r="W251" s="204"/>
      <c r="X251" s="175">
        <v>36.9</v>
      </c>
      <c r="Y251" s="206"/>
      <c r="Z251" s="204"/>
      <c r="AB251" s="54"/>
      <c r="AC251" s="82"/>
    </row>
    <row r="252" spans="1:29" ht="16" x14ac:dyDescent="0.4">
      <c r="A252" s="92">
        <v>46272</v>
      </c>
      <c r="B252" s="198"/>
      <c r="C252" s="10">
        <v>42</v>
      </c>
      <c r="D252" s="206"/>
      <c r="E252" s="204"/>
      <c r="F252" s="10">
        <v>53.9</v>
      </c>
      <c r="G252" s="206"/>
      <c r="H252" s="204"/>
      <c r="I252" s="169"/>
      <c r="J252" s="206"/>
      <c r="K252" s="204"/>
      <c r="M252" s="54"/>
      <c r="N252" s="82"/>
      <c r="P252" s="92">
        <v>46272</v>
      </c>
      <c r="Q252" s="198"/>
      <c r="R252" s="10"/>
      <c r="S252" s="206"/>
      <c r="T252" s="204"/>
      <c r="U252" s="10">
        <v>38.5</v>
      </c>
      <c r="V252" s="206"/>
      <c r="W252" s="204"/>
      <c r="X252" s="175">
        <v>51.4</v>
      </c>
      <c r="Y252" s="206"/>
      <c r="Z252" s="204"/>
      <c r="AB252" s="54"/>
      <c r="AC252" s="82"/>
    </row>
    <row r="253" spans="1:29" ht="16" x14ac:dyDescent="0.4">
      <c r="A253" s="92">
        <v>46273</v>
      </c>
      <c r="B253" s="198"/>
      <c r="C253" s="10">
        <v>54.3</v>
      </c>
      <c r="D253" s="206"/>
      <c r="E253" s="204"/>
      <c r="F253" s="10">
        <v>53.9</v>
      </c>
      <c r="G253" s="206"/>
      <c r="H253" s="204"/>
      <c r="I253" s="169"/>
      <c r="J253" s="206"/>
      <c r="K253" s="204"/>
      <c r="M253" s="54"/>
      <c r="N253" s="82"/>
      <c r="P253" s="92">
        <v>46273</v>
      </c>
      <c r="Q253" s="198"/>
      <c r="R253" s="10"/>
      <c r="S253" s="206"/>
      <c r="T253" s="204"/>
      <c r="U253" s="10">
        <v>52.5</v>
      </c>
      <c r="V253" s="206"/>
      <c r="W253" s="204"/>
      <c r="X253" s="175">
        <v>51.2</v>
      </c>
      <c r="Y253" s="206"/>
      <c r="Z253" s="204"/>
      <c r="AB253" s="54"/>
      <c r="AC253" s="82"/>
    </row>
    <row r="254" spans="1:29" ht="16" x14ac:dyDescent="0.4">
      <c r="A254" s="93">
        <v>46274</v>
      </c>
      <c r="B254" s="199"/>
      <c r="C254" s="90">
        <v>50.8</v>
      </c>
      <c r="D254" s="207"/>
      <c r="E254" s="205"/>
      <c r="F254" s="90">
        <v>51.9</v>
      </c>
      <c r="G254" s="207"/>
      <c r="H254" s="205"/>
      <c r="I254" s="173">
        <v>52.7</v>
      </c>
      <c r="J254" s="207"/>
      <c r="K254" s="205"/>
      <c r="L254" s="84"/>
      <c r="M254" s="85"/>
      <c r="N254" s="86"/>
      <c r="P254" s="93">
        <v>46274</v>
      </c>
      <c r="Q254" s="199"/>
      <c r="R254" s="90"/>
      <c r="S254" s="207"/>
      <c r="T254" s="205"/>
      <c r="U254" s="90">
        <v>45.8</v>
      </c>
      <c r="V254" s="207"/>
      <c r="W254" s="205"/>
      <c r="X254" s="175">
        <v>51.8</v>
      </c>
      <c r="Y254" s="207"/>
      <c r="Z254" s="205"/>
      <c r="AA254" s="84"/>
      <c r="AB254" s="85"/>
      <c r="AC254" s="86"/>
    </row>
    <row r="255" spans="1:29" ht="16" x14ac:dyDescent="0.4">
      <c r="A255" s="91">
        <v>46275</v>
      </c>
      <c r="B255" s="197">
        <v>37</v>
      </c>
      <c r="C255" s="39">
        <v>49.5</v>
      </c>
      <c r="D255" s="203">
        <f t="shared" ref="D255" si="140">AVERAGE(C255:C261)</f>
        <v>48.228571428571421</v>
      </c>
      <c r="E255" s="208">
        <f t="shared" ref="E255" si="141">STDEV(C255:C261)</f>
        <v>1.4384184436552605</v>
      </c>
      <c r="F255" s="39">
        <v>40.299999999999997</v>
      </c>
      <c r="G255" s="203">
        <f t="shared" si="99"/>
        <v>44.966666666666669</v>
      </c>
      <c r="H255" s="208">
        <f t="shared" ref="H255" si="142">STDEV(F255:F261)</f>
        <v>11.760555542433627</v>
      </c>
      <c r="I255" s="169">
        <v>42.6</v>
      </c>
      <c r="J255" s="203">
        <f>AVERAGE(I255:I261)</f>
        <v>29.866666666666671</v>
      </c>
      <c r="K255" s="208">
        <f>STDEV(I255:I261)</f>
        <v>12.903229569891916</v>
      </c>
      <c r="L255" s="78"/>
      <c r="M255" s="79"/>
      <c r="N255" s="80"/>
      <c r="P255" s="91">
        <v>46275</v>
      </c>
      <c r="Q255" s="197">
        <v>37</v>
      </c>
      <c r="R255" s="39"/>
      <c r="S255" s="203"/>
      <c r="T255" s="208"/>
      <c r="U255" s="39">
        <v>47.2</v>
      </c>
      <c r="V255" s="203">
        <f t="shared" ref="V255" si="143">AVERAGE(U255:U261)</f>
        <v>45.500000000000007</v>
      </c>
      <c r="W255" s="208">
        <f t="shared" ref="W255" si="144">STDEV(U255:U261)</f>
        <v>8.284724899878432</v>
      </c>
      <c r="X255" s="176">
        <v>41.6</v>
      </c>
      <c r="Y255" s="203">
        <f>AVERAGE(X255:X261)</f>
        <v>36.471428571428575</v>
      </c>
      <c r="Z255" s="208">
        <f>STDEV(X255:X261)</f>
        <v>11.712915134687044</v>
      </c>
      <c r="AA255" s="78"/>
      <c r="AB255" s="79"/>
      <c r="AC255" s="80"/>
    </row>
    <row r="256" spans="1:29" ht="16" x14ac:dyDescent="0.4">
      <c r="A256" s="92">
        <v>46276</v>
      </c>
      <c r="B256" s="198"/>
      <c r="C256" s="10">
        <v>48.3</v>
      </c>
      <c r="D256" s="206"/>
      <c r="E256" s="204"/>
      <c r="F256" s="10"/>
      <c r="G256" s="206"/>
      <c r="H256" s="204"/>
      <c r="I256" s="169">
        <v>16.8</v>
      </c>
      <c r="J256" s="206"/>
      <c r="K256" s="204"/>
      <c r="M256" s="54"/>
      <c r="N256" s="82"/>
      <c r="P256" s="92">
        <v>46276</v>
      </c>
      <c r="Q256" s="198"/>
      <c r="R256" s="10"/>
      <c r="S256" s="206"/>
      <c r="T256" s="204"/>
      <c r="U256" s="10">
        <v>49.8</v>
      </c>
      <c r="V256" s="206"/>
      <c r="W256" s="204"/>
      <c r="X256" s="175">
        <v>12.5</v>
      </c>
      <c r="Y256" s="206"/>
      <c r="Z256" s="204"/>
      <c r="AB256" s="54"/>
      <c r="AC256" s="82"/>
    </row>
    <row r="257" spans="1:29" ht="16" x14ac:dyDescent="0.4">
      <c r="A257" s="92">
        <v>46277</v>
      </c>
      <c r="B257" s="198"/>
      <c r="C257" s="10">
        <v>48.1</v>
      </c>
      <c r="D257" s="206"/>
      <c r="E257" s="204"/>
      <c r="F257" s="10">
        <v>53.3</v>
      </c>
      <c r="G257" s="206"/>
      <c r="H257" s="204"/>
      <c r="I257" s="169"/>
      <c r="J257" s="206"/>
      <c r="K257" s="204"/>
      <c r="M257" s="54"/>
      <c r="N257" s="82"/>
      <c r="P257" s="92">
        <v>46277</v>
      </c>
      <c r="Q257" s="198"/>
      <c r="R257" s="10"/>
      <c r="S257" s="206"/>
      <c r="T257" s="204"/>
      <c r="U257" s="10">
        <v>48.8</v>
      </c>
      <c r="V257" s="206"/>
      <c r="W257" s="204"/>
      <c r="X257" s="175">
        <v>41.9</v>
      </c>
      <c r="Y257" s="206"/>
      <c r="Z257" s="204"/>
      <c r="AB257" s="54"/>
      <c r="AC257" s="82"/>
    </row>
    <row r="258" spans="1:29" ht="16" x14ac:dyDescent="0.4">
      <c r="A258" s="92">
        <v>46278</v>
      </c>
      <c r="B258" s="198"/>
      <c r="C258" s="10">
        <v>46.8</v>
      </c>
      <c r="D258" s="206"/>
      <c r="E258" s="204"/>
      <c r="F258" s="10">
        <v>22.9</v>
      </c>
      <c r="G258" s="206"/>
      <c r="H258" s="204"/>
      <c r="I258" s="169"/>
      <c r="J258" s="206"/>
      <c r="K258" s="204"/>
      <c r="M258" s="54"/>
      <c r="N258" s="82"/>
      <c r="P258" s="92">
        <v>46278</v>
      </c>
      <c r="Q258" s="198"/>
      <c r="R258" s="10"/>
      <c r="S258" s="206"/>
      <c r="T258" s="204"/>
      <c r="U258" s="10">
        <v>26.8</v>
      </c>
      <c r="V258" s="206"/>
      <c r="W258" s="204"/>
      <c r="X258" s="175">
        <v>47.2</v>
      </c>
      <c r="Y258" s="206"/>
      <c r="Z258" s="204"/>
      <c r="AB258" s="54"/>
      <c r="AC258" s="82"/>
    </row>
    <row r="259" spans="1:29" ht="16" x14ac:dyDescent="0.4">
      <c r="A259" s="92">
        <v>46279</v>
      </c>
      <c r="B259" s="198"/>
      <c r="C259" s="10">
        <v>49.3</v>
      </c>
      <c r="D259" s="206"/>
      <c r="E259" s="204"/>
      <c r="F259" s="10">
        <v>51.7</v>
      </c>
      <c r="G259" s="206"/>
      <c r="H259" s="204"/>
      <c r="I259" s="169"/>
      <c r="J259" s="206"/>
      <c r="K259" s="204"/>
      <c r="M259" s="54"/>
      <c r="N259" s="82"/>
      <c r="P259" s="92">
        <v>46279</v>
      </c>
      <c r="Q259" s="198"/>
      <c r="R259" s="10"/>
      <c r="S259" s="206"/>
      <c r="T259" s="204"/>
      <c r="U259" s="10">
        <v>48.2</v>
      </c>
      <c r="V259" s="206"/>
      <c r="W259" s="204"/>
      <c r="X259" s="175">
        <v>31.9</v>
      </c>
      <c r="Y259" s="206"/>
      <c r="Z259" s="204"/>
      <c r="AB259" s="54"/>
      <c r="AC259" s="82"/>
    </row>
    <row r="260" spans="1:29" ht="16" x14ac:dyDescent="0.4">
      <c r="A260" s="92">
        <v>46280</v>
      </c>
      <c r="B260" s="198"/>
      <c r="C260" s="10">
        <v>49.7</v>
      </c>
      <c r="D260" s="206"/>
      <c r="E260" s="204"/>
      <c r="F260" s="10">
        <v>50.8</v>
      </c>
      <c r="G260" s="206"/>
      <c r="H260" s="204"/>
      <c r="I260" s="169">
        <v>30.2</v>
      </c>
      <c r="J260" s="206"/>
      <c r="K260" s="204"/>
      <c r="M260" s="54"/>
      <c r="N260" s="82"/>
      <c r="P260" s="92">
        <v>46280</v>
      </c>
      <c r="Q260" s="198"/>
      <c r="R260" s="10"/>
      <c r="S260" s="206"/>
      <c r="T260" s="204"/>
      <c r="U260" s="10">
        <v>48.6</v>
      </c>
      <c r="V260" s="206"/>
      <c r="W260" s="204"/>
      <c r="X260" s="175">
        <v>36.200000000000003</v>
      </c>
      <c r="Y260" s="206"/>
      <c r="Z260" s="204"/>
      <c r="AB260" s="54"/>
      <c r="AC260" s="82"/>
    </row>
    <row r="261" spans="1:29" ht="16" x14ac:dyDescent="0.4">
      <c r="A261" s="93">
        <v>46281</v>
      </c>
      <c r="B261" s="199"/>
      <c r="C261" s="90">
        <v>45.9</v>
      </c>
      <c r="D261" s="207"/>
      <c r="E261" s="205"/>
      <c r="F261" s="90">
        <v>50.8</v>
      </c>
      <c r="G261" s="207"/>
      <c r="H261" s="205"/>
      <c r="I261" s="173"/>
      <c r="J261" s="207"/>
      <c r="K261" s="205"/>
      <c r="L261" s="84"/>
      <c r="M261" s="85"/>
      <c r="N261" s="86"/>
      <c r="P261" s="93">
        <v>46281</v>
      </c>
      <c r="Q261" s="199"/>
      <c r="R261" s="90"/>
      <c r="S261" s="207"/>
      <c r="T261" s="205"/>
      <c r="U261" s="90">
        <v>49.1</v>
      </c>
      <c r="V261" s="207"/>
      <c r="W261" s="205"/>
      <c r="X261" s="175">
        <v>44</v>
      </c>
      <c r="Y261" s="207"/>
      <c r="Z261" s="205"/>
      <c r="AA261" s="84"/>
      <c r="AB261" s="85"/>
      <c r="AC261" s="86"/>
    </row>
    <row r="262" spans="1:29" ht="16" x14ac:dyDescent="0.4">
      <c r="A262" s="91">
        <v>46282</v>
      </c>
      <c r="B262" s="197">
        <v>38</v>
      </c>
      <c r="C262" s="77"/>
      <c r="D262" s="203">
        <f t="shared" ref="D262" si="145">AVERAGE(C262:C268)</f>
        <v>35.43333333333333</v>
      </c>
      <c r="E262" s="208">
        <f t="shared" ref="E262" si="146">STDEV(C262:C268)</f>
        <v>13.019318978605089</v>
      </c>
      <c r="F262" s="39">
        <v>49.5</v>
      </c>
      <c r="G262" s="203">
        <f t="shared" si="114"/>
        <v>40.385714285714293</v>
      </c>
      <c r="H262" s="208">
        <f t="shared" ref="H262" si="147">STDEV(F262:F268)</f>
        <v>10.099080580499772</v>
      </c>
      <c r="I262" s="169">
        <v>16.3</v>
      </c>
      <c r="J262" s="203">
        <f>AVERAGE(I262:I268)</f>
        <v>18.766666666666666</v>
      </c>
      <c r="K262" s="208">
        <f>STDEV(I262:I268)</f>
        <v>11.614760723607985</v>
      </c>
      <c r="L262" s="78"/>
      <c r="M262" s="79"/>
      <c r="N262" s="80"/>
      <c r="P262" s="91">
        <v>46282</v>
      </c>
      <c r="Q262" s="197">
        <v>38</v>
      </c>
      <c r="R262" s="77"/>
      <c r="S262" s="203"/>
      <c r="T262" s="208"/>
      <c r="U262" s="39">
        <v>47.2</v>
      </c>
      <c r="V262" s="203">
        <f t="shared" ref="V262" si="148">AVERAGE(U262:U268)</f>
        <v>47.2</v>
      </c>
      <c r="W262" s="208"/>
      <c r="X262" s="176">
        <v>27.6</v>
      </c>
      <c r="Y262" s="203">
        <f>AVERAGE(X262:X268)</f>
        <v>26.37142857142857</v>
      </c>
      <c r="Z262" s="208">
        <f>STDEV(X262:X268)</f>
        <v>9.6081066962078658</v>
      </c>
      <c r="AA262" s="78"/>
      <c r="AB262" s="79"/>
      <c r="AC262" s="80"/>
    </row>
    <row r="263" spans="1:29" ht="16" x14ac:dyDescent="0.4">
      <c r="A263" s="92">
        <v>46283</v>
      </c>
      <c r="B263" s="198"/>
      <c r="C263" s="10">
        <v>47.3</v>
      </c>
      <c r="D263" s="206"/>
      <c r="E263" s="204"/>
      <c r="F263" s="10">
        <v>45.9</v>
      </c>
      <c r="G263" s="206"/>
      <c r="H263" s="204"/>
      <c r="I263" s="169">
        <v>16.5</v>
      </c>
      <c r="J263" s="206"/>
      <c r="K263" s="204"/>
      <c r="M263" s="54"/>
      <c r="N263" s="82"/>
      <c r="P263" s="92">
        <v>46283</v>
      </c>
      <c r="Q263" s="198"/>
      <c r="R263" s="10"/>
      <c r="S263" s="206"/>
      <c r="T263" s="204"/>
      <c r="U263" s="10"/>
      <c r="V263" s="206"/>
      <c r="W263" s="204"/>
      <c r="X263" s="175">
        <v>36.5</v>
      </c>
      <c r="Y263" s="206"/>
      <c r="Z263" s="204"/>
      <c r="AB263" s="54"/>
      <c r="AC263" s="82"/>
    </row>
    <row r="264" spans="1:29" ht="16" x14ac:dyDescent="0.4">
      <c r="A264" s="92">
        <v>46284</v>
      </c>
      <c r="B264" s="198"/>
      <c r="C264" s="10">
        <v>46.5</v>
      </c>
      <c r="D264" s="206"/>
      <c r="E264" s="204"/>
      <c r="F264" s="10">
        <v>48.2</v>
      </c>
      <c r="G264" s="206"/>
      <c r="H264" s="204"/>
      <c r="I264" s="169">
        <v>41.6</v>
      </c>
      <c r="J264" s="206"/>
      <c r="K264" s="204"/>
      <c r="M264" s="54"/>
      <c r="N264" s="82"/>
      <c r="P264" s="92">
        <v>46284</v>
      </c>
      <c r="Q264" s="198"/>
      <c r="R264" s="10"/>
      <c r="S264" s="206"/>
      <c r="T264" s="204"/>
      <c r="U264" s="10"/>
      <c r="V264" s="206"/>
      <c r="W264" s="204"/>
      <c r="X264" s="175">
        <v>22.8</v>
      </c>
      <c r="Y264" s="206"/>
      <c r="Z264" s="204"/>
      <c r="AB264" s="54"/>
      <c r="AC264" s="82"/>
    </row>
    <row r="265" spans="1:29" ht="16" x14ac:dyDescent="0.4">
      <c r="A265" s="92">
        <v>46285</v>
      </c>
      <c r="B265" s="198"/>
      <c r="C265" s="10">
        <v>37.1</v>
      </c>
      <c r="D265" s="206"/>
      <c r="E265" s="204"/>
      <c r="F265" s="10">
        <v>44</v>
      </c>
      <c r="G265" s="206"/>
      <c r="H265" s="204"/>
      <c r="I265" s="169">
        <v>11.3</v>
      </c>
      <c r="J265" s="206"/>
      <c r="K265" s="204"/>
      <c r="M265" s="54"/>
      <c r="N265" s="82"/>
      <c r="P265" s="92">
        <v>46285</v>
      </c>
      <c r="Q265" s="198"/>
      <c r="R265" s="10"/>
      <c r="S265" s="206"/>
      <c r="T265" s="204"/>
      <c r="U265" s="10"/>
      <c r="V265" s="206"/>
      <c r="W265" s="204"/>
      <c r="X265" s="175">
        <v>38.6</v>
      </c>
      <c r="Y265" s="206"/>
      <c r="Z265" s="204"/>
      <c r="AB265" s="54"/>
      <c r="AC265" s="82"/>
    </row>
    <row r="266" spans="1:29" ht="16" x14ac:dyDescent="0.4">
      <c r="A266" s="92">
        <v>46286</v>
      </c>
      <c r="B266" s="198"/>
      <c r="C266" s="10">
        <v>42.8</v>
      </c>
      <c r="D266" s="206"/>
      <c r="E266" s="204"/>
      <c r="F266" s="10">
        <v>31.6</v>
      </c>
      <c r="G266" s="206"/>
      <c r="H266" s="204"/>
      <c r="I266" s="169">
        <v>9.6</v>
      </c>
      <c r="J266" s="206"/>
      <c r="K266" s="204"/>
      <c r="M266" s="54"/>
      <c r="N266" s="82"/>
      <c r="P266" s="92">
        <v>46286</v>
      </c>
      <c r="Q266" s="198"/>
      <c r="R266" s="10"/>
      <c r="S266" s="206"/>
      <c r="T266" s="204"/>
      <c r="U266" s="10"/>
      <c r="V266" s="206"/>
      <c r="W266" s="204"/>
      <c r="X266" s="175">
        <v>18</v>
      </c>
      <c r="Y266" s="206"/>
      <c r="Z266" s="204"/>
      <c r="AB266" s="54"/>
      <c r="AC266" s="82"/>
    </row>
    <row r="267" spans="1:29" ht="16" x14ac:dyDescent="0.4">
      <c r="A267" s="92">
        <v>46287</v>
      </c>
      <c r="B267" s="198"/>
      <c r="C267" s="10">
        <v>22.3</v>
      </c>
      <c r="D267" s="206"/>
      <c r="E267" s="204"/>
      <c r="F267" s="10">
        <v>21.8</v>
      </c>
      <c r="G267" s="206"/>
      <c r="H267" s="204"/>
      <c r="I267" s="169">
        <v>17.3</v>
      </c>
      <c r="J267" s="206"/>
      <c r="K267" s="204"/>
      <c r="M267" s="54"/>
      <c r="N267" s="82"/>
      <c r="P267" s="92">
        <v>46287</v>
      </c>
      <c r="Q267" s="198"/>
      <c r="R267" s="10"/>
      <c r="S267" s="206"/>
      <c r="T267" s="204"/>
      <c r="U267" s="10"/>
      <c r="V267" s="206"/>
      <c r="W267" s="204"/>
      <c r="X267" s="175">
        <v>29.2</v>
      </c>
      <c r="Y267" s="206"/>
      <c r="Z267" s="204"/>
      <c r="AB267" s="54"/>
      <c r="AC267" s="82"/>
    </row>
    <row r="268" spans="1:29" ht="16" x14ac:dyDescent="0.4">
      <c r="A268" s="93">
        <v>46288</v>
      </c>
      <c r="B268" s="199"/>
      <c r="C268" s="90">
        <v>16.600000000000001</v>
      </c>
      <c r="D268" s="207"/>
      <c r="E268" s="205"/>
      <c r="F268" s="90">
        <v>41.7</v>
      </c>
      <c r="G268" s="207"/>
      <c r="H268" s="205"/>
      <c r="I268" s="173"/>
      <c r="J268" s="207"/>
      <c r="K268" s="205"/>
      <c r="L268" s="84"/>
      <c r="M268" s="85"/>
      <c r="N268" s="86"/>
      <c r="P268" s="93">
        <v>46288</v>
      </c>
      <c r="Q268" s="199"/>
      <c r="R268" s="90"/>
      <c r="S268" s="207"/>
      <c r="T268" s="205"/>
      <c r="U268" s="90"/>
      <c r="V268" s="207"/>
      <c r="W268" s="205"/>
      <c r="X268" s="175">
        <v>11.9</v>
      </c>
      <c r="Y268" s="207"/>
      <c r="Z268" s="205"/>
      <c r="AA268" s="84"/>
      <c r="AB268" s="85"/>
      <c r="AC268" s="86"/>
    </row>
    <row r="269" spans="1:29" ht="16" x14ac:dyDescent="0.4">
      <c r="A269" s="91">
        <v>46289</v>
      </c>
      <c r="B269" s="197">
        <v>39</v>
      </c>
      <c r="C269" s="39">
        <v>21.1</v>
      </c>
      <c r="D269" s="203">
        <f t="shared" ref="D269" si="149">AVERAGE(C269:C275)</f>
        <v>21.757142857142856</v>
      </c>
      <c r="E269" s="208">
        <f t="shared" ref="E269" si="150">STDEV(C269:C275)</f>
        <v>10.532150325369964</v>
      </c>
      <c r="F269" s="39">
        <v>13.5</v>
      </c>
      <c r="G269" s="203">
        <f t="shared" ref="G269" si="151">AVERAGE(F269:F275)</f>
        <v>37.471428571428575</v>
      </c>
      <c r="H269" s="208">
        <f t="shared" ref="H269" si="152">STDEV(F269:F275)</f>
        <v>11.993152808403396</v>
      </c>
      <c r="I269" s="169">
        <v>29.7</v>
      </c>
      <c r="J269" s="203">
        <f>AVERAGE(I269:I275)</f>
        <v>38.35</v>
      </c>
      <c r="K269" s="208">
        <f>STDEV(I269:I275)</f>
        <v>6.9763887506359676</v>
      </c>
      <c r="L269" s="78"/>
      <c r="M269" s="79"/>
      <c r="N269" s="80"/>
      <c r="P269" s="91">
        <v>46289</v>
      </c>
      <c r="Q269" s="197">
        <v>39</v>
      </c>
      <c r="R269" s="39"/>
      <c r="S269" s="203"/>
      <c r="T269" s="208"/>
      <c r="U269" s="39"/>
      <c r="V269" s="203"/>
      <c r="W269" s="208"/>
      <c r="X269" s="176">
        <v>37.4</v>
      </c>
      <c r="Y269" s="203">
        <f>AVERAGE(X269:X275)</f>
        <v>38.266666666666666</v>
      </c>
      <c r="Z269" s="208">
        <f>STDEV(X269:X275)</f>
        <v>2.6575678103609435</v>
      </c>
      <c r="AA269" s="78"/>
      <c r="AB269" s="79"/>
      <c r="AC269" s="80"/>
    </row>
    <row r="270" spans="1:29" ht="16" x14ac:dyDescent="0.4">
      <c r="A270" s="92">
        <v>46290</v>
      </c>
      <c r="B270" s="198"/>
      <c r="C270" s="10">
        <v>36.1</v>
      </c>
      <c r="D270" s="206"/>
      <c r="E270" s="204"/>
      <c r="F270" s="10">
        <v>29.2</v>
      </c>
      <c r="G270" s="206"/>
      <c r="H270" s="204"/>
      <c r="I270" s="169">
        <v>44.4</v>
      </c>
      <c r="J270" s="206"/>
      <c r="K270" s="204"/>
      <c r="M270" s="54"/>
      <c r="N270" s="82"/>
      <c r="P270" s="92">
        <v>46290</v>
      </c>
      <c r="Q270" s="198"/>
      <c r="R270" s="10"/>
      <c r="S270" s="206"/>
      <c r="T270" s="204"/>
      <c r="U270" s="10"/>
      <c r="V270" s="206"/>
      <c r="W270" s="204"/>
      <c r="X270" s="175">
        <v>41</v>
      </c>
      <c r="Y270" s="206"/>
      <c r="Z270" s="204"/>
      <c r="AB270" s="54"/>
      <c r="AC270" s="82"/>
    </row>
    <row r="271" spans="1:29" ht="16" x14ac:dyDescent="0.4">
      <c r="A271" s="92">
        <v>46291</v>
      </c>
      <c r="B271" s="198"/>
      <c r="C271" s="10">
        <v>21.9</v>
      </c>
      <c r="D271" s="206"/>
      <c r="E271" s="204"/>
      <c r="F271" s="10">
        <v>41.5</v>
      </c>
      <c r="G271" s="206"/>
      <c r="H271" s="204"/>
      <c r="I271" s="169">
        <v>35.700000000000003</v>
      </c>
      <c r="J271" s="206"/>
      <c r="K271" s="204"/>
      <c r="M271" s="54"/>
      <c r="N271" s="82"/>
      <c r="P271" s="92">
        <v>46291</v>
      </c>
      <c r="Q271" s="198"/>
      <c r="R271" s="10"/>
      <c r="S271" s="206"/>
      <c r="T271" s="204"/>
      <c r="U271" s="10"/>
      <c r="V271" s="206"/>
      <c r="W271" s="204"/>
      <c r="X271" s="175">
        <v>40.799999999999997</v>
      </c>
      <c r="Y271" s="206"/>
      <c r="Z271" s="204"/>
      <c r="AB271" s="54"/>
      <c r="AC271" s="82"/>
    </row>
    <row r="272" spans="1:29" ht="16" x14ac:dyDescent="0.4">
      <c r="A272" s="92">
        <v>46292</v>
      </c>
      <c r="B272" s="198"/>
      <c r="C272" s="10">
        <v>5.3</v>
      </c>
      <c r="D272" s="206"/>
      <c r="E272" s="204"/>
      <c r="F272" s="10">
        <v>45.3</v>
      </c>
      <c r="G272" s="206"/>
      <c r="H272" s="204"/>
      <c r="I272" s="169">
        <v>43.6</v>
      </c>
      <c r="J272" s="206"/>
      <c r="K272" s="204"/>
      <c r="M272" s="54"/>
      <c r="N272" s="82"/>
      <c r="P272" s="92">
        <v>46292</v>
      </c>
      <c r="Q272" s="198"/>
      <c r="R272" s="10"/>
      <c r="S272" s="206"/>
      <c r="T272" s="204"/>
      <c r="U272" s="10"/>
      <c r="V272" s="206"/>
      <c r="W272" s="204"/>
      <c r="X272" s="175">
        <v>39.799999999999997</v>
      </c>
      <c r="Y272" s="206"/>
      <c r="Z272" s="204"/>
      <c r="AB272" s="54"/>
      <c r="AC272" s="82"/>
    </row>
    <row r="273" spans="1:29" x14ac:dyDescent="0.35">
      <c r="A273" s="92">
        <v>46293</v>
      </c>
      <c r="B273" s="198"/>
      <c r="C273" s="10">
        <v>13.6</v>
      </c>
      <c r="D273" s="206"/>
      <c r="E273" s="204"/>
      <c r="F273" s="10">
        <v>42.7</v>
      </c>
      <c r="G273" s="206"/>
      <c r="H273" s="204"/>
      <c r="I273" s="10"/>
      <c r="J273" s="206"/>
      <c r="K273" s="204"/>
      <c r="M273" s="54"/>
      <c r="N273" s="82"/>
      <c r="P273" s="92">
        <v>46293</v>
      </c>
      <c r="Q273" s="198"/>
      <c r="R273" s="10"/>
      <c r="S273" s="206"/>
      <c r="T273" s="204"/>
      <c r="U273" s="10"/>
      <c r="V273" s="206"/>
      <c r="W273" s="204"/>
      <c r="X273" s="175">
        <v>34.700000000000003</v>
      </c>
      <c r="Y273" s="206"/>
      <c r="Z273" s="204"/>
      <c r="AB273" s="54"/>
      <c r="AC273" s="82"/>
    </row>
    <row r="274" spans="1:29" x14ac:dyDescent="0.35">
      <c r="A274" s="92">
        <v>46294</v>
      </c>
      <c r="B274" s="198"/>
      <c r="C274" s="10">
        <v>32.799999999999997</v>
      </c>
      <c r="D274" s="206"/>
      <c r="E274" s="204"/>
      <c r="F274" s="10">
        <v>45.4</v>
      </c>
      <c r="G274" s="206"/>
      <c r="H274" s="204"/>
      <c r="I274" s="10"/>
      <c r="J274" s="206"/>
      <c r="K274" s="204"/>
      <c r="N274" s="82"/>
      <c r="P274" s="92">
        <v>46294</v>
      </c>
      <c r="Q274" s="198"/>
      <c r="R274" s="10"/>
      <c r="S274" s="206"/>
      <c r="T274" s="204"/>
      <c r="U274" s="10"/>
      <c r="V274" s="206"/>
      <c r="W274" s="204"/>
      <c r="X274" s="175">
        <v>35.9</v>
      </c>
      <c r="Y274" s="206"/>
      <c r="Z274" s="204"/>
      <c r="AC274" s="82"/>
    </row>
    <row r="275" spans="1:29" x14ac:dyDescent="0.35">
      <c r="A275" s="93">
        <v>46295</v>
      </c>
      <c r="B275" s="199"/>
      <c r="C275" s="90">
        <v>21.5</v>
      </c>
      <c r="D275" s="207"/>
      <c r="E275" s="205"/>
      <c r="F275" s="90">
        <v>44.7</v>
      </c>
      <c r="G275" s="207"/>
      <c r="H275" s="205"/>
      <c r="I275" s="90"/>
      <c r="J275" s="207"/>
      <c r="K275" s="205"/>
      <c r="L275" s="84"/>
      <c r="M275" s="84"/>
      <c r="N275" s="86"/>
      <c r="P275" s="93">
        <v>46295</v>
      </c>
      <c r="Q275" s="199"/>
      <c r="R275" s="90"/>
      <c r="S275" s="207"/>
      <c r="T275" s="205"/>
      <c r="U275" s="90"/>
      <c r="V275" s="207"/>
      <c r="W275" s="205"/>
      <c r="X275" s="82"/>
      <c r="Y275" s="207"/>
      <c r="Z275" s="205"/>
      <c r="AA275" s="84"/>
      <c r="AB275" s="84"/>
      <c r="AC275" s="86"/>
    </row>
    <row r="276" spans="1:29" x14ac:dyDescent="0.35">
      <c r="A276" s="91">
        <v>46296</v>
      </c>
      <c r="B276" s="197">
        <v>40</v>
      </c>
      <c r="C276" s="77"/>
      <c r="D276" s="203">
        <f t="shared" ref="D276" si="153">AVERAGE(C276:C282)</f>
        <v>37.519999999999996</v>
      </c>
      <c r="E276" s="208">
        <f t="shared" ref="E276" si="154">STDEV(C276:C282)</f>
        <v>5.4951797058877077</v>
      </c>
      <c r="F276" s="39">
        <v>42.8</v>
      </c>
      <c r="G276" s="203">
        <f t="shared" ref="G276:G339" si="155">AVERAGE(F276:F282)</f>
        <v>37.049999999999997</v>
      </c>
      <c r="H276" s="208">
        <f t="shared" ref="H276" si="156">STDEV(F276:F282)</f>
        <v>11.074430007905617</v>
      </c>
      <c r="I276" s="39"/>
      <c r="J276" s="203"/>
      <c r="K276" s="208"/>
      <c r="L276" s="78"/>
      <c r="M276" s="79"/>
      <c r="N276" s="80"/>
      <c r="P276" s="91">
        <v>46296</v>
      </c>
      <c r="Q276" s="197">
        <v>40</v>
      </c>
      <c r="R276" s="77"/>
      <c r="S276" s="203"/>
      <c r="T276" s="208"/>
      <c r="U276" s="39"/>
      <c r="V276" s="203">
        <f t="shared" ref="V276" si="157">AVERAGE(U276:U282)</f>
        <v>32.06666666666667</v>
      </c>
      <c r="W276" s="208">
        <f t="shared" ref="W276" si="158">STDEV(U276:U282)</f>
        <v>13.097124366312883</v>
      </c>
      <c r="X276" s="39"/>
      <c r="Y276" s="203"/>
      <c r="Z276" s="208"/>
      <c r="AA276" s="78"/>
      <c r="AB276" s="79"/>
      <c r="AC276" s="80"/>
    </row>
    <row r="277" spans="1:29" x14ac:dyDescent="0.35">
      <c r="A277" s="92">
        <v>46297</v>
      </c>
      <c r="B277" s="198"/>
      <c r="C277" s="81"/>
      <c r="D277" s="206"/>
      <c r="E277" s="204"/>
      <c r="F277" s="10"/>
      <c r="G277" s="206"/>
      <c r="H277" s="204"/>
      <c r="I277" s="10"/>
      <c r="J277" s="206"/>
      <c r="K277" s="204"/>
      <c r="M277" s="54"/>
      <c r="N277" s="82"/>
      <c r="P277" s="92">
        <v>46297</v>
      </c>
      <c r="Q277" s="198"/>
      <c r="R277" s="81"/>
      <c r="S277" s="206"/>
      <c r="T277" s="204"/>
      <c r="U277" s="10">
        <v>27</v>
      </c>
      <c r="V277" s="206"/>
      <c r="W277" s="204"/>
      <c r="X277" s="10"/>
      <c r="Y277" s="206"/>
      <c r="Z277" s="204"/>
      <c r="AB277" s="54"/>
      <c r="AC277" s="82"/>
    </row>
    <row r="278" spans="1:29" x14ac:dyDescent="0.35">
      <c r="A278" s="92">
        <v>46298</v>
      </c>
      <c r="B278" s="198"/>
      <c r="C278" s="10">
        <v>42.1</v>
      </c>
      <c r="D278" s="206"/>
      <c r="E278" s="204"/>
      <c r="F278" s="10">
        <v>41.9</v>
      </c>
      <c r="G278" s="206"/>
      <c r="H278" s="204"/>
      <c r="I278" s="10"/>
      <c r="J278" s="206"/>
      <c r="K278" s="204"/>
      <c r="M278" s="54"/>
      <c r="N278" s="82"/>
      <c r="P278" s="92">
        <v>46298</v>
      </c>
      <c r="Q278" s="198"/>
      <c r="R278" s="10"/>
      <c r="S278" s="206"/>
      <c r="T278" s="204"/>
      <c r="U278" s="10">
        <v>40.700000000000003</v>
      </c>
      <c r="V278" s="206"/>
      <c r="W278" s="204"/>
      <c r="X278" s="10"/>
      <c r="Y278" s="206"/>
      <c r="Z278" s="204"/>
      <c r="AB278" s="54"/>
      <c r="AC278" s="82"/>
    </row>
    <row r="279" spans="1:29" x14ac:dyDescent="0.35">
      <c r="A279" s="92">
        <v>46299</v>
      </c>
      <c r="B279" s="198"/>
      <c r="C279" s="10">
        <v>29.5</v>
      </c>
      <c r="D279" s="206"/>
      <c r="E279" s="204"/>
      <c r="F279" s="10">
        <v>40.6</v>
      </c>
      <c r="G279" s="206"/>
      <c r="H279" s="204"/>
      <c r="I279" s="10"/>
      <c r="J279" s="206"/>
      <c r="K279" s="204"/>
      <c r="M279" s="54"/>
      <c r="N279" s="82"/>
      <c r="P279" s="92">
        <v>46299</v>
      </c>
      <c r="Q279" s="198"/>
      <c r="R279" s="10"/>
      <c r="S279" s="206"/>
      <c r="T279" s="204"/>
      <c r="U279" s="10">
        <v>39</v>
      </c>
      <c r="V279" s="206"/>
      <c r="W279" s="204"/>
      <c r="X279" s="10"/>
      <c r="Y279" s="206"/>
      <c r="Z279" s="204"/>
      <c r="AB279" s="54"/>
      <c r="AC279" s="82"/>
    </row>
    <row r="280" spans="1:29" x14ac:dyDescent="0.35">
      <c r="A280" s="92">
        <v>46300</v>
      </c>
      <c r="B280" s="198"/>
      <c r="C280" s="10">
        <v>43.2</v>
      </c>
      <c r="D280" s="206"/>
      <c r="E280" s="204"/>
      <c r="F280" s="10">
        <v>41.6</v>
      </c>
      <c r="G280" s="206"/>
      <c r="H280" s="204"/>
      <c r="I280" s="10"/>
      <c r="J280" s="206"/>
      <c r="K280" s="204"/>
      <c r="M280" s="54"/>
      <c r="N280" s="82"/>
      <c r="P280" s="92">
        <v>46300</v>
      </c>
      <c r="Q280" s="198"/>
      <c r="R280" s="10"/>
      <c r="S280" s="206"/>
      <c r="T280" s="204"/>
      <c r="U280" s="10">
        <v>39.700000000000003</v>
      </c>
      <c r="V280" s="206"/>
      <c r="W280" s="204"/>
      <c r="X280" s="10"/>
      <c r="Y280" s="206"/>
      <c r="Z280" s="204"/>
      <c r="AB280" s="54"/>
      <c r="AC280" s="82"/>
    </row>
    <row r="281" spans="1:29" x14ac:dyDescent="0.35">
      <c r="A281" s="92">
        <v>46301</v>
      </c>
      <c r="B281" s="198"/>
      <c r="C281" s="10">
        <v>35.799999999999997</v>
      </c>
      <c r="D281" s="206"/>
      <c r="E281" s="204"/>
      <c r="F281" s="10">
        <v>40.9</v>
      </c>
      <c r="G281" s="206"/>
      <c r="H281" s="204"/>
      <c r="I281" s="10"/>
      <c r="J281" s="206"/>
      <c r="K281" s="204"/>
      <c r="M281" s="54"/>
      <c r="N281" s="82"/>
      <c r="P281" s="92">
        <v>46301</v>
      </c>
      <c r="Q281" s="198"/>
      <c r="R281" s="10"/>
      <c r="S281" s="206"/>
      <c r="T281" s="204"/>
      <c r="U281" s="10">
        <v>38.6</v>
      </c>
      <c r="V281" s="206"/>
      <c r="W281" s="204"/>
      <c r="X281" s="10"/>
      <c r="Y281" s="206"/>
      <c r="Z281" s="204"/>
      <c r="AB281" s="54"/>
      <c r="AC281" s="82"/>
    </row>
    <row r="282" spans="1:29" x14ac:dyDescent="0.35">
      <c r="A282" s="93">
        <v>46302</v>
      </c>
      <c r="B282" s="199"/>
      <c r="C282" s="90">
        <v>37</v>
      </c>
      <c r="D282" s="207"/>
      <c r="E282" s="205"/>
      <c r="F282" s="90">
        <v>14.5</v>
      </c>
      <c r="G282" s="207"/>
      <c r="H282" s="205"/>
      <c r="I282" s="90"/>
      <c r="J282" s="207"/>
      <c r="K282" s="205"/>
      <c r="L282" s="84"/>
      <c r="M282" s="85"/>
      <c r="N282" s="86"/>
      <c r="P282" s="93">
        <v>46302</v>
      </c>
      <c r="Q282" s="199"/>
      <c r="R282" s="90"/>
      <c r="S282" s="207"/>
      <c r="T282" s="205"/>
      <c r="U282" s="90">
        <v>7.4</v>
      </c>
      <c r="V282" s="207"/>
      <c r="W282" s="205"/>
      <c r="X282" s="90"/>
      <c r="Y282" s="207"/>
      <c r="Z282" s="205"/>
      <c r="AA282" s="84"/>
      <c r="AB282" s="85"/>
      <c r="AC282" s="86"/>
    </row>
    <row r="283" spans="1:29" x14ac:dyDescent="0.35">
      <c r="A283" s="91">
        <v>46303</v>
      </c>
      <c r="B283" s="197">
        <v>41</v>
      </c>
      <c r="C283" s="39">
        <v>40</v>
      </c>
      <c r="D283" s="203">
        <f t="shared" ref="D283" si="159">AVERAGE(C283:C289)</f>
        <v>31.885714285714283</v>
      </c>
      <c r="E283" s="208">
        <f t="shared" ref="E283" si="160">STDEV(C283:C289)</f>
        <v>13.102471595266369</v>
      </c>
      <c r="F283" s="39">
        <v>42.8</v>
      </c>
      <c r="G283" s="203">
        <f t="shared" ref="G283:G346" si="161">AVERAGE(F283:F289)</f>
        <v>38.51428571428572</v>
      </c>
      <c r="H283" s="208">
        <f t="shared" ref="H283" si="162">STDEV(F283:F289)</f>
        <v>3.1424133885855787</v>
      </c>
      <c r="I283" s="39"/>
      <c r="J283" s="203"/>
      <c r="K283" s="208"/>
      <c r="L283" s="78"/>
      <c r="M283" s="79"/>
      <c r="N283" s="80"/>
      <c r="O283" s="54"/>
      <c r="P283" s="91">
        <v>46303</v>
      </c>
      <c r="Q283" s="197">
        <v>41</v>
      </c>
      <c r="R283" s="39"/>
      <c r="S283" s="203"/>
      <c r="T283" s="208"/>
      <c r="U283" s="39"/>
      <c r="V283" s="203">
        <f t="shared" ref="V283" si="163">AVERAGE(U283:U289)</f>
        <v>28.25</v>
      </c>
      <c r="W283" s="208">
        <f t="shared" ref="W283" si="164">STDEV(U283:U289)</f>
        <v>8.4145706961199185</v>
      </c>
      <c r="X283" s="39"/>
      <c r="Y283" s="203"/>
      <c r="Z283" s="208"/>
      <c r="AA283" s="78"/>
      <c r="AB283" s="79"/>
      <c r="AC283" s="80"/>
    </row>
    <row r="284" spans="1:29" x14ac:dyDescent="0.35">
      <c r="A284" s="92">
        <v>46304</v>
      </c>
      <c r="B284" s="198"/>
      <c r="C284" s="10">
        <v>41.1</v>
      </c>
      <c r="D284" s="206"/>
      <c r="E284" s="204"/>
      <c r="F284" s="10">
        <v>41.6</v>
      </c>
      <c r="G284" s="206"/>
      <c r="H284" s="204"/>
      <c r="I284" s="10"/>
      <c r="J284" s="206"/>
      <c r="K284" s="204"/>
      <c r="M284" s="54"/>
      <c r="N284" s="82"/>
      <c r="O284" s="54"/>
      <c r="P284" s="92">
        <v>46304</v>
      </c>
      <c r="Q284" s="198"/>
      <c r="R284" s="10"/>
      <c r="S284" s="206"/>
      <c r="T284" s="204"/>
      <c r="U284" s="10"/>
      <c r="V284" s="206"/>
      <c r="W284" s="204"/>
      <c r="X284" s="10"/>
      <c r="Y284" s="206"/>
      <c r="Z284" s="204"/>
      <c r="AB284" s="54"/>
      <c r="AC284" s="82"/>
    </row>
    <row r="285" spans="1:29" x14ac:dyDescent="0.35">
      <c r="A285" s="92">
        <v>46305</v>
      </c>
      <c r="B285" s="198"/>
      <c r="C285" s="10">
        <v>40.700000000000003</v>
      </c>
      <c r="D285" s="206"/>
      <c r="E285" s="204"/>
      <c r="F285" s="10">
        <v>38.9</v>
      </c>
      <c r="G285" s="206"/>
      <c r="H285" s="204"/>
      <c r="I285" s="10"/>
      <c r="J285" s="206"/>
      <c r="K285" s="204"/>
      <c r="M285" s="54"/>
      <c r="N285" s="82"/>
      <c r="O285" s="54"/>
      <c r="P285" s="92">
        <v>46305</v>
      </c>
      <c r="Q285" s="198"/>
      <c r="R285" s="10"/>
      <c r="S285" s="206"/>
      <c r="T285" s="204"/>
      <c r="U285" s="10"/>
      <c r="V285" s="206"/>
      <c r="W285" s="204"/>
      <c r="X285" s="10"/>
      <c r="Y285" s="206"/>
      <c r="Z285" s="204"/>
      <c r="AB285" s="54"/>
      <c r="AC285" s="82"/>
    </row>
    <row r="286" spans="1:29" x14ac:dyDescent="0.35">
      <c r="A286" s="92">
        <v>46306</v>
      </c>
      <c r="B286" s="198"/>
      <c r="C286" s="10">
        <v>37.299999999999997</v>
      </c>
      <c r="D286" s="206"/>
      <c r="E286" s="204"/>
      <c r="F286" s="10">
        <v>34.1</v>
      </c>
      <c r="G286" s="206"/>
      <c r="H286" s="204"/>
      <c r="I286" s="10"/>
      <c r="J286" s="206"/>
      <c r="K286" s="204"/>
      <c r="M286" s="54"/>
      <c r="N286" s="82"/>
      <c r="O286" s="54"/>
      <c r="P286" s="92">
        <v>46306</v>
      </c>
      <c r="Q286" s="198"/>
      <c r="R286" s="10"/>
      <c r="S286" s="206"/>
      <c r="T286" s="204"/>
      <c r="U286" s="10"/>
      <c r="V286" s="206"/>
      <c r="W286" s="204"/>
      <c r="X286" s="10"/>
      <c r="Y286" s="206"/>
      <c r="Z286" s="204"/>
      <c r="AB286" s="54"/>
      <c r="AC286" s="82"/>
    </row>
    <row r="287" spans="1:29" x14ac:dyDescent="0.35">
      <c r="A287" s="92">
        <v>46307</v>
      </c>
      <c r="B287" s="198"/>
      <c r="C287" s="10">
        <v>34.9</v>
      </c>
      <c r="D287" s="206"/>
      <c r="E287" s="204"/>
      <c r="F287" s="10">
        <v>39.4</v>
      </c>
      <c r="G287" s="206"/>
      <c r="H287" s="204"/>
      <c r="I287" s="10"/>
      <c r="J287" s="206"/>
      <c r="K287" s="204"/>
      <c r="M287" s="54"/>
      <c r="N287" s="82"/>
      <c r="O287" s="54"/>
      <c r="P287" s="92">
        <v>46307</v>
      </c>
      <c r="Q287" s="198"/>
      <c r="R287" s="10"/>
      <c r="S287" s="206"/>
      <c r="T287" s="204"/>
      <c r="U287" s="10">
        <v>34.200000000000003</v>
      </c>
      <c r="V287" s="206"/>
      <c r="W287" s="204"/>
      <c r="X287" s="10"/>
      <c r="Y287" s="206"/>
      <c r="Z287" s="204"/>
      <c r="AB287" s="54"/>
      <c r="AC287" s="82"/>
    </row>
    <row r="288" spans="1:29" x14ac:dyDescent="0.35">
      <c r="A288" s="92">
        <v>46308</v>
      </c>
      <c r="B288" s="198"/>
      <c r="C288" s="10">
        <v>5.5</v>
      </c>
      <c r="D288" s="206"/>
      <c r="E288" s="204"/>
      <c r="F288" s="10">
        <v>35.4</v>
      </c>
      <c r="G288" s="206"/>
      <c r="H288" s="204"/>
      <c r="I288" s="10"/>
      <c r="J288" s="206"/>
      <c r="K288" s="204"/>
      <c r="M288" s="54"/>
      <c r="N288" s="82"/>
      <c r="O288" s="54"/>
      <c r="P288" s="92">
        <v>46308</v>
      </c>
      <c r="Q288" s="198"/>
      <c r="R288" s="10"/>
      <c r="S288" s="206"/>
      <c r="T288" s="204"/>
      <c r="U288" s="10">
        <v>22.3</v>
      </c>
      <c r="V288" s="206"/>
      <c r="W288" s="204"/>
      <c r="X288" s="10"/>
      <c r="Y288" s="206"/>
      <c r="Z288" s="204"/>
      <c r="AB288" s="54"/>
      <c r="AC288" s="82"/>
    </row>
    <row r="289" spans="1:29" x14ac:dyDescent="0.35">
      <c r="A289" s="93">
        <v>46309</v>
      </c>
      <c r="B289" s="199"/>
      <c r="C289" s="90">
        <v>23.7</v>
      </c>
      <c r="D289" s="207"/>
      <c r="E289" s="205"/>
      <c r="F289" s="90">
        <v>37.4</v>
      </c>
      <c r="G289" s="207"/>
      <c r="H289" s="205"/>
      <c r="I289" s="90"/>
      <c r="J289" s="207"/>
      <c r="K289" s="205"/>
      <c r="L289" s="84"/>
      <c r="M289" s="85"/>
      <c r="N289" s="86"/>
      <c r="O289" s="54"/>
      <c r="P289" s="93">
        <v>46309</v>
      </c>
      <c r="Q289" s="199"/>
      <c r="R289" s="90"/>
      <c r="S289" s="207"/>
      <c r="T289" s="205"/>
      <c r="U289" s="90"/>
      <c r="V289" s="207"/>
      <c r="W289" s="205"/>
      <c r="X289" s="90"/>
      <c r="Y289" s="207"/>
      <c r="Z289" s="205"/>
      <c r="AA289" s="84"/>
      <c r="AB289" s="85"/>
      <c r="AC289" s="86"/>
    </row>
    <row r="290" spans="1:29" x14ac:dyDescent="0.35">
      <c r="A290" s="91">
        <v>46310</v>
      </c>
      <c r="B290" s="197">
        <v>42</v>
      </c>
      <c r="C290" s="39">
        <v>29.2</v>
      </c>
      <c r="D290" s="203">
        <f>AVERAGE(C290:C296)</f>
        <v>29.2</v>
      </c>
      <c r="E290" s="208"/>
      <c r="F290" s="39">
        <v>22.9</v>
      </c>
      <c r="G290" s="203">
        <f t="shared" ref="G290" si="165">AVERAGE(F290:F296)</f>
        <v>27.300000000000004</v>
      </c>
      <c r="H290" s="208">
        <f t="shared" ref="H290" si="166">STDEV(F290:F296)</f>
        <v>10.42193200259273</v>
      </c>
      <c r="I290" s="39"/>
      <c r="J290" s="203"/>
      <c r="K290" s="208"/>
      <c r="L290" s="78"/>
      <c r="M290" s="79"/>
      <c r="N290" s="80"/>
      <c r="O290" s="54"/>
      <c r="P290" s="91">
        <v>46310</v>
      </c>
      <c r="Q290" s="197">
        <v>42</v>
      </c>
      <c r="R290" s="39"/>
      <c r="S290" s="203"/>
      <c r="T290" s="208"/>
      <c r="U290" s="39"/>
      <c r="V290" s="203">
        <f t="shared" ref="V290" si="167">AVERAGE(U290:U296)</f>
        <v>22.725000000000001</v>
      </c>
      <c r="W290" s="208">
        <f t="shared" ref="W290" si="168">STDEV(U290:U296)</f>
        <v>10.927755182714021</v>
      </c>
      <c r="X290" s="39"/>
      <c r="Y290" s="203"/>
      <c r="Z290" s="208"/>
      <c r="AA290" s="78"/>
      <c r="AB290" s="79"/>
      <c r="AC290" s="80"/>
    </row>
    <row r="291" spans="1:29" x14ac:dyDescent="0.35">
      <c r="A291" s="92">
        <v>46311</v>
      </c>
      <c r="B291" s="198"/>
      <c r="C291" s="81"/>
      <c r="D291" s="206"/>
      <c r="E291" s="204"/>
      <c r="F291" s="10">
        <v>39</v>
      </c>
      <c r="G291" s="206"/>
      <c r="H291" s="204"/>
      <c r="I291" s="10"/>
      <c r="J291" s="206"/>
      <c r="K291" s="204"/>
      <c r="M291" s="54"/>
      <c r="N291" s="82"/>
      <c r="O291" s="54"/>
      <c r="P291" s="92">
        <v>46311</v>
      </c>
      <c r="Q291" s="198"/>
      <c r="R291" s="81"/>
      <c r="S291" s="206"/>
      <c r="T291" s="204"/>
      <c r="U291" s="10">
        <v>35.299999999999997</v>
      </c>
      <c r="V291" s="206"/>
      <c r="W291" s="204"/>
      <c r="X291" s="10"/>
      <c r="Y291" s="206"/>
      <c r="Z291" s="204"/>
      <c r="AB291" s="54"/>
      <c r="AC291" s="82"/>
    </row>
    <row r="292" spans="1:29" x14ac:dyDescent="0.35">
      <c r="A292" s="92">
        <v>46312</v>
      </c>
      <c r="B292" s="198"/>
      <c r="C292" s="81"/>
      <c r="D292" s="206"/>
      <c r="E292" s="204"/>
      <c r="F292" s="10">
        <v>29.3</v>
      </c>
      <c r="G292" s="206"/>
      <c r="H292" s="204"/>
      <c r="I292" s="10"/>
      <c r="J292" s="206"/>
      <c r="K292" s="204"/>
      <c r="M292" s="54"/>
      <c r="N292" s="82"/>
      <c r="O292" s="54"/>
      <c r="P292" s="92">
        <v>46312</v>
      </c>
      <c r="Q292" s="198"/>
      <c r="R292" s="81"/>
      <c r="S292" s="206"/>
      <c r="T292" s="204"/>
      <c r="U292" s="10">
        <v>11.5</v>
      </c>
      <c r="V292" s="206"/>
      <c r="W292" s="204"/>
      <c r="X292" s="10"/>
      <c r="Y292" s="206"/>
      <c r="Z292" s="204"/>
      <c r="AB292" s="54"/>
      <c r="AC292" s="82"/>
    </row>
    <row r="293" spans="1:29" x14ac:dyDescent="0.35">
      <c r="A293" s="92">
        <v>46313</v>
      </c>
      <c r="B293" s="198"/>
      <c r="C293" s="81"/>
      <c r="D293" s="206"/>
      <c r="E293" s="204"/>
      <c r="F293" s="10">
        <v>28.8</v>
      </c>
      <c r="G293" s="206"/>
      <c r="H293" s="204"/>
      <c r="I293" s="10"/>
      <c r="J293" s="206"/>
      <c r="K293" s="204"/>
      <c r="M293" s="54"/>
      <c r="N293" s="82"/>
      <c r="O293" s="54"/>
      <c r="P293" s="92">
        <v>46313</v>
      </c>
      <c r="Q293" s="198"/>
      <c r="R293" s="81"/>
      <c r="S293" s="206"/>
      <c r="T293" s="204"/>
      <c r="U293" s="10">
        <v>28.1</v>
      </c>
      <c r="V293" s="206"/>
      <c r="W293" s="204"/>
      <c r="X293" s="10"/>
      <c r="Y293" s="206"/>
      <c r="Z293" s="204"/>
      <c r="AB293" s="54"/>
      <c r="AC293" s="82"/>
    </row>
    <row r="294" spans="1:29" x14ac:dyDescent="0.35">
      <c r="A294" s="92">
        <v>46314</v>
      </c>
      <c r="B294" s="198"/>
      <c r="C294" s="81"/>
      <c r="D294" s="206"/>
      <c r="E294" s="204"/>
      <c r="F294" s="10">
        <v>6.7</v>
      </c>
      <c r="G294" s="206"/>
      <c r="H294" s="204"/>
      <c r="I294" s="10"/>
      <c r="J294" s="206"/>
      <c r="K294" s="204"/>
      <c r="M294" s="54"/>
      <c r="N294" s="82"/>
      <c r="O294" s="54"/>
      <c r="P294" s="92">
        <v>46314</v>
      </c>
      <c r="Q294" s="198"/>
      <c r="R294" s="81"/>
      <c r="S294" s="206"/>
      <c r="T294" s="204"/>
      <c r="U294" s="10">
        <v>16</v>
      </c>
      <c r="V294" s="206"/>
      <c r="W294" s="204"/>
      <c r="X294" s="10"/>
      <c r="Y294" s="206"/>
      <c r="Z294" s="204"/>
      <c r="AB294" s="54"/>
      <c r="AC294" s="82"/>
    </row>
    <row r="295" spans="1:29" x14ac:dyDescent="0.35">
      <c r="A295" s="92">
        <v>46315</v>
      </c>
      <c r="B295" s="198"/>
      <c r="C295" s="81"/>
      <c r="D295" s="206"/>
      <c r="E295" s="204"/>
      <c r="F295" s="10">
        <v>35.1</v>
      </c>
      <c r="G295" s="206"/>
      <c r="H295" s="204"/>
      <c r="I295" s="10"/>
      <c r="J295" s="206"/>
      <c r="K295" s="204"/>
      <c r="M295" s="54"/>
      <c r="N295" s="82"/>
      <c r="O295" s="54"/>
      <c r="P295" s="92">
        <v>46315</v>
      </c>
      <c r="Q295" s="198"/>
      <c r="R295" s="81"/>
      <c r="S295" s="206"/>
      <c r="T295" s="204"/>
      <c r="U295" s="10"/>
      <c r="V295" s="206"/>
      <c r="W295" s="204"/>
      <c r="X295" s="10"/>
      <c r="Y295" s="206"/>
      <c r="Z295" s="204"/>
      <c r="AB295" s="54"/>
      <c r="AC295" s="82"/>
    </row>
    <row r="296" spans="1:29" x14ac:dyDescent="0.35">
      <c r="A296" s="93">
        <v>46316</v>
      </c>
      <c r="B296" s="199"/>
      <c r="C296" s="83"/>
      <c r="D296" s="207"/>
      <c r="E296" s="205"/>
      <c r="F296" s="90">
        <v>29.3</v>
      </c>
      <c r="G296" s="207"/>
      <c r="H296" s="205"/>
      <c r="I296" s="90"/>
      <c r="J296" s="207"/>
      <c r="K296" s="205"/>
      <c r="L296" s="84"/>
      <c r="M296" s="85"/>
      <c r="N296" s="86"/>
      <c r="P296" s="93">
        <v>46316</v>
      </c>
      <c r="Q296" s="199"/>
      <c r="R296" s="83"/>
      <c r="S296" s="207"/>
      <c r="T296" s="205"/>
      <c r="U296" s="90"/>
      <c r="V296" s="207"/>
      <c r="W296" s="205"/>
      <c r="X296" s="90"/>
      <c r="Y296" s="207"/>
      <c r="Z296" s="205"/>
      <c r="AA296" s="84"/>
      <c r="AB296" s="85"/>
      <c r="AC296" s="86"/>
    </row>
    <row r="297" spans="1:29" x14ac:dyDescent="0.35">
      <c r="A297" s="91">
        <v>46317</v>
      </c>
      <c r="B297" s="197">
        <v>43</v>
      </c>
      <c r="C297" s="77"/>
      <c r="D297" s="203"/>
      <c r="E297" s="208"/>
      <c r="F297" s="39">
        <v>10.7</v>
      </c>
      <c r="G297" s="203">
        <f t="shared" si="155"/>
        <v>24.985714285714284</v>
      </c>
      <c r="H297" s="208">
        <f t="shared" ref="H297" si="169">STDEV(F297:F303)</f>
        <v>8.3287511211522798</v>
      </c>
      <c r="I297" s="39"/>
      <c r="J297" s="203"/>
      <c r="K297" s="208"/>
      <c r="L297" s="78"/>
      <c r="M297" s="79"/>
      <c r="N297" s="80"/>
      <c r="P297" s="91">
        <v>46317</v>
      </c>
      <c r="Q297" s="197">
        <v>43</v>
      </c>
      <c r="R297" s="77"/>
      <c r="S297" s="203"/>
      <c r="T297" s="208"/>
      <c r="U297" s="39"/>
      <c r="V297" s="203">
        <f t="shared" ref="V297" si="170">AVERAGE(U297:U303)</f>
        <v>22.733333333333334</v>
      </c>
      <c r="W297" s="208">
        <f t="shared" ref="W297" si="171">STDEV(U297:U303)</f>
        <v>4.6753253006252535</v>
      </c>
      <c r="X297" s="39"/>
      <c r="Y297" s="203"/>
      <c r="Z297" s="208"/>
      <c r="AA297" s="78"/>
      <c r="AB297" s="79"/>
      <c r="AC297" s="80"/>
    </row>
    <row r="298" spans="1:29" x14ac:dyDescent="0.35">
      <c r="A298" s="92">
        <v>46318</v>
      </c>
      <c r="B298" s="198"/>
      <c r="C298" s="81"/>
      <c r="D298" s="206"/>
      <c r="E298" s="204"/>
      <c r="F298" s="10">
        <v>24.2</v>
      </c>
      <c r="G298" s="206"/>
      <c r="H298" s="204"/>
      <c r="I298" s="10"/>
      <c r="J298" s="206"/>
      <c r="K298" s="204"/>
      <c r="M298" s="54"/>
      <c r="N298" s="82"/>
      <c r="P298" s="92">
        <v>46318</v>
      </c>
      <c r="Q298" s="198"/>
      <c r="R298" s="81"/>
      <c r="S298" s="206"/>
      <c r="T298" s="204"/>
      <c r="U298" s="10">
        <v>20.399999999999999</v>
      </c>
      <c r="V298" s="206"/>
      <c r="W298" s="204"/>
      <c r="X298" s="10"/>
      <c r="Y298" s="206"/>
      <c r="Z298" s="204"/>
      <c r="AB298" s="54"/>
      <c r="AC298" s="82"/>
    </row>
    <row r="299" spans="1:29" x14ac:dyDescent="0.35">
      <c r="A299" s="92">
        <v>46319</v>
      </c>
      <c r="B299" s="198"/>
      <c r="C299" s="81"/>
      <c r="D299" s="206"/>
      <c r="E299" s="204"/>
      <c r="F299" s="10">
        <v>22.1</v>
      </c>
      <c r="G299" s="206"/>
      <c r="H299" s="204"/>
      <c r="I299" s="10"/>
      <c r="J299" s="206"/>
      <c r="K299" s="204"/>
      <c r="M299" s="54"/>
      <c r="N299" s="82"/>
      <c r="P299" s="92">
        <v>46319</v>
      </c>
      <c r="Q299" s="198"/>
      <c r="R299" s="81"/>
      <c r="S299" s="206"/>
      <c r="T299" s="204"/>
      <c r="U299" s="10">
        <v>16.5</v>
      </c>
      <c r="V299" s="206"/>
      <c r="W299" s="204"/>
      <c r="X299" s="10"/>
      <c r="Y299" s="206"/>
      <c r="Z299" s="204"/>
      <c r="AB299" s="54"/>
      <c r="AC299" s="82"/>
    </row>
    <row r="300" spans="1:29" x14ac:dyDescent="0.35">
      <c r="A300" s="92">
        <v>46320</v>
      </c>
      <c r="B300" s="198"/>
      <c r="C300" s="81"/>
      <c r="D300" s="206"/>
      <c r="E300" s="204"/>
      <c r="F300" s="10">
        <v>20.5</v>
      </c>
      <c r="G300" s="206"/>
      <c r="H300" s="204"/>
      <c r="I300" s="10"/>
      <c r="J300" s="206"/>
      <c r="K300" s="204"/>
      <c r="M300" s="54"/>
      <c r="N300" s="82"/>
      <c r="P300" s="92">
        <v>46320</v>
      </c>
      <c r="Q300" s="198"/>
      <c r="R300" s="81"/>
      <c r="S300" s="206"/>
      <c r="T300" s="204"/>
      <c r="U300" s="10">
        <v>19.100000000000001</v>
      </c>
      <c r="V300" s="206"/>
      <c r="W300" s="204"/>
      <c r="X300" s="10"/>
      <c r="Y300" s="206"/>
      <c r="Z300" s="204"/>
      <c r="AB300" s="54"/>
      <c r="AC300" s="82"/>
    </row>
    <row r="301" spans="1:29" x14ac:dyDescent="0.35">
      <c r="A301" s="92">
        <v>46321</v>
      </c>
      <c r="B301" s="198"/>
      <c r="C301" s="81"/>
      <c r="D301" s="206"/>
      <c r="E301" s="204"/>
      <c r="F301" s="10">
        <v>29.3</v>
      </c>
      <c r="G301" s="206"/>
      <c r="H301" s="204"/>
      <c r="I301" s="10"/>
      <c r="J301" s="206"/>
      <c r="K301" s="204"/>
      <c r="M301" s="54"/>
      <c r="N301" s="82"/>
      <c r="P301" s="92">
        <v>46321</v>
      </c>
      <c r="Q301" s="198"/>
      <c r="R301" s="81"/>
      <c r="S301" s="206"/>
      <c r="T301" s="204"/>
      <c r="U301" s="10">
        <v>27.3</v>
      </c>
      <c r="V301" s="206"/>
      <c r="W301" s="204"/>
      <c r="X301" s="10"/>
      <c r="Y301" s="206"/>
      <c r="Z301" s="204"/>
      <c r="AB301" s="54"/>
      <c r="AC301" s="82"/>
    </row>
    <row r="302" spans="1:29" x14ac:dyDescent="0.35">
      <c r="A302" s="92">
        <v>46322</v>
      </c>
      <c r="B302" s="198"/>
      <c r="C302" s="81"/>
      <c r="D302" s="206"/>
      <c r="E302" s="204"/>
      <c r="F302" s="10">
        <v>34.299999999999997</v>
      </c>
      <c r="G302" s="206"/>
      <c r="H302" s="204"/>
      <c r="I302" s="10"/>
      <c r="J302" s="206"/>
      <c r="K302" s="204"/>
      <c r="M302" s="54"/>
      <c r="N302" s="82"/>
      <c r="P302" s="92">
        <v>46322</v>
      </c>
      <c r="Q302" s="198"/>
      <c r="R302" s="81"/>
      <c r="S302" s="206"/>
      <c r="T302" s="204"/>
      <c r="U302" s="10">
        <v>25.6</v>
      </c>
      <c r="V302" s="206"/>
      <c r="W302" s="204"/>
      <c r="X302" s="10"/>
      <c r="Y302" s="206"/>
      <c r="Z302" s="204"/>
      <c r="AB302" s="54"/>
      <c r="AC302" s="82"/>
    </row>
    <row r="303" spans="1:29" x14ac:dyDescent="0.35">
      <c r="A303" s="93">
        <v>46323</v>
      </c>
      <c r="B303" s="199"/>
      <c r="C303" s="83"/>
      <c r="D303" s="207"/>
      <c r="E303" s="205"/>
      <c r="F303" s="90">
        <v>33.799999999999997</v>
      </c>
      <c r="G303" s="207"/>
      <c r="H303" s="205"/>
      <c r="I303" s="90"/>
      <c r="J303" s="207"/>
      <c r="K303" s="205"/>
      <c r="L303" s="84"/>
      <c r="M303" s="85"/>
      <c r="N303" s="86"/>
      <c r="P303" s="93">
        <v>46323</v>
      </c>
      <c r="Q303" s="199"/>
      <c r="R303" s="83"/>
      <c r="S303" s="207"/>
      <c r="T303" s="205"/>
      <c r="U303" s="90">
        <v>27.5</v>
      </c>
      <c r="V303" s="207"/>
      <c r="W303" s="205"/>
      <c r="X303" s="90"/>
      <c r="Y303" s="207"/>
      <c r="Z303" s="205"/>
      <c r="AA303" s="84"/>
      <c r="AB303" s="85"/>
      <c r="AC303" s="86"/>
    </row>
    <row r="304" spans="1:29" x14ac:dyDescent="0.35">
      <c r="A304" s="91">
        <v>46324</v>
      </c>
      <c r="B304" s="197">
        <v>44</v>
      </c>
      <c r="C304" s="77"/>
      <c r="D304" s="203"/>
      <c r="E304" s="208"/>
      <c r="F304" s="39">
        <v>15.2</v>
      </c>
      <c r="G304" s="203">
        <f t="shared" si="161"/>
        <v>18.616666666666671</v>
      </c>
      <c r="H304" s="208">
        <f t="shared" ref="H304" si="172">STDEV(F304:F310)</f>
        <v>5.8211396364171311</v>
      </c>
      <c r="I304" s="39"/>
      <c r="J304" s="203"/>
      <c r="K304" s="208"/>
      <c r="L304" s="78"/>
      <c r="M304" s="79"/>
      <c r="N304" s="80"/>
      <c r="P304" s="91">
        <v>46324</v>
      </c>
      <c r="Q304" s="197">
        <v>44</v>
      </c>
      <c r="R304" s="77"/>
      <c r="S304" s="203"/>
      <c r="T304" s="208"/>
      <c r="U304" s="39">
        <v>29.5</v>
      </c>
      <c r="V304" s="203">
        <f t="shared" ref="V304" si="173">AVERAGE(U304:U310)</f>
        <v>16</v>
      </c>
      <c r="W304" s="208">
        <f t="shared" ref="W304" si="174">STDEV(U304:U310)</f>
        <v>8.9287923782185317</v>
      </c>
      <c r="X304" s="39"/>
      <c r="Y304" s="203"/>
      <c r="Z304" s="208"/>
      <c r="AA304" s="78"/>
      <c r="AB304" s="79"/>
      <c r="AC304" s="80"/>
    </row>
    <row r="305" spans="1:29" x14ac:dyDescent="0.35">
      <c r="A305" s="92">
        <v>46325</v>
      </c>
      <c r="B305" s="198"/>
      <c r="C305" s="81"/>
      <c r="D305" s="206"/>
      <c r="E305" s="204"/>
      <c r="F305" s="10">
        <v>8.6</v>
      </c>
      <c r="G305" s="206"/>
      <c r="H305" s="204"/>
      <c r="I305" s="10"/>
      <c r="J305" s="206"/>
      <c r="K305" s="204"/>
      <c r="M305" s="54"/>
      <c r="N305" s="82"/>
      <c r="P305" s="92">
        <v>46325</v>
      </c>
      <c r="Q305" s="198"/>
      <c r="R305" s="81"/>
      <c r="S305" s="206"/>
      <c r="T305" s="204"/>
      <c r="U305" s="10">
        <v>3.3</v>
      </c>
      <c r="V305" s="206"/>
      <c r="W305" s="204"/>
      <c r="X305" s="10"/>
      <c r="Y305" s="206"/>
      <c r="Z305" s="204"/>
      <c r="AB305" s="54"/>
      <c r="AC305" s="82"/>
    </row>
    <row r="306" spans="1:29" x14ac:dyDescent="0.35">
      <c r="A306" s="92">
        <v>46326</v>
      </c>
      <c r="B306" s="198"/>
      <c r="C306" s="81"/>
      <c r="D306" s="206"/>
      <c r="E306" s="204"/>
      <c r="F306" s="10">
        <v>23</v>
      </c>
      <c r="G306" s="206"/>
      <c r="H306" s="204"/>
      <c r="I306" s="10"/>
      <c r="J306" s="206"/>
      <c r="K306" s="204"/>
      <c r="N306" s="82"/>
      <c r="P306" s="92">
        <v>46326</v>
      </c>
      <c r="Q306" s="198"/>
      <c r="R306" s="81"/>
      <c r="S306" s="206"/>
      <c r="T306" s="204"/>
      <c r="U306" s="10">
        <v>10.7</v>
      </c>
      <c r="V306" s="206"/>
      <c r="W306" s="204"/>
      <c r="X306" s="10"/>
      <c r="Y306" s="206"/>
      <c r="Z306" s="204"/>
      <c r="AC306" s="82"/>
    </row>
    <row r="307" spans="1:29" x14ac:dyDescent="0.35">
      <c r="A307" s="92">
        <v>46327</v>
      </c>
      <c r="B307" s="198"/>
      <c r="C307" s="81"/>
      <c r="D307" s="206"/>
      <c r="E307" s="204"/>
      <c r="F307" s="10">
        <v>22.1</v>
      </c>
      <c r="G307" s="206"/>
      <c r="H307" s="204"/>
      <c r="I307" s="10"/>
      <c r="J307" s="206"/>
      <c r="K307" s="204"/>
      <c r="L307" s="54"/>
      <c r="N307" s="82"/>
      <c r="P307" s="92">
        <v>46327</v>
      </c>
      <c r="Q307" s="198"/>
      <c r="R307" s="81"/>
      <c r="S307" s="206"/>
      <c r="T307" s="204"/>
      <c r="U307" s="10">
        <v>22.3</v>
      </c>
      <c r="V307" s="206"/>
      <c r="W307" s="204"/>
      <c r="X307" s="10"/>
      <c r="Y307" s="206"/>
      <c r="Z307" s="204"/>
      <c r="AA307" s="54"/>
      <c r="AC307" s="82"/>
    </row>
    <row r="308" spans="1:29" x14ac:dyDescent="0.35">
      <c r="A308" s="92">
        <v>46328</v>
      </c>
      <c r="B308" s="198"/>
      <c r="C308" s="81"/>
      <c r="D308" s="206"/>
      <c r="E308" s="204"/>
      <c r="F308" s="10">
        <v>23.7</v>
      </c>
      <c r="G308" s="206"/>
      <c r="H308" s="204"/>
      <c r="I308" s="10"/>
      <c r="J308" s="206"/>
      <c r="K308" s="204"/>
      <c r="L308" s="54"/>
      <c r="N308" s="82"/>
      <c r="P308" s="92">
        <v>46328</v>
      </c>
      <c r="Q308" s="198"/>
      <c r="R308" s="81"/>
      <c r="S308" s="206"/>
      <c r="T308" s="204"/>
      <c r="U308" s="10">
        <v>16.2</v>
      </c>
      <c r="V308" s="206"/>
      <c r="W308" s="204"/>
      <c r="X308" s="10"/>
      <c r="Y308" s="206"/>
      <c r="Z308" s="204"/>
      <c r="AA308" s="54"/>
      <c r="AC308" s="82"/>
    </row>
    <row r="309" spans="1:29" x14ac:dyDescent="0.35">
      <c r="A309" s="92">
        <v>46329</v>
      </c>
      <c r="B309" s="198"/>
      <c r="C309" s="81"/>
      <c r="D309" s="206"/>
      <c r="E309" s="204"/>
      <c r="F309" s="10">
        <v>19.100000000000001</v>
      </c>
      <c r="G309" s="206"/>
      <c r="H309" s="204"/>
      <c r="I309" s="10"/>
      <c r="J309" s="206"/>
      <c r="K309" s="204"/>
      <c r="L309" s="54"/>
      <c r="N309" s="82"/>
      <c r="P309" s="92">
        <v>46329</v>
      </c>
      <c r="Q309" s="198"/>
      <c r="R309" s="81"/>
      <c r="S309" s="206"/>
      <c r="T309" s="204"/>
      <c r="U309" s="10">
        <v>9.3000000000000007</v>
      </c>
      <c r="V309" s="206"/>
      <c r="W309" s="204"/>
      <c r="X309" s="10"/>
      <c r="Y309" s="206"/>
      <c r="Z309" s="204"/>
      <c r="AA309" s="54"/>
      <c r="AC309" s="82"/>
    </row>
    <row r="310" spans="1:29" x14ac:dyDescent="0.35">
      <c r="A310" s="93">
        <v>46330</v>
      </c>
      <c r="B310" s="199"/>
      <c r="C310" s="83"/>
      <c r="D310" s="207"/>
      <c r="E310" s="205"/>
      <c r="F310" s="90"/>
      <c r="G310" s="207"/>
      <c r="H310" s="205"/>
      <c r="I310" s="90"/>
      <c r="J310" s="207"/>
      <c r="K310" s="205"/>
      <c r="L310" s="85"/>
      <c r="M310" s="84"/>
      <c r="N310" s="86"/>
      <c r="P310" s="93">
        <v>46330</v>
      </c>
      <c r="Q310" s="199"/>
      <c r="R310" s="83"/>
      <c r="S310" s="207"/>
      <c r="T310" s="205"/>
      <c r="U310" s="90">
        <v>20.7</v>
      </c>
      <c r="V310" s="207"/>
      <c r="W310" s="205"/>
      <c r="X310" s="90"/>
      <c r="Y310" s="207"/>
      <c r="Z310" s="205"/>
      <c r="AA310" s="85"/>
      <c r="AB310" s="84"/>
      <c r="AC310" s="86"/>
    </row>
    <row r="311" spans="1:29" x14ac:dyDescent="0.35">
      <c r="A311" s="91">
        <v>46331</v>
      </c>
      <c r="B311" s="197">
        <v>45</v>
      </c>
      <c r="C311" s="77"/>
      <c r="D311" s="203"/>
      <c r="E311" s="208"/>
      <c r="F311" s="39">
        <v>9.9</v>
      </c>
      <c r="G311" s="203">
        <f t="shared" ref="G311" si="175">AVERAGE(F311:F317)</f>
        <v>14.957142857142857</v>
      </c>
      <c r="H311" s="208">
        <f t="shared" ref="H311" si="176">STDEV(F311:F317)</f>
        <v>10.572741231244484</v>
      </c>
      <c r="I311" s="39"/>
      <c r="J311" s="203"/>
      <c r="K311" s="208"/>
      <c r="L311" s="79"/>
      <c r="M311" s="78"/>
      <c r="N311" s="80"/>
      <c r="P311" s="91">
        <v>46331</v>
      </c>
      <c r="Q311" s="197">
        <v>45</v>
      </c>
      <c r="R311" s="77"/>
      <c r="S311" s="203"/>
      <c r="T311" s="208"/>
      <c r="U311" s="39">
        <v>19.399999999999999</v>
      </c>
      <c r="V311" s="203">
        <f t="shared" ref="V311" si="177">AVERAGE(U311:U317)</f>
        <v>10.171428571428569</v>
      </c>
      <c r="W311" s="208">
        <f t="shared" ref="W311" si="178">STDEV(U311:U317)</f>
        <v>5.1454556927170518</v>
      </c>
      <c r="X311" s="39"/>
      <c r="Y311" s="203"/>
      <c r="Z311" s="208"/>
      <c r="AA311" s="79"/>
      <c r="AB311" s="78"/>
      <c r="AC311" s="80"/>
    </row>
    <row r="312" spans="1:29" x14ac:dyDescent="0.35">
      <c r="A312" s="92">
        <v>46332</v>
      </c>
      <c r="B312" s="198"/>
      <c r="C312" s="81"/>
      <c r="D312" s="206"/>
      <c r="E312" s="204"/>
      <c r="F312" s="10">
        <v>27.8</v>
      </c>
      <c r="G312" s="206"/>
      <c r="H312" s="204"/>
      <c r="I312" s="10"/>
      <c r="J312" s="206"/>
      <c r="K312" s="204"/>
      <c r="L312" s="54"/>
      <c r="N312" s="82"/>
      <c r="P312" s="92">
        <v>46332</v>
      </c>
      <c r="Q312" s="198"/>
      <c r="R312" s="81"/>
      <c r="S312" s="206"/>
      <c r="T312" s="204"/>
      <c r="U312" s="10">
        <v>7.8</v>
      </c>
      <c r="V312" s="206"/>
      <c r="W312" s="204"/>
      <c r="X312" s="10"/>
      <c r="Y312" s="206"/>
      <c r="Z312" s="204"/>
      <c r="AA312" s="54"/>
      <c r="AC312" s="82"/>
    </row>
    <row r="313" spans="1:29" x14ac:dyDescent="0.35">
      <c r="A313" s="92">
        <v>46333</v>
      </c>
      <c r="B313" s="198"/>
      <c r="C313" s="81"/>
      <c r="D313" s="206"/>
      <c r="E313" s="204"/>
      <c r="F313" s="10">
        <v>6.2</v>
      </c>
      <c r="G313" s="206"/>
      <c r="H313" s="204"/>
      <c r="I313" s="10"/>
      <c r="J313" s="206"/>
      <c r="K313" s="204"/>
      <c r="L313" s="54"/>
      <c r="N313" s="82"/>
      <c r="P313" s="92">
        <v>46333</v>
      </c>
      <c r="Q313" s="198"/>
      <c r="R313" s="81"/>
      <c r="S313" s="206"/>
      <c r="T313" s="204"/>
      <c r="U313" s="10">
        <v>12.6</v>
      </c>
      <c r="V313" s="206"/>
      <c r="W313" s="204"/>
      <c r="X313" s="10"/>
      <c r="Y313" s="206"/>
      <c r="Z313" s="204"/>
      <c r="AA313" s="54"/>
      <c r="AC313" s="82"/>
    </row>
    <row r="314" spans="1:29" x14ac:dyDescent="0.35">
      <c r="A314" s="92">
        <v>46334</v>
      </c>
      <c r="B314" s="198"/>
      <c r="C314" s="81"/>
      <c r="D314" s="206"/>
      <c r="E314" s="204"/>
      <c r="F314" s="10">
        <v>5.2</v>
      </c>
      <c r="G314" s="206"/>
      <c r="H314" s="204"/>
      <c r="I314" s="10"/>
      <c r="J314" s="206"/>
      <c r="K314" s="204"/>
      <c r="L314" s="54"/>
      <c r="N314" s="82"/>
      <c r="P314" s="92">
        <v>46334</v>
      </c>
      <c r="Q314" s="198"/>
      <c r="R314" s="81"/>
      <c r="S314" s="206"/>
      <c r="T314" s="204"/>
      <c r="U314" s="10">
        <v>2.5</v>
      </c>
      <c r="V314" s="206"/>
      <c r="W314" s="204"/>
      <c r="X314" s="10"/>
      <c r="Y314" s="206"/>
      <c r="Z314" s="204"/>
      <c r="AA314" s="54"/>
      <c r="AC314" s="82"/>
    </row>
    <row r="315" spans="1:29" x14ac:dyDescent="0.35">
      <c r="A315" s="92">
        <v>46335</v>
      </c>
      <c r="B315" s="198"/>
      <c r="C315" s="81"/>
      <c r="D315" s="206"/>
      <c r="E315" s="204"/>
      <c r="F315" s="10">
        <v>7.3</v>
      </c>
      <c r="G315" s="206"/>
      <c r="H315" s="204"/>
      <c r="I315" s="10"/>
      <c r="J315" s="206"/>
      <c r="K315" s="204"/>
      <c r="L315" s="54"/>
      <c r="N315" s="82"/>
      <c r="P315" s="92">
        <v>46335</v>
      </c>
      <c r="Q315" s="198"/>
      <c r="R315" s="81"/>
      <c r="S315" s="206"/>
      <c r="T315" s="204"/>
      <c r="U315" s="10">
        <v>9.5</v>
      </c>
      <c r="V315" s="206"/>
      <c r="W315" s="204"/>
      <c r="X315" s="10"/>
      <c r="Y315" s="206"/>
      <c r="Z315" s="204"/>
      <c r="AA315" s="54"/>
      <c r="AC315" s="82"/>
    </row>
    <row r="316" spans="1:29" x14ac:dyDescent="0.35">
      <c r="A316" s="92">
        <v>46336</v>
      </c>
      <c r="B316" s="198"/>
      <c r="C316" s="81"/>
      <c r="D316" s="206"/>
      <c r="E316" s="204"/>
      <c r="F316" s="10">
        <v>30.5</v>
      </c>
      <c r="G316" s="206"/>
      <c r="H316" s="204"/>
      <c r="I316" s="10"/>
      <c r="J316" s="206"/>
      <c r="K316" s="204"/>
      <c r="L316" s="54"/>
      <c r="N316" s="82"/>
      <c r="O316" s="54"/>
      <c r="P316" s="92">
        <v>46336</v>
      </c>
      <c r="Q316" s="198"/>
      <c r="R316" s="81"/>
      <c r="S316" s="206"/>
      <c r="T316" s="204"/>
      <c r="U316" s="10">
        <v>10.8</v>
      </c>
      <c r="V316" s="206"/>
      <c r="W316" s="204"/>
      <c r="X316" s="10"/>
      <c r="Y316" s="206"/>
      <c r="Z316" s="204"/>
      <c r="AA316" s="54"/>
      <c r="AC316" s="82"/>
    </row>
    <row r="317" spans="1:29" x14ac:dyDescent="0.35">
      <c r="A317" s="93">
        <v>46337</v>
      </c>
      <c r="B317" s="199"/>
      <c r="C317" s="83"/>
      <c r="D317" s="207"/>
      <c r="E317" s="205"/>
      <c r="F317" s="90">
        <v>17.8</v>
      </c>
      <c r="G317" s="207"/>
      <c r="H317" s="205"/>
      <c r="I317" s="90"/>
      <c r="J317" s="207"/>
      <c r="K317" s="205"/>
      <c r="L317" s="85"/>
      <c r="M317" s="84"/>
      <c r="N317" s="86"/>
      <c r="O317" s="54"/>
      <c r="P317" s="93">
        <v>46337</v>
      </c>
      <c r="Q317" s="199"/>
      <c r="R317" s="83"/>
      <c r="S317" s="207"/>
      <c r="T317" s="205"/>
      <c r="U317" s="90">
        <v>8.6</v>
      </c>
      <c r="V317" s="207"/>
      <c r="W317" s="205"/>
      <c r="X317" s="90"/>
      <c r="Y317" s="207"/>
      <c r="Z317" s="205"/>
      <c r="AA317" s="85"/>
      <c r="AB317" s="84"/>
      <c r="AC317" s="86"/>
    </row>
    <row r="318" spans="1:29" x14ac:dyDescent="0.35">
      <c r="A318" s="91">
        <v>46338</v>
      </c>
      <c r="B318" s="197">
        <v>46</v>
      </c>
      <c r="C318" s="77"/>
      <c r="D318" s="203"/>
      <c r="E318" s="208"/>
      <c r="F318" s="39">
        <v>19.100000000000001</v>
      </c>
      <c r="G318" s="203">
        <f t="shared" si="155"/>
        <v>17.971428571428572</v>
      </c>
      <c r="H318" s="208">
        <f t="shared" ref="H318" si="179">STDEV(F318:F324)</f>
        <v>8.530282192619083</v>
      </c>
      <c r="I318" s="39"/>
      <c r="J318" s="203"/>
      <c r="K318" s="208"/>
      <c r="L318" s="79"/>
      <c r="M318" s="78"/>
      <c r="N318" s="80"/>
      <c r="O318" s="54"/>
      <c r="P318" s="91">
        <v>46338</v>
      </c>
      <c r="Q318" s="197">
        <v>46</v>
      </c>
      <c r="R318" s="77"/>
      <c r="S318" s="203"/>
      <c r="T318" s="208"/>
      <c r="U318" s="39">
        <v>9.4</v>
      </c>
      <c r="V318" s="203">
        <f t="shared" ref="V318" si="180">AVERAGE(U318:U324)</f>
        <v>12.057142857142859</v>
      </c>
      <c r="W318" s="208">
        <f t="shared" ref="W318" si="181">STDEV(U318:U324)</f>
        <v>5.0172559375476489</v>
      </c>
      <c r="X318" s="39"/>
      <c r="Y318" s="203"/>
      <c r="Z318" s="208"/>
      <c r="AA318" s="79"/>
      <c r="AB318" s="78"/>
      <c r="AC318" s="80"/>
    </row>
    <row r="319" spans="1:29" x14ac:dyDescent="0.35">
      <c r="A319" s="92">
        <v>46339</v>
      </c>
      <c r="B319" s="198"/>
      <c r="C319" s="81"/>
      <c r="D319" s="206"/>
      <c r="E319" s="204"/>
      <c r="F319" s="10">
        <v>27.8</v>
      </c>
      <c r="G319" s="206"/>
      <c r="H319" s="204"/>
      <c r="I319" s="10"/>
      <c r="J319" s="206"/>
      <c r="K319" s="204"/>
      <c r="L319" s="54"/>
      <c r="N319" s="82"/>
      <c r="O319" s="54"/>
      <c r="P319" s="92">
        <v>46339</v>
      </c>
      <c r="Q319" s="198"/>
      <c r="R319" s="81"/>
      <c r="S319" s="206"/>
      <c r="T319" s="204"/>
      <c r="U319" s="10">
        <v>10</v>
      </c>
      <c r="V319" s="206"/>
      <c r="W319" s="204"/>
      <c r="X319" s="10"/>
      <c r="Y319" s="206"/>
      <c r="Z319" s="204"/>
      <c r="AA319" s="54"/>
      <c r="AC319" s="82"/>
    </row>
    <row r="320" spans="1:29" x14ac:dyDescent="0.35">
      <c r="A320" s="92">
        <v>46340</v>
      </c>
      <c r="B320" s="198"/>
      <c r="C320" s="81"/>
      <c r="D320" s="206"/>
      <c r="E320" s="204"/>
      <c r="F320" s="10">
        <v>23.9</v>
      </c>
      <c r="G320" s="206"/>
      <c r="H320" s="204"/>
      <c r="I320" s="10"/>
      <c r="J320" s="206"/>
      <c r="K320" s="204"/>
      <c r="L320" s="54"/>
      <c r="N320" s="82"/>
      <c r="O320" s="54"/>
      <c r="P320" s="92">
        <v>46340</v>
      </c>
      <c r="Q320" s="198"/>
      <c r="R320" s="81"/>
      <c r="S320" s="206"/>
      <c r="T320" s="204"/>
      <c r="U320" s="10">
        <v>3.7</v>
      </c>
      <c r="V320" s="206"/>
      <c r="W320" s="204"/>
      <c r="X320" s="10"/>
      <c r="Y320" s="206"/>
      <c r="Z320" s="204"/>
      <c r="AA320" s="54"/>
      <c r="AC320" s="82"/>
    </row>
    <row r="321" spans="1:29" x14ac:dyDescent="0.35">
      <c r="A321" s="92">
        <v>46341</v>
      </c>
      <c r="B321" s="198"/>
      <c r="C321" s="81"/>
      <c r="D321" s="206"/>
      <c r="E321" s="204"/>
      <c r="F321" s="10">
        <v>8.4</v>
      </c>
      <c r="G321" s="206"/>
      <c r="H321" s="204"/>
      <c r="I321" s="10"/>
      <c r="J321" s="206"/>
      <c r="K321" s="204"/>
      <c r="L321" s="54"/>
      <c r="N321" s="82"/>
      <c r="O321" s="54"/>
      <c r="P321" s="92">
        <v>46341</v>
      </c>
      <c r="Q321" s="198"/>
      <c r="R321" s="81"/>
      <c r="S321" s="206"/>
      <c r="T321" s="204"/>
      <c r="U321" s="10">
        <v>12.6</v>
      </c>
      <c r="V321" s="206"/>
      <c r="W321" s="204"/>
      <c r="X321" s="10"/>
      <c r="Y321" s="206"/>
      <c r="Z321" s="204"/>
      <c r="AA321" s="54"/>
      <c r="AC321" s="82"/>
    </row>
    <row r="322" spans="1:29" x14ac:dyDescent="0.35">
      <c r="A322" s="92">
        <v>46342</v>
      </c>
      <c r="B322" s="198"/>
      <c r="C322" s="81"/>
      <c r="D322" s="206"/>
      <c r="E322" s="204"/>
      <c r="F322" s="10">
        <v>13.9</v>
      </c>
      <c r="G322" s="206"/>
      <c r="H322" s="204"/>
      <c r="I322" s="10"/>
      <c r="J322" s="206"/>
      <c r="K322" s="204"/>
      <c r="L322" s="54"/>
      <c r="N322" s="82"/>
      <c r="O322" s="54"/>
      <c r="P322" s="92">
        <v>46342</v>
      </c>
      <c r="Q322" s="198"/>
      <c r="R322" s="81"/>
      <c r="S322" s="206"/>
      <c r="T322" s="204"/>
      <c r="U322" s="10">
        <v>13.8</v>
      </c>
      <c r="V322" s="206"/>
      <c r="W322" s="204"/>
      <c r="X322" s="10"/>
      <c r="Y322" s="206"/>
      <c r="Z322" s="204"/>
      <c r="AA322" s="54"/>
      <c r="AC322" s="82"/>
    </row>
    <row r="323" spans="1:29" x14ac:dyDescent="0.35">
      <c r="A323" s="92">
        <v>46343</v>
      </c>
      <c r="B323" s="198"/>
      <c r="C323" s="81"/>
      <c r="D323" s="206"/>
      <c r="E323" s="204"/>
      <c r="F323" s="10">
        <v>26.1</v>
      </c>
      <c r="G323" s="206"/>
      <c r="H323" s="204"/>
      <c r="I323" s="10"/>
      <c r="J323" s="206"/>
      <c r="K323" s="204"/>
      <c r="L323" s="54"/>
      <c r="N323" s="82"/>
      <c r="O323" s="54"/>
      <c r="P323" s="92">
        <v>46343</v>
      </c>
      <c r="Q323" s="198"/>
      <c r="R323" s="81"/>
      <c r="S323" s="206"/>
      <c r="T323" s="204"/>
      <c r="U323" s="10">
        <v>15.4</v>
      </c>
      <c r="V323" s="206"/>
      <c r="W323" s="204"/>
      <c r="X323" s="10"/>
      <c r="Y323" s="206"/>
      <c r="Z323" s="204"/>
      <c r="AA323" s="54"/>
      <c r="AC323" s="82"/>
    </row>
    <row r="324" spans="1:29" x14ac:dyDescent="0.35">
      <c r="A324" s="93">
        <v>46344</v>
      </c>
      <c r="B324" s="199"/>
      <c r="C324" s="83"/>
      <c r="D324" s="207"/>
      <c r="E324" s="205"/>
      <c r="F324" s="90">
        <v>6.6</v>
      </c>
      <c r="G324" s="207"/>
      <c r="H324" s="205"/>
      <c r="I324" s="90"/>
      <c r="J324" s="207"/>
      <c r="K324" s="205"/>
      <c r="L324" s="85"/>
      <c r="M324" s="84"/>
      <c r="N324" s="86"/>
      <c r="P324" s="93">
        <v>46344</v>
      </c>
      <c r="Q324" s="199"/>
      <c r="R324" s="83"/>
      <c r="S324" s="207"/>
      <c r="T324" s="205"/>
      <c r="U324" s="90">
        <v>19.5</v>
      </c>
      <c r="V324" s="207"/>
      <c r="W324" s="205"/>
      <c r="X324" s="90"/>
      <c r="Y324" s="207"/>
      <c r="Z324" s="205"/>
      <c r="AA324" s="85"/>
      <c r="AB324" s="84"/>
      <c r="AC324" s="86"/>
    </row>
    <row r="325" spans="1:29" x14ac:dyDescent="0.35">
      <c r="A325" s="91">
        <v>46345</v>
      </c>
      <c r="B325" s="197">
        <v>47</v>
      </c>
      <c r="C325" s="77"/>
      <c r="D325" s="203">
        <f t="shared" ref="D325" si="182">AVERAGE(C325:C331)</f>
        <v>7.3</v>
      </c>
      <c r="E325" s="208">
        <f t="shared" ref="E325" si="183">STDEV(C325:C331)</f>
        <v>2.0542638584174147</v>
      </c>
      <c r="F325" s="39">
        <v>23.2</v>
      </c>
      <c r="G325" s="203">
        <f t="shared" si="161"/>
        <v>15.442857142857145</v>
      </c>
      <c r="H325" s="208">
        <f t="shared" ref="H325" si="184">STDEV(F325:F331)</f>
        <v>8.4142452905488607</v>
      </c>
      <c r="I325" s="39"/>
      <c r="J325" s="203"/>
      <c r="K325" s="208"/>
      <c r="L325" s="79"/>
      <c r="M325" s="78"/>
      <c r="N325" s="80"/>
      <c r="P325" s="91">
        <v>46345</v>
      </c>
      <c r="Q325" s="197">
        <v>47</v>
      </c>
      <c r="R325" s="77"/>
      <c r="S325" s="203"/>
      <c r="T325" s="208"/>
      <c r="U325" s="39">
        <v>18.399999999999999</v>
      </c>
      <c r="V325" s="203">
        <f t="shared" ref="V325" si="185">AVERAGE(U325:U331)</f>
        <v>12.185714285714285</v>
      </c>
      <c r="W325" s="208">
        <f t="shared" ref="W325" si="186">STDEV(U325:U331)</f>
        <v>5.7583066293915977</v>
      </c>
      <c r="X325" s="39"/>
      <c r="Y325" s="203"/>
      <c r="Z325" s="208"/>
      <c r="AA325" s="79"/>
      <c r="AB325" s="78"/>
      <c r="AC325" s="80"/>
    </row>
    <row r="326" spans="1:29" x14ac:dyDescent="0.35">
      <c r="A326" s="92">
        <v>46346</v>
      </c>
      <c r="B326" s="198"/>
      <c r="C326" s="10">
        <v>5.9</v>
      </c>
      <c r="D326" s="206"/>
      <c r="E326" s="204"/>
      <c r="F326" s="10">
        <v>7.3</v>
      </c>
      <c r="G326" s="206"/>
      <c r="H326" s="204"/>
      <c r="I326" s="10"/>
      <c r="J326" s="206"/>
      <c r="K326" s="204"/>
      <c r="L326" s="54"/>
      <c r="N326" s="82"/>
      <c r="P326" s="92">
        <v>46346</v>
      </c>
      <c r="Q326" s="198"/>
      <c r="R326" s="10"/>
      <c r="S326" s="206"/>
      <c r="T326" s="204"/>
      <c r="U326" s="10">
        <v>11.6</v>
      </c>
      <c r="V326" s="206"/>
      <c r="W326" s="204"/>
      <c r="X326" s="10"/>
      <c r="Y326" s="206"/>
      <c r="Z326" s="204"/>
      <c r="AA326" s="54"/>
      <c r="AC326" s="82"/>
    </row>
    <row r="327" spans="1:29" x14ac:dyDescent="0.35">
      <c r="A327" s="92">
        <v>46347</v>
      </c>
      <c r="B327" s="198"/>
      <c r="C327" s="10">
        <v>10.6</v>
      </c>
      <c r="D327" s="206"/>
      <c r="E327" s="204"/>
      <c r="F327" s="10">
        <v>10.199999999999999</v>
      </c>
      <c r="G327" s="206"/>
      <c r="H327" s="204"/>
      <c r="I327" s="10"/>
      <c r="J327" s="206"/>
      <c r="K327" s="204"/>
      <c r="L327" s="54"/>
      <c r="N327" s="82"/>
      <c r="P327" s="92">
        <v>46347</v>
      </c>
      <c r="Q327" s="198"/>
      <c r="R327" s="10"/>
      <c r="S327" s="206"/>
      <c r="T327" s="204"/>
      <c r="U327" s="10">
        <v>18.100000000000001</v>
      </c>
      <c r="V327" s="206"/>
      <c r="W327" s="204"/>
      <c r="X327" s="10"/>
      <c r="Y327" s="206"/>
      <c r="Z327" s="204"/>
      <c r="AA327" s="54"/>
      <c r="AC327" s="82"/>
    </row>
    <row r="328" spans="1:29" x14ac:dyDescent="0.35">
      <c r="A328" s="92">
        <v>46348</v>
      </c>
      <c r="B328" s="198"/>
      <c r="C328" s="10">
        <v>7.3</v>
      </c>
      <c r="D328" s="206"/>
      <c r="E328" s="204"/>
      <c r="F328" s="10">
        <v>23.3</v>
      </c>
      <c r="G328" s="206"/>
      <c r="H328" s="204"/>
      <c r="I328" s="10"/>
      <c r="J328" s="206"/>
      <c r="K328" s="204"/>
      <c r="L328" s="54"/>
      <c r="N328" s="82"/>
      <c r="P328" s="92">
        <v>46348</v>
      </c>
      <c r="Q328" s="198"/>
      <c r="R328" s="10"/>
      <c r="S328" s="206"/>
      <c r="T328" s="204"/>
      <c r="U328" s="10">
        <v>12.2</v>
      </c>
      <c r="V328" s="206"/>
      <c r="W328" s="204"/>
      <c r="X328" s="10"/>
      <c r="Y328" s="206"/>
      <c r="Z328" s="204"/>
      <c r="AA328" s="54"/>
      <c r="AC328" s="82"/>
    </row>
    <row r="329" spans="1:29" x14ac:dyDescent="0.35">
      <c r="A329" s="92">
        <v>46349</v>
      </c>
      <c r="B329" s="198"/>
      <c r="C329" s="10">
        <v>8.6999999999999993</v>
      </c>
      <c r="D329" s="206"/>
      <c r="E329" s="204"/>
      <c r="F329" s="10">
        <v>22.9</v>
      </c>
      <c r="G329" s="206"/>
      <c r="H329" s="204"/>
      <c r="I329" s="10"/>
      <c r="J329" s="206"/>
      <c r="K329" s="204"/>
      <c r="L329" s="54"/>
      <c r="N329" s="82"/>
      <c r="P329" s="92">
        <v>46349</v>
      </c>
      <c r="Q329" s="198"/>
      <c r="R329" s="10"/>
      <c r="S329" s="206"/>
      <c r="T329" s="204"/>
      <c r="U329" s="10">
        <v>15.6</v>
      </c>
      <c r="V329" s="206"/>
      <c r="W329" s="204"/>
      <c r="X329" s="10"/>
      <c r="Y329" s="206"/>
      <c r="Z329" s="204"/>
      <c r="AA329" s="54"/>
      <c r="AC329" s="82"/>
    </row>
    <row r="330" spans="1:29" x14ac:dyDescent="0.35">
      <c r="A330" s="92">
        <v>46350</v>
      </c>
      <c r="B330" s="198"/>
      <c r="C330" s="10">
        <v>6.3</v>
      </c>
      <c r="D330" s="206"/>
      <c r="E330" s="204"/>
      <c r="F330" s="10">
        <v>17.899999999999999</v>
      </c>
      <c r="G330" s="206"/>
      <c r="H330" s="204"/>
      <c r="I330" s="10"/>
      <c r="J330" s="206"/>
      <c r="K330" s="204"/>
      <c r="L330" s="54"/>
      <c r="N330" s="82"/>
      <c r="P330" s="92">
        <v>46350</v>
      </c>
      <c r="Q330" s="198"/>
      <c r="R330" s="10"/>
      <c r="S330" s="206"/>
      <c r="T330" s="204"/>
      <c r="U330" s="10">
        <v>3.9</v>
      </c>
      <c r="V330" s="206"/>
      <c r="W330" s="204"/>
      <c r="X330" s="10"/>
      <c r="Y330" s="206"/>
      <c r="Z330" s="204"/>
      <c r="AA330" s="54"/>
      <c r="AC330" s="82"/>
    </row>
    <row r="331" spans="1:29" x14ac:dyDescent="0.35">
      <c r="A331" s="93">
        <v>46351</v>
      </c>
      <c r="B331" s="199"/>
      <c r="C331" s="90">
        <v>5</v>
      </c>
      <c r="D331" s="207"/>
      <c r="E331" s="205"/>
      <c r="F331" s="90">
        <v>3.3</v>
      </c>
      <c r="G331" s="207"/>
      <c r="H331" s="205"/>
      <c r="I331" s="90"/>
      <c r="J331" s="207"/>
      <c r="K331" s="205"/>
      <c r="L331" s="85"/>
      <c r="M331" s="84"/>
      <c r="N331" s="86"/>
      <c r="P331" s="93">
        <v>46351</v>
      </c>
      <c r="Q331" s="199"/>
      <c r="R331" s="90"/>
      <c r="S331" s="207"/>
      <c r="T331" s="205"/>
      <c r="U331" s="90">
        <v>5.5</v>
      </c>
      <c r="V331" s="207"/>
      <c r="W331" s="205"/>
      <c r="X331" s="90"/>
      <c r="Y331" s="207"/>
      <c r="Z331" s="205"/>
      <c r="AA331" s="85"/>
      <c r="AB331" s="84"/>
      <c r="AC331" s="86"/>
    </row>
    <row r="332" spans="1:29" x14ac:dyDescent="0.35">
      <c r="A332" s="91">
        <v>46352</v>
      </c>
      <c r="B332" s="197">
        <v>48</v>
      </c>
      <c r="C332" s="39">
        <v>19.100000000000001</v>
      </c>
      <c r="D332" s="203">
        <f t="shared" ref="D332" si="187">AVERAGE(C332:C338)</f>
        <v>18.100000000000001</v>
      </c>
      <c r="E332" s="208">
        <f t="shared" ref="E332" si="188">STDEV(C332:C338)</f>
        <v>1.4142135623730951</v>
      </c>
      <c r="F332" s="39">
        <v>4.5999999999999996</v>
      </c>
      <c r="G332" s="203">
        <f t="shared" ref="G332" si="189">AVERAGE(F332:F338)</f>
        <v>7.666666666666667</v>
      </c>
      <c r="H332" s="208">
        <f t="shared" ref="H332" si="190">STDEV(F332:F338)</f>
        <v>4.1788355634873531</v>
      </c>
      <c r="I332" s="39"/>
      <c r="J332" s="203"/>
      <c r="K332" s="208"/>
      <c r="L332" s="79"/>
      <c r="M332" s="78"/>
      <c r="N332" s="80"/>
      <c r="P332" s="91">
        <v>46352</v>
      </c>
      <c r="Q332" s="197">
        <v>48</v>
      </c>
      <c r="R332" s="39"/>
      <c r="S332" s="203"/>
      <c r="T332" s="208"/>
      <c r="U332" s="39">
        <v>11.3</v>
      </c>
      <c r="V332" s="203">
        <f>AVERAGE(U332:U339)</f>
        <v>9.8833333333333346</v>
      </c>
      <c r="W332" s="208">
        <f>STDEV(U332:U339)</f>
        <v>4.0720592661043922</v>
      </c>
      <c r="X332" s="39"/>
      <c r="Y332" s="203"/>
      <c r="Z332" s="208"/>
      <c r="AA332" s="79"/>
      <c r="AB332" s="78"/>
      <c r="AC332" s="80"/>
    </row>
    <row r="333" spans="1:29" x14ac:dyDescent="0.35">
      <c r="A333" s="92">
        <v>46353</v>
      </c>
      <c r="B333" s="198"/>
      <c r="C333" s="10">
        <v>17.100000000000001</v>
      </c>
      <c r="D333" s="206"/>
      <c r="E333" s="204"/>
      <c r="F333" s="10">
        <v>5.7</v>
      </c>
      <c r="G333" s="206"/>
      <c r="H333" s="204"/>
      <c r="I333" s="10"/>
      <c r="J333" s="206"/>
      <c r="K333" s="204"/>
      <c r="L333" s="54"/>
      <c r="N333" s="82"/>
      <c r="P333" s="92">
        <v>46353</v>
      </c>
      <c r="Q333" s="198"/>
      <c r="R333" s="10"/>
      <c r="S333" s="206"/>
      <c r="T333" s="204"/>
      <c r="U333" s="10">
        <v>14.3</v>
      </c>
      <c r="V333" s="206"/>
      <c r="W333" s="204"/>
      <c r="X333" s="10"/>
      <c r="Y333" s="206"/>
      <c r="Z333" s="204"/>
      <c r="AA333" s="54"/>
      <c r="AC333" s="82"/>
    </row>
    <row r="334" spans="1:29" x14ac:dyDescent="0.35">
      <c r="A334" s="92">
        <v>46354</v>
      </c>
      <c r="B334" s="198"/>
      <c r="C334" s="81"/>
      <c r="D334" s="206"/>
      <c r="E334" s="204"/>
      <c r="F334" s="10">
        <v>11.3</v>
      </c>
      <c r="G334" s="206"/>
      <c r="H334" s="204"/>
      <c r="I334" s="10"/>
      <c r="J334" s="206"/>
      <c r="K334" s="204"/>
      <c r="L334" s="54"/>
      <c r="N334" s="82"/>
      <c r="P334" s="92">
        <v>46354</v>
      </c>
      <c r="Q334" s="198"/>
      <c r="R334" s="81"/>
      <c r="S334" s="206"/>
      <c r="T334" s="204"/>
      <c r="U334" s="10">
        <v>10.9</v>
      </c>
      <c r="V334" s="206"/>
      <c r="W334" s="204"/>
      <c r="X334" s="10"/>
      <c r="Y334" s="206"/>
      <c r="Z334" s="204"/>
      <c r="AA334" s="54"/>
      <c r="AC334" s="82"/>
    </row>
    <row r="335" spans="1:29" x14ac:dyDescent="0.35">
      <c r="A335" s="92">
        <v>46355</v>
      </c>
      <c r="B335" s="198"/>
      <c r="C335" s="81"/>
      <c r="D335" s="206"/>
      <c r="E335" s="204"/>
      <c r="F335" s="10">
        <v>5.8</v>
      </c>
      <c r="G335" s="206"/>
      <c r="H335" s="204"/>
      <c r="I335" s="10"/>
      <c r="J335" s="206"/>
      <c r="K335" s="204"/>
      <c r="L335" s="54"/>
      <c r="N335" s="82"/>
      <c r="P335" s="92">
        <v>46355</v>
      </c>
      <c r="Q335" s="198"/>
      <c r="R335" s="81"/>
      <c r="S335" s="206"/>
      <c r="T335" s="204"/>
      <c r="U335" s="10">
        <v>7</v>
      </c>
      <c r="V335" s="206"/>
      <c r="W335" s="204"/>
      <c r="X335" s="10"/>
      <c r="Y335" s="206"/>
      <c r="Z335" s="204"/>
      <c r="AA335" s="54"/>
      <c r="AC335" s="82"/>
    </row>
    <row r="336" spans="1:29" x14ac:dyDescent="0.35">
      <c r="A336" s="92">
        <v>46356</v>
      </c>
      <c r="B336" s="198"/>
      <c r="C336" s="81"/>
      <c r="D336" s="206"/>
      <c r="E336" s="204"/>
      <c r="F336" s="10">
        <v>4.2</v>
      </c>
      <c r="G336" s="206"/>
      <c r="H336" s="204"/>
      <c r="I336" s="10"/>
      <c r="J336" s="206"/>
      <c r="K336" s="204"/>
      <c r="N336" s="82"/>
      <c r="P336" s="92">
        <v>46356</v>
      </c>
      <c r="Q336" s="198"/>
      <c r="R336" s="81"/>
      <c r="S336" s="206"/>
      <c r="T336" s="204"/>
      <c r="U336" s="10"/>
      <c r="V336" s="206"/>
      <c r="W336" s="204"/>
      <c r="X336" s="10"/>
      <c r="Y336" s="206"/>
      <c r="Z336" s="204"/>
      <c r="AC336" s="82"/>
    </row>
    <row r="337" spans="1:29" x14ac:dyDescent="0.35">
      <c r="A337" s="92">
        <v>46357</v>
      </c>
      <c r="B337" s="198"/>
      <c r="C337" s="81"/>
      <c r="D337" s="206"/>
      <c r="E337" s="204"/>
      <c r="F337" s="10">
        <v>14.4</v>
      </c>
      <c r="G337" s="206"/>
      <c r="H337" s="204"/>
      <c r="I337" s="10"/>
      <c r="J337" s="206"/>
      <c r="K337" s="204"/>
      <c r="L337" s="54"/>
      <c r="N337" s="82"/>
      <c r="P337" s="92">
        <v>46357</v>
      </c>
      <c r="Q337" s="198"/>
      <c r="R337" s="81"/>
      <c r="S337" s="206"/>
      <c r="T337" s="204"/>
      <c r="U337" s="10">
        <v>12.6</v>
      </c>
      <c r="V337" s="206"/>
      <c r="W337" s="204"/>
      <c r="X337" s="10"/>
      <c r="Y337" s="206"/>
      <c r="Z337" s="204"/>
      <c r="AA337" s="54"/>
      <c r="AC337" s="82"/>
    </row>
    <row r="338" spans="1:29" x14ac:dyDescent="0.35">
      <c r="A338" s="93">
        <v>46358</v>
      </c>
      <c r="B338" s="199"/>
      <c r="C338" s="83"/>
      <c r="D338" s="207"/>
      <c r="E338" s="205"/>
      <c r="F338" s="90"/>
      <c r="G338" s="207"/>
      <c r="H338" s="205"/>
      <c r="I338" s="90"/>
      <c r="J338" s="207"/>
      <c r="K338" s="205"/>
      <c r="L338" s="85"/>
      <c r="M338" s="84"/>
      <c r="N338" s="86"/>
      <c r="P338" s="93">
        <v>46358</v>
      </c>
      <c r="Q338" s="199"/>
      <c r="R338" s="83"/>
      <c r="S338" s="207"/>
      <c r="T338" s="205"/>
      <c r="U338" s="90"/>
      <c r="V338" s="207"/>
      <c r="W338" s="205"/>
      <c r="X338" s="90"/>
      <c r="Y338" s="207"/>
      <c r="Z338" s="205"/>
      <c r="AA338" s="85"/>
      <c r="AB338" s="84"/>
      <c r="AC338" s="86"/>
    </row>
    <row r="339" spans="1:29" x14ac:dyDescent="0.35">
      <c r="A339" s="91">
        <v>46359</v>
      </c>
      <c r="B339" s="197">
        <v>49</v>
      </c>
      <c r="C339" s="77"/>
      <c r="D339" s="203"/>
      <c r="E339" s="208"/>
      <c r="F339" s="39">
        <v>6.8</v>
      </c>
      <c r="G339" s="203">
        <f t="shared" si="155"/>
        <v>11.857142857142858</v>
      </c>
      <c r="H339" s="208">
        <f t="shared" ref="H339" si="191">STDEV(F339:F345)</f>
        <v>5.2124393338938528</v>
      </c>
      <c r="I339" s="39"/>
      <c r="J339" s="203"/>
      <c r="K339" s="208"/>
      <c r="L339" s="79"/>
      <c r="M339" s="78"/>
      <c r="N339" s="80"/>
      <c r="P339" s="91">
        <v>46359</v>
      </c>
      <c r="Q339" s="197">
        <v>49</v>
      </c>
      <c r="R339" s="77"/>
      <c r="S339" s="203"/>
      <c r="T339" s="203"/>
      <c r="U339" s="10">
        <v>3.2</v>
      </c>
      <c r="V339" s="203">
        <f>AVERAGE(U340:U346)</f>
        <v>8.5714285714285712</v>
      </c>
      <c r="W339" s="208">
        <f>STDEV(U340:U346)</f>
        <v>4.5183751820443456</v>
      </c>
      <c r="X339" s="39"/>
      <c r="Y339" s="203"/>
      <c r="Z339" s="208"/>
      <c r="AA339" s="79"/>
      <c r="AB339" s="78"/>
      <c r="AC339" s="80"/>
    </row>
    <row r="340" spans="1:29" x14ac:dyDescent="0.35">
      <c r="A340" s="92">
        <v>46360</v>
      </c>
      <c r="B340" s="198"/>
      <c r="C340" s="81"/>
      <c r="D340" s="206"/>
      <c r="E340" s="204"/>
      <c r="F340" s="10">
        <v>18.100000000000001</v>
      </c>
      <c r="G340" s="206"/>
      <c r="H340" s="204"/>
      <c r="I340" s="10"/>
      <c r="J340" s="206"/>
      <c r="K340" s="204"/>
      <c r="L340" s="54"/>
      <c r="N340" s="82"/>
      <c r="P340" s="92">
        <v>46360</v>
      </c>
      <c r="Q340" s="198"/>
      <c r="R340" s="81"/>
      <c r="S340" s="206"/>
      <c r="T340" s="204"/>
      <c r="U340" s="10">
        <v>12.2</v>
      </c>
      <c r="V340" s="206"/>
      <c r="W340" s="204"/>
      <c r="X340" s="10"/>
      <c r="Y340" s="206"/>
      <c r="Z340" s="204"/>
      <c r="AA340" s="54"/>
      <c r="AC340" s="82"/>
    </row>
    <row r="341" spans="1:29" x14ac:dyDescent="0.35">
      <c r="A341" s="92">
        <v>46361</v>
      </c>
      <c r="B341" s="198"/>
      <c r="C341" s="81"/>
      <c r="D341" s="206"/>
      <c r="E341" s="204"/>
      <c r="F341" s="10">
        <v>17.100000000000001</v>
      </c>
      <c r="G341" s="206"/>
      <c r="H341" s="204"/>
      <c r="I341" s="10"/>
      <c r="J341" s="206"/>
      <c r="K341" s="204"/>
      <c r="L341" s="54"/>
      <c r="N341" s="82"/>
      <c r="P341" s="92">
        <v>46361</v>
      </c>
      <c r="Q341" s="198"/>
      <c r="R341" s="81"/>
      <c r="S341" s="206"/>
      <c r="T341" s="204"/>
      <c r="U341" s="10">
        <v>14.7</v>
      </c>
      <c r="V341" s="206"/>
      <c r="W341" s="204"/>
      <c r="X341" s="10"/>
      <c r="Y341" s="206"/>
      <c r="Z341" s="204"/>
      <c r="AA341" s="54"/>
      <c r="AC341" s="82"/>
    </row>
    <row r="342" spans="1:29" x14ac:dyDescent="0.35">
      <c r="A342" s="92">
        <v>46362</v>
      </c>
      <c r="B342" s="198"/>
      <c r="C342" s="81"/>
      <c r="D342" s="206"/>
      <c r="E342" s="204"/>
      <c r="F342" s="10">
        <v>7.9</v>
      </c>
      <c r="G342" s="206"/>
      <c r="H342" s="204"/>
      <c r="I342" s="10"/>
      <c r="J342" s="206"/>
      <c r="K342" s="204"/>
      <c r="L342" s="54"/>
      <c r="N342" s="82"/>
      <c r="P342" s="92">
        <v>46362</v>
      </c>
      <c r="Q342" s="198"/>
      <c r="R342" s="81"/>
      <c r="S342" s="206"/>
      <c r="T342" s="204"/>
      <c r="U342" s="10">
        <v>4.4000000000000004</v>
      </c>
      <c r="V342" s="206"/>
      <c r="W342" s="204"/>
      <c r="X342" s="10"/>
      <c r="Y342" s="206"/>
      <c r="Z342" s="204"/>
      <c r="AA342" s="54"/>
      <c r="AC342" s="82"/>
    </row>
    <row r="343" spans="1:29" x14ac:dyDescent="0.35">
      <c r="A343" s="92">
        <v>46363</v>
      </c>
      <c r="B343" s="198"/>
      <c r="C343" s="81"/>
      <c r="D343" s="206"/>
      <c r="E343" s="204"/>
      <c r="F343" s="10">
        <v>9.8000000000000007</v>
      </c>
      <c r="G343" s="206"/>
      <c r="H343" s="204"/>
      <c r="I343" s="10"/>
      <c r="J343" s="206"/>
      <c r="K343" s="204"/>
      <c r="L343" s="54"/>
      <c r="N343" s="82"/>
      <c r="P343" s="92">
        <v>46363</v>
      </c>
      <c r="Q343" s="198"/>
      <c r="R343" s="81"/>
      <c r="S343" s="206"/>
      <c r="T343" s="204"/>
      <c r="U343" s="10">
        <v>7.4</v>
      </c>
      <c r="V343" s="206"/>
      <c r="W343" s="204"/>
      <c r="X343" s="10"/>
      <c r="Y343" s="206"/>
      <c r="Z343" s="204"/>
      <c r="AA343" s="54"/>
      <c r="AC343" s="82"/>
    </row>
    <row r="344" spans="1:29" x14ac:dyDescent="0.35">
      <c r="A344" s="92">
        <v>46364</v>
      </c>
      <c r="B344" s="198"/>
      <c r="C344" s="81"/>
      <c r="D344" s="206"/>
      <c r="E344" s="204"/>
      <c r="F344" s="10">
        <v>16.7</v>
      </c>
      <c r="G344" s="206"/>
      <c r="H344" s="204"/>
      <c r="I344" s="10"/>
      <c r="J344" s="206"/>
      <c r="K344" s="204"/>
      <c r="L344" s="54"/>
      <c r="N344" s="82"/>
      <c r="P344" s="92">
        <v>46364</v>
      </c>
      <c r="Q344" s="198"/>
      <c r="R344" s="81"/>
      <c r="S344" s="206"/>
      <c r="T344" s="204"/>
      <c r="U344" s="10">
        <v>12.6</v>
      </c>
      <c r="V344" s="206"/>
      <c r="W344" s="204"/>
      <c r="X344" s="10"/>
      <c r="Y344" s="206"/>
      <c r="Z344" s="204"/>
      <c r="AA344" s="54"/>
      <c r="AC344" s="82"/>
    </row>
    <row r="345" spans="1:29" x14ac:dyDescent="0.35">
      <c r="A345" s="93">
        <v>46365</v>
      </c>
      <c r="B345" s="199"/>
      <c r="C345" s="83"/>
      <c r="D345" s="207"/>
      <c r="E345" s="205"/>
      <c r="F345" s="90">
        <v>6.6</v>
      </c>
      <c r="G345" s="207"/>
      <c r="H345" s="205"/>
      <c r="I345" s="90"/>
      <c r="J345" s="207"/>
      <c r="K345" s="205"/>
      <c r="L345" s="85"/>
      <c r="M345" s="84"/>
      <c r="N345" s="86"/>
      <c r="P345" s="93">
        <v>46365</v>
      </c>
      <c r="Q345" s="199"/>
      <c r="R345" s="83"/>
      <c r="S345" s="207"/>
      <c r="T345" s="205"/>
      <c r="U345" s="90">
        <v>5.0999999999999996</v>
      </c>
      <c r="V345" s="207"/>
      <c r="W345" s="205"/>
      <c r="X345" s="90"/>
      <c r="Y345" s="207"/>
      <c r="Z345" s="205"/>
      <c r="AA345" s="85"/>
      <c r="AB345" s="84"/>
      <c r="AC345" s="86"/>
    </row>
    <row r="346" spans="1:29" x14ac:dyDescent="0.35">
      <c r="A346" s="91">
        <v>46366</v>
      </c>
      <c r="B346" s="197">
        <v>50</v>
      </c>
      <c r="C346" s="77"/>
      <c r="D346" s="203"/>
      <c r="E346" s="208"/>
      <c r="F346" s="39">
        <v>3.3</v>
      </c>
      <c r="G346" s="203">
        <f t="shared" si="161"/>
        <v>9.9428571428571413</v>
      </c>
      <c r="H346" s="208">
        <f t="shared" ref="H346" si="192">STDEV(F346:F352)</f>
        <v>4.3208244363227521</v>
      </c>
      <c r="I346" s="39"/>
      <c r="J346" s="203"/>
      <c r="K346" s="208"/>
      <c r="L346" s="79"/>
      <c r="M346" s="78"/>
      <c r="N346" s="80"/>
      <c r="P346" s="91">
        <v>46366</v>
      </c>
      <c r="Q346" s="197">
        <v>50</v>
      </c>
      <c r="R346" s="77"/>
      <c r="S346" s="203"/>
      <c r="T346" s="208"/>
      <c r="U346" s="39">
        <v>3.6</v>
      </c>
      <c r="V346" s="203">
        <f>AVERAGE(U347:U353)</f>
        <v>9.4142857142857146</v>
      </c>
      <c r="W346" s="208">
        <f>STDEV(U347:U353)</f>
        <v>3.6333770202703368</v>
      </c>
      <c r="X346" s="39"/>
      <c r="Y346" s="203"/>
      <c r="Z346" s="208"/>
      <c r="AA346" s="79"/>
      <c r="AB346" s="78"/>
      <c r="AC346" s="80"/>
    </row>
    <row r="347" spans="1:29" x14ac:dyDescent="0.35">
      <c r="A347" s="92">
        <v>46367</v>
      </c>
      <c r="B347" s="198"/>
      <c r="C347" s="81"/>
      <c r="D347" s="206"/>
      <c r="E347" s="204"/>
      <c r="F347" s="10">
        <v>9.6</v>
      </c>
      <c r="G347" s="206"/>
      <c r="H347" s="204"/>
      <c r="I347" s="10"/>
      <c r="J347" s="206"/>
      <c r="K347" s="204"/>
      <c r="L347" s="54"/>
      <c r="N347" s="82"/>
      <c r="P347" s="92">
        <v>46367</v>
      </c>
      <c r="Q347" s="198"/>
      <c r="R347" s="81"/>
      <c r="S347" s="206"/>
      <c r="T347" s="206"/>
      <c r="U347" s="10">
        <v>13.6</v>
      </c>
      <c r="V347" s="206"/>
      <c r="W347" s="204"/>
      <c r="X347" s="10"/>
      <c r="Y347" s="206"/>
      <c r="Z347" s="204"/>
      <c r="AA347" s="54"/>
      <c r="AC347" s="82"/>
    </row>
    <row r="348" spans="1:29" x14ac:dyDescent="0.35">
      <c r="A348" s="92">
        <v>46368</v>
      </c>
      <c r="B348" s="198"/>
      <c r="C348" s="81"/>
      <c r="D348" s="206"/>
      <c r="E348" s="204"/>
      <c r="F348" s="10">
        <v>14.2</v>
      </c>
      <c r="G348" s="206"/>
      <c r="H348" s="204"/>
      <c r="I348" s="10"/>
      <c r="J348" s="206"/>
      <c r="K348" s="204"/>
      <c r="L348" s="54"/>
      <c r="N348" s="82"/>
      <c r="P348" s="92">
        <v>46368</v>
      </c>
      <c r="Q348" s="198"/>
      <c r="R348" s="81"/>
      <c r="S348" s="206"/>
      <c r="T348" s="204"/>
      <c r="U348" s="10">
        <v>12.6</v>
      </c>
      <c r="V348" s="206"/>
      <c r="W348" s="206"/>
      <c r="X348" s="10"/>
      <c r="Y348" s="206"/>
      <c r="Z348" s="204"/>
      <c r="AA348" s="54"/>
      <c r="AC348" s="82"/>
    </row>
    <row r="349" spans="1:29" x14ac:dyDescent="0.35">
      <c r="A349" s="92">
        <v>46369</v>
      </c>
      <c r="B349" s="198"/>
      <c r="C349" s="81"/>
      <c r="D349" s="206"/>
      <c r="E349" s="204"/>
      <c r="F349" s="10">
        <v>6.1</v>
      </c>
      <c r="G349" s="206"/>
      <c r="H349" s="204"/>
      <c r="I349" s="10"/>
      <c r="J349" s="206"/>
      <c r="K349" s="204"/>
      <c r="L349" s="54"/>
      <c r="N349" s="82"/>
      <c r="P349" s="92">
        <v>46369</v>
      </c>
      <c r="Q349" s="198"/>
      <c r="R349" s="81"/>
      <c r="S349" s="206"/>
      <c r="T349" s="204"/>
      <c r="U349" s="10">
        <v>8.4</v>
      </c>
      <c r="V349" s="206"/>
      <c r="W349" s="204"/>
      <c r="X349" s="10"/>
      <c r="Y349" s="206"/>
      <c r="Z349" s="204"/>
      <c r="AA349" s="54"/>
      <c r="AC349" s="82"/>
    </row>
    <row r="350" spans="1:29" x14ac:dyDescent="0.35">
      <c r="A350" s="92">
        <v>46370</v>
      </c>
      <c r="B350" s="198"/>
      <c r="C350" s="81"/>
      <c r="D350" s="206"/>
      <c r="E350" s="204"/>
      <c r="F350" s="10">
        <v>12.2</v>
      </c>
      <c r="G350" s="206"/>
      <c r="H350" s="204"/>
      <c r="I350" s="10"/>
      <c r="J350" s="206"/>
      <c r="K350" s="204"/>
      <c r="L350" s="54"/>
      <c r="N350" s="82"/>
      <c r="P350" s="92">
        <v>46370</v>
      </c>
      <c r="Q350" s="198"/>
      <c r="R350" s="81"/>
      <c r="S350" s="206"/>
      <c r="T350" s="204"/>
      <c r="U350" s="10">
        <v>13.1</v>
      </c>
      <c r="V350" s="206"/>
      <c r="W350" s="204"/>
      <c r="X350" s="10"/>
      <c r="Y350" s="206"/>
      <c r="Z350" s="204"/>
      <c r="AA350" s="54"/>
      <c r="AC350" s="82"/>
    </row>
    <row r="351" spans="1:29" x14ac:dyDescent="0.35">
      <c r="A351" s="92">
        <v>46371</v>
      </c>
      <c r="B351" s="198"/>
      <c r="C351" s="81"/>
      <c r="D351" s="206"/>
      <c r="E351" s="204"/>
      <c r="F351" s="10">
        <v>8.9</v>
      </c>
      <c r="G351" s="206"/>
      <c r="H351" s="204"/>
      <c r="I351" s="10"/>
      <c r="J351" s="206"/>
      <c r="K351" s="204"/>
      <c r="L351" s="54"/>
      <c r="N351" s="82"/>
      <c r="P351" s="92">
        <v>46371</v>
      </c>
      <c r="Q351" s="198"/>
      <c r="R351" s="81"/>
      <c r="S351" s="206"/>
      <c r="T351" s="204"/>
      <c r="U351" s="10">
        <v>7</v>
      </c>
      <c r="V351" s="206"/>
      <c r="W351" s="204"/>
      <c r="X351" s="10"/>
      <c r="Y351" s="206"/>
      <c r="Z351" s="204"/>
      <c r="AA351" s="54"/>
      <c r="AC351" s="82"/>
    </row>
    <row r="352" spans="1:29" x14ac:dyDescent="0.35">
      <c r="A352" s="93">
        <v>46372</v>
      </c>
      <c r="B352" s="199"/>
      <c r="C352" s="83"/>
      <c r="D352" s="207"/>
      <c r="E352" s="205"/>
      <c r="F352" s="90">
        <v>15.3</v>
      </c>
      <c r="G352" s="207"/>
      <c r="H352" s="205"/>
      <c r="I352" s="90"/>
      <c r="J352" s="207"/>
      <c r="K352" s="205"/>
      <c r="L352" s="85"/>
      <c r="M352" s="84"/>
      <c r="N352" s="86"/>
      <c r="P352" s="93">
        <v>46372</v>
      </c>
      <c r="Q352" s="199"/>
      <c r="R352" s="83"/>
      <c r="S352" s="207"/>
      <c r="T352" s="205"/>
      <c r="U352" s="90">
        <v>6.6</v>
      </c>
      <c r="V352" s="207"/>
      <c r="W352" s="205"/>
      <c r="X352" s="90"/>
      <c r="Y352" s="207"/>
      <c r="Z352" s="205"/>
      <c r="AA352" s="85"/>
      <c r="AB352" s="84"/>
      <c r="AC352" s="86"/>
    </row>
    <row r="353" spans="1:29" x14ac:dyDescent="0.35">
      <c r="A353" s="91">
        <v>46373</v>
      </c>
      <c r="B353" s="197">
        <v>51</v>
      </c>
      <c r="C353" s="77"/>
      <c r="D353" s="203"/>
      <c r="E353" s="208"/>
      <c r="F353" s="39">
        <v>14.3</v>
      </c>
      <c r="G353" s="203">
        <f t="shared" ref="G353" si="193">AVERAGE(F353:F359)</f>
        <v>10.442857142857141</v>
      </c>
      <c r="H353" s="208">
        <f t="shared" ref="H353" si="194">STDEV(F353:F359)</f>
        <v>4.0393304489965303</v>
      </c>
      <c r="I353" s="39"/>
      <c r="J353" s="203"/>
      <c r="K353" s="208"/>
      <c r="L353" s="79"/>
      <c r="M353" s="78"/>
      <c r="N353" s="80"/>
      <c r="P353" s="91">
        <v>46373</v>
      </c>
      <c r="Q353" s="197">
        <v>51</v>
      </c>
      <c r="R353" s="77"/>
      <c r="S353" s="203"/>
      <c r="T353" s="203"/>
      <c r="U353" s="10">
        <v>4.5999999999999996</v>
      </c>
      <c r="V353" s="203">
        <f>AVERAGE(U354:U360)</f>
        <v>8.1</v>
      </c>
      <c r="W353" s="208">
        <f>STDEV(U354:U360)</f>
        <v>4.0542159126848043</v>
      </c>
      <c r="X353" s="39"/>
      <c r="Y353" s="203"/>
      <c r="Z353" s="208"/>
      <c r="AA353" s="79"/>
      <c r="AB353" s="78"/>
      <c r="AC353" s="80"/>
    </row>
    <row r="354" spans="1:29" x14ac:dyDescent="0.35">
      <c r="A354" s="92">
        <v>46374</v>
      </c>
      <c r="B354" s="198"/>
      <c r="C354" s="81"/>
      <c r="D354" s="206"/>
      <c r="E354" s="204"/>
      <c r="F354" s="10">
        <v>10.9</v>
      </c>
      <c r="G354" s="206"/>
      <c r="H354" s="204"/>
      <c r="I354" s="10"/>
      <c r="J354" s="206"/>
      <c r="K354" s="204"/>
      <c r="L354" s="54"/>
      <c r="N354" s="82"/>
      <c r="P354" s="92">
        <v>46374</v>
      </c>
      <c r="Q354" s="198"/>
      <c r="R354" s="81"/>
      <c r="S354" s="206"/>
      <c r="T354" s="204"/>
      <c r="U354" s="10">
        <v>12.8</v>
      </c>
      <c r="V354" s="206"/>
      <c r="W354" s="204"/>
      <c r="X354" s="10"/>
      <c r="Y354" s="206"/>
      <c r="Z354" s="204"/>
      <c r="AA354" s="54"/>
      <c r="AC354" s="82"/>
    </row>
    <row r="355" spans="1:29" x14ac:dyDescent="0.35">
      <c r="A355" s="92">
        <v>46375</v>
      </c>
      <c r="B355" s="198"/>
      <c r="C355" s="81"/>
      <c r="D355" s="206"/>
      <c r="E355" s="204"/>
      <c r="F355" s="10">
        <v>5.2</v>
      </c>
      <c r="G355" s="206"/>
      <c r="H355" s="204"/>
      <c r="I355" s="10"/>
      <c r="J355" s="206"/>
      <c r="K355" s="204"/>
      <c r="L355" s="54"/>
      <c r="N355" s="82"/>
      <c r="P355" s="92">
        <v>46375</v>
      </c>
      <c r="Q355" s="198"/>
      <c r="R355" s="81"/>
      <c r="S355" s="206"/>
      <c r="T355" s="204"/>
      <c r="U355" s="10">
        <v>4.2</v>
      </c>
      <c r="V355" s="206"/>
      <c r="W355" s="204"/>
      <c r="X355" s="10"/>
      <c r="Y355" s="206"/>
      <c r="Z355" s="204"/>
      <c r="AA355" s="54"/>
      <c r="AC355" s="82"/>
    </row>
    <row r="356" spans="1:29" x14ac:dyDescent="0.35">
      <c r="A356" s="92">
        <v>46376</v>
      </c>
      <c r="B356" s="198"/>
      <c r="C356" s="81"/>
      <c r="D356" s="206"/>
      <c r="E356" s="204"/>
      <c r="F356" s="10">
        <v>8.1999999999999993</v>
      </c>
      <c r="G356" s="206"/>
      <c r="H356" s="204"/>
      <c r="I356" s="10"/>
      <c r="J356" s="206"/>
      <c r="K356" s="204"/>
      <c r="L356" s="54"/>
      <c r="N356" s="82"/>
      <c r="P356" s="92">
        <v>46376</v>
      </c>
      <c r="Q356" s="198"/>
      <c r="R356" s="81"/>
      <c r="S356" s="206"/>
      <c r="T356" s="204"/>
      <c r="U356" s="10">
        <v>5.4</v>
      </c>
      <c r="V356" s="206"/>
      <c r="W356" s="204"/>
      <c r="X356" s="10"/>
      <c r="Y356" s="206"/>
      <c r="Z356" s="204"/>
      <c r="AA356" s="54"/>
      <c r="AC356" s="82"/>
    </row>
    <row r="357" spans="1:29" x14ac:dyDescent="0.35">
      <c r="A357" s="92">
        <v>46377</v>
      </c>
      <c r="B357" s="198"/>
      <c r="C357" s="81"/>
      <c r="D357" s="206"/>
      <c r="E357" s="204"/>
      <c r="F357" s="10">
        <v>15.7</v>
      </c>
      <c r="G357" s="206"/>
      <c r="H357" s="204"/>
      <c r="I357" s="10"/>
      <c r="J357" s="206"/>
      <c r="K357" s="204"/>
      <c r="L357" s="54"/>
      <c r="N357" s="82"/>
      <c r="P357" s="92">
        <v>46377</v>
      </c>
      <c r="Q357" s="198"/>
      <c r="R357" s="81"/>
      <c r="S357" s="206"/>
      <c r="T357" s="204"/>
      <c r="U357" s="10">
        <v>7.4</v>
      </c>
      <c r="V357" s="206"/>
      <c r="W357" s="204"/>
      <c r="X357" s="10"/>
      <c r="Y357" s="206"/>
      <c r="Z357" s="204"/>
      <c r="AA357" s="54"/>
      <c r="AC357" s="82"/>
    </row>
    <row r="358" spans="1:29" x14ac:dyDescent="0.35">
      <c r="A358" s="92">
        <v>46378</v>
      </c>
      <c r="B358" s="198"/>
      <c r="C358" s="81"/>
      <c r="D358" s="206"/>
      <c r="E358" s="204"/>
      <c r="F358" s="10">
        <v>6.2</v>
      </c>
      <c r="G358" s="206"/>
      <c r="H358" s="204"/>
      <c r="I358" s="10"/>
      <c r="J358" s="206"/>
      <c r="K358" s="204"/>
      <c r="L358" s="54"/>
      <c r="N358" s="82"/>
      <c r="P358" s="92">
        <v>46378</v>
      </c>
      <c r="Q358" s="198"/>
      <c r="R358" s="81"/>
      <c r="S358" s="206"/>
      <c r="T358" s="204"/>
      <c r="U358" s="10">
        <v>9.4</v>
      </c>
      <c r="V358" s="206"/>
      <c r="W358" s="204"/>
      <c r="X358" s="10"/>
      <c r="Y358" s="206"/>
      <c r="Z358" s="204"/>
      <c r="AA358" s="54"/>
      <c r="AC358" s="82"/>
    </row>
    <row r="359" spans="1:29" x14ac:dyDescent="0.35">
      <c r="A359" s="93">
        <v>46379</v>
      </c>
      <c r="B359" s="199"/>
      <c r="C359" s="83"/>
      <c r="D359" s="207"/>
      <c r="E359" s="205"/>
      <c r="F359" s="90">
        <v>12.6</v>
      </c>
      <c r="G359" s="207"/>
      <c r="H359" s="205"/>
      <c r="I359" s="90"/>
      <c r="J359" s="207"/>
      <c r="K359" s="205"/>
      <c r="L359" s="85"/>
      <c r="M359" s="84"/>
      <c r="N359" s="86"/>
      <c r="P359" s="93">
        <v>46379</v>
      </c>
      <c r="Q359" s="199"/>
      <c r="R359" s="83"/>
      <c r="S359" s="207"/>
      <c r="T359" s="205"/>
      <c r="U359" s="90">
        <v>3.7</v>
      </c>
      <c r="V359" s="207"/>
      <c r="W359" s="205"/>
      <c r="X359" s="90"/>
      <c r="Y359" s="207"/>
      <c r="Z359" s="205"/>
      <c r="AA359" s="85"/>
      <c r="AB359" s="84"/>
      <c r="AC359" s="86"/>
    </row>
    <row r="360" spans="1:29" x14ac:dyDescent="0.35">
      <c r="A360" s="91">
        <v>46380</v>
      </c>
      <c r="B360" s="197">
        <v>52</v>
      </c>
      <c r="C360" s="77"/>
      <c r="D360" s="200"/>
      <c r="E360" s="208"/>
      <c r="F360" s="39">
        <v>13.9</v>
      </c>
      <c r="G360" s="203">
        <f>AVERAGE(F360:F367)</f>
        <v>7.7374999999999998</v>
      </c>
      <c r="H360" s="208">
        <f>STDEV(F360:F367)</f>
        <v>4.7373704279303075</v>
      </c>
      <c r="I360" s="39"/>
      <c r="J360" s="203"/>
      <c r="K360" s="208"/>
      <c r="L360" s="79"/>
      <c r="M360" s="78"/>
      <c r="N360" s="80"/>
      <c r="P360" s="91">
        <v>46380</v>
      </c>
      <c r="Q360" s="197">
        <v>52</v>
      </c>
      <c r="R360" s="77"/>
      <c r="S360" s="200"/>
      <c r="T360" s="203"/>
      <c r="U360" s="10">
        <v>13.8</v>
      </c>
      <c r="V360" s="203">
        <f>AVERAGE(U361:U367)</f>
        <v>5.5285714285714294</v>
      </c>
      <c r="W360" s="208">
        <f>STDEV(U361:U367)</f>
        <v>3.2361058314556015</v>
      </c>
      <c r="X360" s="39"/>
      <c r="Y360" s="203"/>
      <c r="Z360" s="208"/>
      <c r="AA360" s="79"/>
      <c r="AB360" s="78"/>
      <c r="AC360" s="80"/>
    </row>
    <row r="361" spans="1:29" x14ac:dyDescent="0.35">
      <c r="A361" s="92">
        <v>46381</v>
      </c>
      <c r="B361" s="198"/>
      <c r="C361" s="81"/>
      <c r="D361" s="201"/>
      <c r="E361" s="204"/>
      <c r="F361" s="10">
        <v>12.9</v>
      </c>
      <c r="G361" s="206"/>
      <c r="H361" s="204"/>
      <c r="I361" s="10"/>
      <c r="J361" s="206"/>
      <c r="K361" s="204"/>
      <c r="L361" s="54"/>
      <c r="N361" s="82"/>
      <c r="P361" s="92">
        <v>46381</v>
      </c>
      <c r="Q361" s="198"/>
      <c r="R361" s="81"/>
      <c r="S361" s="201"/>
      <c r="T361" s="204"/>
      <c r="U361" s="10">
        <v>7.3</v>
      </c>
      <c r="V361" s="206"/>
      <c r="W361" s="204"/>
      <c r="X361" s="10"/>
      <c r="Y361" s="206"/>
      <c r="Z361" s="204"/>
      <c r="AA361" s="54"/>
      <c r="AC361" s="82"/>
    </row>
    <row r="362" spans="1:29" x14ac:dyDescent="0.35">
      <c r="A362" s="92">
        <v>46382</v>
      </c>
      <c r="B362" s="198"/>
      <c r="C362" s="81"/>
      <c r="D362" s="201"/>
      <c r="E362" s="204"/>
      <c r="F362" s="10">
        <v>2</v>
      </c>
      <c r="G362" s="206"/>
      <c r="H362" s="204"/>
      <c r="I362" s="10"/>
      <c r="J362" s="206"/>
      <c r="K362" s="204"/>
      <c r="L362" s="54"/>
      <c r="N362" s="82"/>
      <c r="P362" s="92">
        <v>46382</v>
      </c>
      <c r="Q362" s="198"/>
      <c r="R362" s="81"/>
      <c r="S362" s="201"/>
      <c r="T362" s="204"/>
      <c r="U362" s="10">
        <v>1.8</v>
      </c>
      <c r="V362" s="206"/>
      <c r="W362" s="204"/>
      <c r="X362" s="10"/>
      <c r="Y362" s="206"/>
      <c r="Z362" s="204"/>
      <c r="AA362" s="54"/>
      <c r="AC362" s="82"/>
    </row>
    <row r="363" spans="1:29" x14ac:dyDescent="0.35">
      <c r="A363" s="92">
        <v>46383</v>
      </c>
      <c r="B363" s="198"/>
      <c r="C363" s="81"/>
      <c r="D363" s="201"/>
      <c r="E363" s="204"/>
      <c r="F363" s="10">
        <v>6.4</v>
      </c>
      <c r="G363" s="206"/>
      <c r="H363" s="204"/>
      <c r="I363" s="10"/>
      <c r="J363" s="206"/>
      <c r="K363" s="204"/>
      <c r="L363" s="54"/>
      <c r="N363" s="82"/>
      <c r="P363" s="92">
        <v>46383</v>
      </c>
      <c r="Q363" s="198"/>
      <c r="R363" s="81"/>
      <c r="S363" s="201"/>
      <c r="T363" s="204"/>
      <c r="U363" s="10">
        <v>2.1</v>
      </c>
      <c r="V363" s="206"/>
      <c r="W363" s="204"/>
      <c r="X363" s="10"/>
      <c r="Y363" s="206"/>
      <c r="Z363" s="204"/>
      <c r="AA363" s="54"/>
      <c r="AC363" s="82"/>
    </row>
    <row r="364" spans="1:29" x14ac:dyDescent="0.35">
      <c r="A364" s="92">
        <v>46384</v>
      </c>
      <c r="B364" s="198"/>
      <c r="C364" s="81"/>
      <c r="D364" s="201"/>
      <c r="E364" s="204"/>
      <c r="F364" s="10">
        <v>2.1</v>
      </c>
      <c r="G364" s="206"/>
      <c r="H364" s="204"/>
      <c r="I364" s="10"/>
      <c r="J364" s="206"/>
      <c r="K364" s="204"/>
      <c r="L364" s="54"/>
      <c r="N364" s="82"/>
      <c r="P364" s="92">
        <v>46384</v>
      </c>
      <c r="Q364" s="198"/>
      <c r="R364" s="81"/>
      <c r="S364" s="201"/>
      <c r="T364" s="204"/>
      <c r="U364" s="10">
        <v>2.6</v>
      </c>
      <c r="V364" s="206"/>
      <c r="W364" s="204"/>
      <c r="X364" s="10"/>
      <c r="Y364" s="206"/>
      <c r="Z364" s="204"/>
      <c r="AA364" s="54"/>
      <c r="AC364" s="82"/>
    </row>
    <row r="365" spans="1:29" x14ac:dyDescent="0.35">
      <c r="A365" s="92">
        <v>46385</v>
      </c>
      <c r="B365" s="198"/>
      <c r="C365" s="81"/>
      <c r="D365" s="201"/>
      <c r="E365" s="204"/>
      <c r="F365" s="10">
        <v>7.9</v>
      </c>
      <c r="G365" s="206"/>
      <c r="H365" s="204"/>
      <c r="I365" s="10"/>
      <c r="J365" s="206"/>
      <c r="K365" s="204"/>
      <c r="L365" s="54"/>
      <c r="N365" s="82"/>
      <c r="P365" s="92">
        <v>46385</v>
      </c>
      <c r="Q365" s="198"/>
      <c r="R365" s="81"/>
      <c r="S365" s="201"/>
      <c r="T365" s="204"/>
      <c r="U365" s="10">
        <v>9.4</v>
      </c>
      <c r="V365" s="206"/>
      <c r="W365" s="204"/>
      <c r="X365" s="10"/>
      <c r="Y365" s="206"/>
      <c r="Z365" s="204"/>
      <c r="AA365" s="54"/>
      <c r="AC365" s="82"/>
    </row>
    <row r="366" spans="1:29" x14ac:dyDescent="0.35">
      <c r="A366" s="92">
        <v>46386</v>
      </c>
      <c r="B366" s="198"/>
      <c r="C366" s="81"/>
      <c r="D366" s="201"/>
      <c r="E366" s="204"/>
      <c r="F366" s="10">
        <v>11.9</v>
      </c>
      <c r="G366" s="206"/>
      <c r="H366" s="204"/>
      <c r="I366" s="10"/>
      <c r="J366" s="206"/>
      <c r="K366" s="204"/>
      <c r="L366" s="54"/>
      <c r="N366" s="82"/>
      <c r="P366" s="92">
        <v>46386</v>
      </c>
      <c r="Q366" s="198"/>
      <c r="R366" s="81"/>
      <c r="S366" s="201"/>
      <c r="T366" s="204"/>
      <c r="U366" s="10">
        <v>8.3000000000000007</v>
      </c>
      <c r="V366" s="206"/>
      <c r="W366" s="204"/>
      <c r="X366" s="10"/>
      <c r="Y366" s="206"/>
      <c r="Z366" s="204"/>
      <c r="AA366" s="54"/>
      <c r="AC366" s="82"/>
    </row>
    <row r="367" spans="1:29" x14ac:dyDescent="0.35">
      <c r="A367" s="93">
        <v>46387</v>
      </c>
      <c r="B367" s="199"/>
      <c r="C367" s="90"/>
      <c r="D367" s="202"/>
      <c r="E367" s="205"/>
      <c r="F367" s="90">
        <v>4.8</v>
      </c>
      <c r="G367" s="207"/>
      <c r="H367" s="205"/>
      <c r="I367" s="90"/>
      <c r="J367" s="207"/>
      <c r="K367" s="205"/>
      <c r="L367" s="84"/>
      <c r="M367" s="84"/>
      <c r="N367" s="86"/>
      <c r="P367" s="93">
        <v>46387</v>
      </c>
      <c r="Q367" s="199"/>
      <c r="R367" s="90"/>
      <c r="S367" s="202"/>
      <c r="T367" s="205"/>
      <c r="U367" s="90">
        <v>7.2</v>
      </c>
      <c r="V367" s="207"/>
      <c r="W367" s="205"/>
      <c r="X367" s="90"/>
      <c r="Y367" s="207"/>
      <c r="Z367" s="205"/>
      <c r="AA367" s="84"/>
      <c r="AB367" s="84"/>
      <c r="AC367" s="86"/>
    </row>
  </sheetData>
  <mergeCells count="736">
    <mergeCell ref="J360:J367"/>
    <mergeCell ref="K360:K367"/>
    <mergeCell ref="B38:B44"/>
    <mergeCell ref="H38:H44"/>
    <mergeCell ref="K38:K44"/>
    <mergeCell ref="J38:J44"/>
    <mergeCell ref="J339:J345"/>
    <mergeCell ref="K339:K345"/>
    <mergeCell ref="J346:J352"/>
    <mergeCell ref="K346:K352"/>
    <mergeCell ref="J353:J359"/>
    <mergeCell ref="K353:K359"/>
    <mergeCell ref="J318:J324"/>
    <mergeCell ref="K318:K324"/>
    <mergeCell ref="J325:J331"/>
    <mergeCell ref="K325:K331"/>
    <mergeCell ref="J332:J338"/>
    <mergeCell ref="K332:K338"/>
    <mergeCell ref="J297:J303"/>
    <mergeCell ref="K297:K303"/>
    <mergeCell ref="J304:J310"/>
    <mergeCell ref="K304:K310"/>
    <mergeCell ref="J311:J317"/>
    <mergeCell ref="K311:K317"/>
    <mergeCell ref="J276:J282"/>
    <mergeCell ref="K276:K282"/>
    <mergeCell ref="J283:J289"/>
    <mergeCell ref="K283:K289"/>
    <mergeCell ref="J290:J296"/>
    <mergeCell ref="K290:K296"/>
    <mergeCell ref="J255:J261"/>
    <mergeCell ref="K255:K261"/>
    <mergeCell ref="J262:J268"/>
    <mergeCell ref="K262:K268"/>
    <mergeCell ref="J269:J275"/>
    <mergeCell ref="K269:K275"/>
    <mergeCell ref="J234:J240"/>
    <mergeCell ref="K234:K240"/>
    <mergeCell ref="J241:J247"/>
    <mergeCell ref="K241:K247"/>
    <mergeCell ref="J248:J254"/>
    <mergeCell ref="K248:K254"/>
    <mergeCell ref="J213:J219"/>
    <mergeCell ref="K213:K219"/>
    <mergeCell ref="J220:J226"/>
    <mergeCell ref="K220:K226"/>
    <mergeCell ref="J227:J233"/>
    <mergeCell ref="K227:K233"/>
    <mergeCell ref="J192:J198"/>
    <mergeCell ref="K192:K198"/>
    <mergeCell ref="J199:J205"/>
    <mergeCell ref="K199:K205"/>
    <mergeCell ref="J206:J212"/>
    <mergeCell ref="K206:K212"/>
    <mergeCell ref="J171:J177"/>
    <mergeCell ref="K171:K177"/>
    <mergeCell ref="J178:J184"/>
    <mergeCell ref="K178:K184"/>
    <mergeCell ref="J185:J191"/>
    <mergeCell ref="K185:K191"/>
    <mergeCell ref="J150:J156"/>
    <mergeCell ref="K150:K156"/>
    <mergeCell ref="J157:J163"/>
    <mergeCell ref="K157:K163"/>
    <mergeCell ref="J164:J170"/>
    <mergeCell ref="K164:K170"/>
    <mergeCell ref="J129:J135"/>
    <mergeCell ref="K129:K135"/>
    <mergeCell ref="J136:J142"/>
    <mergeCell ref="K136:K142"/>
    <mergeCell ref="J143:J149"/>
    <mergeCell ref="K143:K149"/>
    <mergeCell ref="J108:J114"/>
    <mergeCell ref="K108:K114"/>
    <mergeCell ref="J115:J121"/>
    <mergeCell ref="K115:K121"/>
    <mergeCell ref="J122:J128"/>
    <mergeCell ref="K122:K128"/>
    <mergeCell ref="J87:J93"/>
    <mergeCell ref="K87:K93"/>
    <mergeCell ref="J94:J100"/>
    <mergeCell ref="K94:K100"/>
    <mergeCell ref="J101:J107"/>
    <mergeCell ref="K101:K107"/>
    <mergeCell ref="J66:J72"/>
    <mergeCell ref="K66:K72"/>
    <mergeCell ref="J73:J79"/>
    <mergeCell ref="K73:K79"/>
    <mergeCell ref="J80:J86"/>
    <mergeCell ref="K80:K86"/>
    <mergeCell ref="J45:J51"/>
    <mergeCell ref="K45:K51"/>
    <mergeCell ref="J52:J58"/>
    <mergeCell ref="K52:K58"/>
    <mergeCell ref="J59:J65"/>
    <mergeCell ref="K59:K65"/>
    <mergeCell ref="K17:K23"/>
    <mergeCell ref="J24:J30"/>
    <mergeCell ref="K24:K30"/>
    <mergeCell ref="J31:J37"/>
    <mergeCell ref="K31:K37"/>
    <mergeCell ref="H339:H345"/>
    <mergeCell ref="H346:H352"/>
    <mergeCell ref="H353:H359"/>
    <mergeCell ref="H360:H367"/>
    <mergeCell ref="H325:H331"/>
    <mergeCell ref="H332:H338"/>
    <mergeCell ref="H192:H198"/>
    <mergeCell ref="H199:H205"/>
    <mergeCell ref="H206:H212"/>
    <mergeCell ref="H129:H135"/>
    <mergeCell ref="H136:H142"/>
    <mergeCell ref="H143:H149"/>
    <mergeCell ref="H150:H156"/>
    <mergeCell ref="H157:H163"/>
    <mergeCell ref="H164:H170"/>
    <mergeCell ref="H87:H93"/>
    <mergeCell ref="H94:H100"/>
    <mergeCell ref="H101:H107"/>
    <mergeCell ref="H108:H114"/>
    <mergeCell ref="K3:K9"/>
    <mergeCell ref="J3:J9"/>
    <mergeCell ref="J10:J16"/>
    <mergeCell ref="K10:K16"/>
    <mergeCell ref="J17:J23"/>
    <mergeCell ref="H297:H303"/>
    <mergeCell ref="H304:H310"/>
    <mergeCell ref="H311:H317"/>
    <mergeCell ref="H318:H324"/>
    <mergeCell ref="H255:H261"/>
    <mergeCell ref="H262:H268"/>
    <mergeCell ref="H269:H275"/>
    <mergeCell ref="H276:H282"/>
    <mergeCell ref="H283:H289"/>
    <mergeCell ref="H290:H296"/>
    <mergeCell ref="H213:H219"/>
    <mergeCell ref="H220:H226"/>
    <mergeCell ref="H227:H233"/>
    <mergeCell ref="H234:H240"/>
    <mergeCell ref="H241:H247"/>
    <mergeCell ref="H248:H254"/>
    <mergeCell ref="H171:H177"/>
    <mergeCell ref="H178:H184"/>
    <mergeCell ref="H185:H191"/>
    <mergeCell ref="H115:H121"/>
    <mergeCell ref="H122:H128"/>
    <mergeCell ref="H45:H51"/>
    <mergeCell ref="H52:H58"/>
    <mergeCell ref="H59:H65"/>
    <mergeCell ref="H66:H72"/>
    <mergeCell ref="H73:H79"/>
    <mergeCell ref="H80:H86"/>
    <mergeCell ref="H3:H9"/>
    <mergeCell ref="H10:H16"/>
    <mergeCell ref="H17:H23"/>
    <mergeCell ref="H24:H30"/>
    <mergeCell ref="H31:H37"/>
    <mergeCell ref="G332:G338"/>
    <mergeCell ref="G339:G345"/>
    <mergeCell ref="G346:G352"/>
    <mergeCell ref="G353:G359"/>
    <mergeCell ref="G360:G367"/>
    <mergeCell ref="G290:G296"/>
    <mergeCell ref="G297:G303"/>
    <mergeCell ref="G304:G310"/>
    <mergeCell ref="G311:G317"/>
    <mergeCell ref="G318:G324"/>
    <mergeCell ref="G325:G331"/>
    <mergeCell ref="G248:G254"/>
    <mergeCell ref="G255:G261"/>
    <mergeCell ref="G262:G268"/>
    <mergeCell ref="G269:G275"/>
    <mergeCell ref="G276:G282"/>
    <mergeCell ref="G283:G289"/>
    <mergeCell ref="G206:G212"/>
    <mergeCell ref="G213:G219"/>
    <mergeCell ref="G220:G226"/>
    <mergeCell ref="G227:G233"/>
    <mergeCell ref="G234:G240"/>
    <mergeCell ref="G241:G247"/>
    <mergeCell ref="G164:G170"/>
    <mergeCell ref="G171:G177"/>
    <mergeCell ref="G178:G184"/>
    <mergeCell ref="G185:G191"/>
    <mergeCell ref="G192:G198"/>
    <mergeCell ref="G199:G205"/>
    <mergeCell ref="G122:G128"/>
    <mergeCell ref="G129:G135"/>
    <mergeCell ref="G136:G142"/>
    <mergeCell ref="G143:G149"/>
    <mergeCell ref="G150:G156"/>
    <mergeCell ref="G157:G163"/>
    <mergeCell ref="G80:G86"/>
    <mergeCell ref="G87:G93"/>
    <mergeCell ref="G94:G100"/>
    <mergeCell ref="G101:G107"/>
    <mergeCell ref="G108:G114"/>
    <mergeCell ref="G115:G121"/>
    <mergeCell ref="G38:G44"/>
    <mergeCell ref="G45:G51"/>
    <mergeCell ref="G52:G58"/>
    <mergeCell ref="G59:G65"/>
    <mergeCell ref="G66:G72"/>
    <mergeCell ref="G73:G79"/>
    <mergeCell ref="G17:G23"/>
    <mergeCell ref="G3:G9"/>
    <mergeCell ref="G10:G16"/>
    <mergeCell ref="G24:G30"/>
    <mergeCell ref="G31:G37"/>
    <mergeCell ref="D353:D359"/>
    <mergeCell ref="E353:E359"/>
    <mergeCell ref="D360:D367"/>
    <mergeCell ref="E360:E367"/>
    <mergeCell ref="D332:D338"/>
    <mergeCell ref="E332:E338"/>
    <mergeCell ref="D339:D345"/>
    <mergeCell ref="E339:E345"/>
    <mergeCell ref="D346:D352"/>
    <mergeCell ref="E346:E352"/>
    <mergeCell ref="D311:D317"/>
    <mergeCell ref="E311:E317"/>
    <mergeCell ref="D318:D324"/>
    <mergeCell ref="E318:E324"/>
    <mergeCell ref="D325:D331"/>
    <mergeCell ref="E325:E331"/>
    <mergeCell ref="D290:D296"/>
    <mergeCell ref="E290:E296"/>
    <mergeCell ref="D297:D303"/>
    <mergeCell ref="E297:E303"/>
    <mergeCell ref="D304:D310"/>
    <mergeCell ref="E304:E310"/>
    <mergeCell ref="D269:D275"/>
    <mergeCell ref="E269:E275"/>
    <mergeCell ref="D276:D282"/>
    <mergeCell ref="E276:E282"/>
    <mergeCell ref="D283:D289"/>
    <mergeCell ref="E283:E289"/>
    <mergeCell ref="D248:D254"/>
    <mergeCell ref="E248:E254"/>
    <mergeCell ref="D255:D261"/>
    <mergeCell ref="E255:E261"/>
    <mergeCell ref="D262:D268"/>
    <mergeCell ref="E262:E268"/>
    <mergeCell ref="D227:D233"/>
    <mergeCell ref="E227:E233"/>
    <mergeCell ref="D234:D240"/>
    <mergeCell ref="E234:E240"/>
    <mergeCell ref="D241:D247"/>
    <mergeCell ref="E241:E247"/>
    <mergeCell ref="D206:D212"/>
    <mergeCell ref="E206:E212"/>
    <mergeCell ref="D213:D219"/>
    <mergeCell ref="E213:E219"/>
    <mergeCell ref="D220:D226"/>
    <mergeCell ref="E220:E226"/>
    <mergeCell ref="D185:D191"/>
    <mergeCell ref="E185:E191"/>
    <mergeCell ref="D192:D198"/>
    <mergeCell ref="E192:E198"/>
    <mergeCell ref="D199:D205"/>
    <mergeCell ref="E199:E205"/>
    <mergeCell ref="D164:D170"/>
    <mergeCell ref="E164:E170"/>
    <mergeCell ref="D171:D177"/>
    <mergeCell ref="E171:E177"/>
    <mergeCell ref="D178:D184"/>
    <mergeCell ref="E178:E184"/>
    <mergeCell ref="D143:D149"/>
    <mergeCell ref="E143:E149"/>
    <mergeCell ref="D150:D156"/>
    <mergeCell ref="E150:E156"/>
    <mergeCell ref="D157:D163"/>
    <mergeCell ref="E157:E163"/>
    <mergeCell ref="D122:D128"/>
    <mergeCell ref="E122:E128"/>
    <mergeCell ref="D129:D135"/>
    <mergeCell ref="E129:E135"/>
    <mergeCell ref="D136:D142"/>
    <mergeCell ref="E136:E142"/>
    <mergeCell ref="D101:D107"/>
    <mergeCell ref="E101:E107"/>
    <mergeCell ref="D108:D114"/>
    <mergeCell ref="E108:E114"/>
    <mergeCell ref="D115:D121"/>
    <mergeCell ref="E115:E121"/>
    <mergeCell ref="D80:D86"/>
    <mergeCell ref="E80:E86"/>
    <mergeCell ref="D87:D93"/>
    <mergeCell ref="E87:E93"/>
    <mergeCell ref="D94:D100"/>
    <mergeCell ref="E94:E100"/>
    <mergeCell ref="D59:D65"/>
    <mergeCell ref="E59:E65"/>
    <mergeCell ref="D66:D72"/>
    <mergeCell ref="E66:E72"/>
    <mergeCell ref="D73:D79"/>
    <mergeCell ref="E73:E79"/>
    <mergeCell ref="D38:D44"/>
    <mergeCell ref="E38:E44"/>
    <mergeCell ref="D45:D51"/>
    <mergeCell ref="E45:E51"/>
    <mergeCell ref="D52:D58"/>
    <mergeCell ref="E52:E58"/>
    <mergeCell ref="E10:E16"/>
    <mergeCell ref="D17:D23"/>
    <mergeCell ref="E17:E23"/>
    <mergeCell ref="D24:D30"/>
    <mergeCell ref="E24:E30"/>
    <mergeCell ref="D31:D37"/>
    <mergeCell ref="E31:E37"/>
    <mergeCell ref="C1:E1"/>
    <mergeCell ref="F1:H1"/>
    <mergeCell ref="I1:K1"/>
    <mergeCell ref="L1:N1"/>
    <mergeCell ref="B360:B367"/>
    <mergeCell ref="D3:D9"/>
    <mergeCell ref="E3:E9"/>
    <mergeCell ref="D10:D16"/>
    <mergeCell ref="B339:B345"/>
    <mergeCell ref="B346:B352"/>
    <mergeCell ref="B353:B359"/>
    <mergeCell ref="B297:B303"/>
    <mergeCell ref="B304:B310"/>
    <mergeCell ref="B311:B317"/>
    <mergeCell ref="B318:B324"/>
    <mergeCell ref="B325:B331"/>
    <mergeCell ref="B332:B338"/>
    <mergeCell ref="B255:B261"/>
    <mergeCell ref="B262:B268"/>
    <mergeCell ref="B269:B275"/>
    <mergeCell ref="B276:B282"/>
    <mergeCell ref="B283:B289"/>
    <mergeCell ref="B290:B296"/>
    <mergeCell ref="B213:B219"/>
    <mergeCell ref="B220:B226"/>
    <mergeCell ref="B227:B233"/>
    <mergeCell ref="B234:B240"/>
    <mergeCell ref="B241:B247"/>
    <mergeCell ref="B248:B254"/>
    <mergeCell ref="B171:B177"/>
    <mergeCell ref="B178:B184"/>
    <mergeCell ref="B185:B191"/>
    <mergeCell ref="B192:B198"/>
    <mergeCell ref="B199:B205"/>
    <mergeCell ref="B206:B212"/>
    <mergeCell ref="B129:B135"/>
    <mergeCell ref="B136:B142"/>
    <mergeCell ref="B143:B149"/>
    <mergeCell ref="B150:B156"/>
    <mergeCell ref="B157:B163"/>
    <mergeCell ref="B164:B170"/>
    <mergeCell ref="B87:B93"/>
    <mergeCell ref="B94:B100"/>
    <mergeCell ref="B101:B107"/>
    <mergeCell ref="B108:B114"/>
    <mergeCell ref="B115:B121"/>
    <mergeCell ref="B122:B128"/>
    <mergeCell ref="B45:B51"/>
    <mergeCell ref="B52:B58"/>
    <mergeCell ref="B59:B65"/>
    <mergeCell ref="B66:B72"/>
    <mergeCell ref="B73:B79"/>
    <mergeCell ref="B80:B86"/>
    <mergeCell ref="B3:B9"/>
    <mergeCell ref="B10:B16"/>
    <mergeCell ref="B17:B23"/>
    <mergeCell ref="B24:B30"/>
    <mergeCell ref="B31:B37"/>
    <mergeCell ref="R1:T1"/>
    <mergeCell ref="U1:W1"/>
    <mergeCell ref="X1:Z1"/>
    <mergeCell ref="AA1:AC1"/>
    <mergeCell ref="Q3:Q9"/>
    <mergeCell ref="S3:S9"/>
    <mergeCell ref="T3:T9"/>
    <mergeCell ref="V3:V9"/>
    <mergeCell ref="W3:W9"/>
    <mergeCell ref="Y3:Y9"/>
    <mergeCell ref="Z3:Z9"/>
    <mergeCell ref="Q10:Q16"/>
    <mergeCell ref="S10:S16"/>
    <mergeCell ref="T10:T16"/>
    <mergeCell ref="V10:V16"/>
    <mergeCell ref="W10:W16"/>
    <mergeCell ref="Y10:Y16"/>
    <mergeCell ref="Z10:Z16"/>
    <mergeCell ref="Q17:Q23"/>
    <mergeCell ref="S17:S23"/>
    <mergeCell ref="T17:T23"/>
    <mergeCell ref="V17:V23"/>
    <mergeCell ref="W17:W23"/>
    <mergeCell ref="Y17:Y23"/>
    <mergeCell ref="Z17:Z23"/>
    <mergeCell ref="Q24:Q30"/>
    <mergeCell ref="S24:S30"/>
    <mergeCell ref="T24:T30"/>
    <mergeCell ref="V24:V30"/>
    <mergeCell ref="W24:W30"/>
    <mergeCell ref="Y24:Y30"/>
    <mergeCell ref="Z24:Z30"/>
    <mergeCell ref="Q31:Q37"/>
    <mergeCell ref="S31:S37"/>
    <mergeCell ref="T31:T37"/>
    <mergeCell ref="V31:V37"/>
    <mergeCell ref="W31:W37"/>
    <mergeCell ref="Y31:Y37"/>
    <mergeCell ref="Z31:Z37"/>
    <mergeCell ref="Q38:Q44"/>
    <mergeCell ref="S38:S44"/>
    <mergeCell ref="T38:T44"/>
    <mergeCell ref="V38:V44"/>
    <mergeCell ref="W38:W44"/>
    <mergeCell ref="Y38:Y44"/>
    <mergeCell ref="Z38:Z44"/>
    <mergeCell ref="Q45:Q51"/>
    <mergeCell ref="S45:S51"/>
    <mergeCell ref="T45:T51"/>
    <mergeCell ref="V45:V51"/>
    <mergeCell ref="W45:W51"/>
    <mergeCell ref="Y45:Y51"/>
    <mergeCell ref="Z45:Z51"/>
    <mergeCell ref="Q52:Q58"/>
    <mergeCell ref="S52:S58"/>
    <mergeCell ref="T52:T58"/>
    <mergeCell ref="V52:V58"/>
    <mergeCell ref="W52:W58"/>
    <mergeCell ref="Y52:Y58"/>
    <mergeCell ref="Z52:Z58"/>
    <mergeCell ref="Q59:Q65"/>
    <mergeCell ref="S59:S65"/>
    <mergeCell ref="T59:T65"/>
    <mergeCell ref="V59:V65"/>
    <mergeCell ref="W59:W65"/>
    <mergeCell ref="Y59:Y65"/>
    <mergeCell ref="Z59:Z65"/>
    <mergeCell ref="Q66:Q72"/>
    <mergeCell ref="S66:S72"/>
    <mergeCell ref="T66:T72"/>
    <mergeCell ref="V66:V72"/>
    <mergeCell ref="W66:W72"/>
    <mergeCell ref="Y66:Y72"/>
    <mergeCell ref="Z66:Z72"/>
    <mergeCell ref="Q73:Q79"/>
    <mergeCell ref="S73:S79"/>
    <mergeCell ref="T73:T79"/>
    <mergeCell ref="V73:V79"/>
    <mergeCell ref="W73:W79"/>
    <mergeCell ref="Y73:Y79"/>
    <mergeCell ref="Z73:Z79"/>
    <mergeCell ref="Q80:Q86"/>
    <mergeCell ref="S80:S86"/>
    <mergeCell ref="T80:T86"/>
    <mergeCell ref="V80:V86"/>
    <mergeCell ref="W80:W86"/>
    <mergeCell ref="Y80:Y86"/>
    <mergeCell ref="Z80:Z86"/>
    <mergeCell ref="Q87:Q93"/>
    <mergeCell ref="S87:S93"/>
    <mergeCell ref="T87:T93"/>
    <mergeCell ref="V87:V93"/>
    <mergeCell ref="W87:W93"/>
    <mergeCell ref="Y87:Y93"/>
    <mergeCell ref="Z87:Z93"/>
    <mergeCell ref="Q94:Q100"/>
    <mergeCell ref="S94:S100"/>
    <mergeCell ref="T94:T100"/>
    <mergeCell ref="V94:V100"/>
    <mergeCell ref="W94:W100"/>
    <mergeCell ref="Y94:Y100"/>
    <mergeCell ref="Z94:Z100"/>
    <mergeCell ref="Q101:Q107"/>
    <mergeCell ref="S101:S107"/>
    <mergeCell ref="T101:T107"/>
    <mergeCell ref="V101:V107"/>
    <mergeCell ref="W101:W107"/>
    <mergeCell ref="Y101:Y107"/>
    <mergeCell ref="Z101:Z107"/>
    <mergeCell ref="Q108:Q114"/>
    <mergeCell ref="S108:S114"/>
    <mergeCell ref="T108:T114"/>
    <mergeCell ref="V108:V114"/>
    <mergeCell ref="W108:W114"/>
    <mergeCell ref="Y108:Y114"/>
    <mergeCell ref="Z108:Z114"/>
    <mergeCell ref="Q115:Q121"/>
    <mergeCell ref="S115:S121"/>
    <mergeCell ref="T115:T121"/>
    <mergeCell ref="V115:V121"/>
    <mergeCell ref="W115:W121"/>
    <mergeCell ref="Y115:Y121"/>
    <mergeCell ref="Z115:Z121"/>
    <mergeCell ref="Q122:Q128"/>
    <mergeCell ref="S122:S128"/>
    <mergeCell ref="T122:T128"/>
    <mergeCell ref="V122:V128"/>
    <mergeCell ref="W122:W128"/>
    <mergeCell ref="Y122:Y128"/>
    <mergeCell ref="Z122:Z128"/>
    <mergeCell ref="Q129:Q135"/>
    <mergeCell ref="S129:S135"/>
    <mergeCell ref="T129:T135"/>
    <mergeCell ref="V129:V135"/>
    <mergeCell ref="W129:W135"/>
    <mergeCell ref="Y129:Y135"/>
    <mergeCell ref="Z129:Z135"/>
    <mergeCell ref="Q136:Q142"/>
    <mergeCell ref="S136:S142"/>
    <mergeCell ref="T136:T142"/>
    <mergeCell ref="V136:V142"/>
    <mergeCell ref="W136:W142"/>
    <mergeCell ref="Y136:Y142"/>
    <mergeCell ref="Z136:Z142"/>
    <mergeCell ref="Q143:Q149"/>
    <mergeCell ref="S143:S149"/>
    <mergeCell ref="T143:T149"/>
    <mergeCell ref="V143:V149"/>
    <mergeCell ref="W143:W149"/>
    <mergeCell ref="Y143:Y149"/>
    <mergeCell ref="Z143:Z149"/>
    <mergeCell ref="Q150:Q156"/>
    <mergeCell ref="S150:S156"/>
    <mergeCell ref="T150:T156"/>
    <mergeCell ref="V150:V156"/>
    <mergeCell ref="W150:W156"/>
    <mergeCell ref="Y150:Y156"/>
    <mergeCell ref="Z150:Z156"/>
    <mergeCell ref="Q157:Q163"/>
    <mergeCell ref="S157:S163"/>
    <mergeCell ref="T157:T163"/>
    <mergeCell ref="V157:V163"/>
    <mergeCell ref="W157:W163"/>
    <mergeCell ref="Y157:Y163"/>
    <mergeCell ref="Z157:Z163"/>
    <mergeCell ref="Q164:Q170"/>
    <mergeCell ref="S164:S170"/>
    <mergeCell ref="T164:T170"/>
    <mergeCell ref="V164:V170"/>
    <mergeCell ref="W164:W170"/>
    <mergeCell ref="Y164:Y170"/>
    <mergeCell ref="Z164:Z170"/>
    <mergeCell ref="Q171:Q177"/>
    <mergeCell ref="S171:S177"/>
    <mergeCell ref="T171:T177"/>
    <mergeCell ref="V171:V177"/>
    <mergeCell ref="W171:W177"/>
    <mergeCell ref="Y171:Y177"/>
    <mergeCell ref="Z171:Z177"/>
    <mergeCell ref="Q178:Q184"/>
    <mergeCell ref="S178:S184"/>
    <mergeCell ref="T178:T184"/>
    <mergeCell ref="V178:V184"/>
    <mergeCell ref="W178:W184"/>
    <mergeCell ref="Y178:Y184"/>
    <mergeCell ref="Z178:Z184"/>
    <mergeCell ref="Q185:Q191"/>
    <mergeCell ref="S185:S191"/>
    <mergeCell ref="T185:T191"/>
    <mergeCell ref="V185:V191"/>
    <mergeCell ref="W185:W191"/>
    <mergeCell ref="Y185:Y191"/>
    <mergeCell ref="Z185:Z191"/>
    <mergeCell ref="Q192:Q198"/>
    <mergeCell ref="S192:S198"/>
    <mergeCell ref="T192:T198"/>
    <mergeCell ref="V192:V198"/>
    <mergeCell ref="W192:W198"/>
    <mergeCell ref="Y192:Y198"/>
    <mergeCell ref="Z192:Z198"/>
    <mergeCell ref="Q199:Q205"/>
    <mergeCell ref="S199:S205"/>
    <mergeCell ref="T199:T205"/>
    <mergeCell ref="V199:V205"/>
    <mergeCell ref="W199:W205"/>
    <mergeCell ref="Y199:Y205"/>
    <mergeCell ref="Z199:Z205"/>
    <mergeCell ref="Q206:Q212"/>
    <mergeCell ref="S206:S212"/>
    <mergeCell ref="T206:T212"/>
    <mergeCell ref="V206:V212"/>
    <mergeCell ref="W206:W212"/>
    <mergeCell ref="Y206:Y212"/>
    <mergeCell ref="Z206:Z212"/>
    <mergeCell ref="Q213:Q219"/>
    <mergeCell ref="S213:S219"/>
    <mergeCell ref="T213:T219"/>
    <mergeCell ref="V213:V219"/>
    <mergeCell ref="W213:W219"/>
    <mergeCell ref="Y213:Y219"/>
    <mergeCell ref="Z213:Z219"/>
    <mergeCell ref="Q220:Q226"/>
    <mergeCell ref="S220:S226"/>
    <mergeCell ref="T220:T226"/>
    <mergeCell ref="V220:V226"/>
    <mergeCell ref="W220:W226"/>
    <mergeCell ref="Y220:Y226"/>
    <mergeCell ref="Z220:Z226"/>
    <mergeCell ref="Q227:Q233"/>
    <mergeCell ref="S227:S233"/>
    <mergeCell ref="T227:T233"/>
    <mergeCell ref="V227:V233"/>
    <mergeCell ref="W227:W233"/>
    <mergeCell ref="Y227:Y233"/>
    <mergeCell ref="Z227:Z233"/>
    <mergeCell ref="Q234:Q240"/>
    <mergeCell ref="S234:S240"/>
    <mergeCell ref="T234:T240"/>
    <mergeCell ref="V234:V240"/>
    <mergeCell ref="W234:W240"/>
    <mergeCell ref="Y234:Y240"/>
    <mergeCell ref="Z234:Z240"/>
    <mergeCell ref="Q241:Q247"/>
    <mergeCell ref="S241:S247"/>
    <mergeCell ref="T241:T247"/>
    <mergeCell ref="V241:V247"/>
    <mergeCell ref="W241:W247"/>
    <mergeCell ref="Y241:Y247"/>
    <mergeCell ref="Z241:Z247"/>
    <mergeCell ref="Q248:Q254"/>
    <mergeCell ref="S248:S254"/>
    <mergeCell ref="T248:T254"/>
    <mergeCell ref="V248:V254"/>
    <mergeCell ref="W248:W254"/>
    <mergeCell ref="Y248:Y254"/>
    <mergeCell ref="Z248:Z254"/>
    <mergeCell ref="Q255:Q261"/>
    <mergeCell ref="S255:S261"/>
    <mergeCell ref="T255:T261"/>
    <mergeCell ref="V255:V261"/>
    <mergeCell ref="W255:W261"/>
    <mergeCell ref="Y255:Y261"/>
    <mergeCell ref="Z255:Z261"/>
    <mergeCell ref="Q262:Q268"/>
    <mergeCell ref="S262:S268"/>
    <mergeCell ref="T262:T268"/>
    <mergeCell ref="V262:V268"/>
    <mergeCell ref="W262:W268"/>
    <mergeCell ref="Y262:Y268"/>
    <mergeCell ref="Z262:Z268"/>
    <mergeCell ref="Q269:Q275"/>
    <mergeCell ref="S269:S275"/>
    <mergeCell ref="T269:T275"/>
    <mergeCell ref="V269:V275"/>
    <mergeCell ref="W269:W275"/>
    <mergeCell ref="Y269:Y275"/>
    <mergeCell ref="Z269:Z275"/>
    <mergeCell ref="Q276:Q282"/>
    <mergeCell ref="S276:S282"/>
    <mergeCell ref="T276:T282"/>
    <mergeCell ref="V276:V282"/>
    <mergeCell ref="W276:W282"/>
    <mergeCell ref="Y276:Y282"/>
    <mergeCell ref="Z276:Z282"/>
    <mergeCell ref="Q283:Q289"/>
    <mergeCell ref="S283:S289"/>
    <mergeCell ref="T283:T289"/>
    <mergeCell ref="V283:V289"/>
    <mergeCell ref="W283:W289"/>
    <mergeCell ref="Y283:Y289"/>
    <mergeCell ref="Z283:Z289"/>
    <mergeCell ref="Q290:Q296"/>
    <mergeCell ref="S290:S296"/>
    <mergeCell ref="T290:T296"/>
    <mergeCell ref="V290:V296"/>
    <mergeCell ref="W290:W296"/>
    <mergeCell ref="Y290:Y296"/>
    <mergeCell ref="Z290:Z296"/>
    <mergeCell ref="Q297:Q303"/>
    <mergeCell ref="S297:S303"/>
    <mergeCell ref="T297:T303"/>
    <mergeCell ref="V297:V303"/>
    <mergeCell ref="W297:W303"/>
    <mergeCell ref="Y297:Y303"/>
    <mergeCell ref="Z297:Z303"/>
    <mergeCell ref="Q304:Q310"/>
    <mergeCell ref="S304:S310"/>
    <mergeCell ref="T304:T310"/>
    <mergeCell ref="V304:V310"/>
    <mergeCell ref="W304:W310"/>
    <mergeCell ref="Y304:Y310"/>
    <mergeCell ref="Z304:Z310"/>
    <mergeCell ref="Q311:Q317"/>
    <mergeCell ref="S311:S317"/>
    <mergeCell ref="T311:T317"/>
    <mergeCell ref="V311:V317"/>
    <mergeCell ref="W311:W317"/>
    <mergeCell ref="Y311:Y317"/>
    <mergeCell ref="Z311:Z317"/>
    <mergeCell ref="Q318:Q324"/>
    <mergeCell ref="S318:S324"/>
    <mergeCell ref="T318:T324"/>
    <mergeCell ref="V318:V324"/>
    <mergeCell ref="W318:W324"/>
    <mergeCell ref="Y318:Y324"/>
    <mergeCell ref="Z318:Z324"/>
    <mergeCell ref="Q325:Q331"/>
    <mergeCell ref="S325:S331"/>
    <mergeCell ref="T325:T331"/>
    <mergeCell ref="V325:V331"/>
    <mergeCell ref="W325:W331"/>
    <mergeCell ref="Y325:Y331"/>
    <mergeCell ref="Z325:Z331"/>
    <mergeCell ref="Q332:Q338"/>
    <mergeCell ref="S332:S338"/>
    <mergeCell ref="T332:T338"/>
    <mergeCell ref="V332:V338"/>
    <mergeCell ref="W332:W338"/>
    <mergeCell ref="Y332:Y338"/>
    <mergeCell ref="Z332:Z338"/>
    <mergeCell ref="Q339:Q345"/>
    <mergeCell ref="S339:S345"/>
    <mergeCell ref="T339:T345"/>
    <mergeCell ref="V339:V345"/>
    <mergeCell ref="W339:W345"/>
    <mergeCell ref="Y339:Y345"/>
    <mergeCell ref="Z339:Z345"/>
    <mergeCell ref="Q360:Q367"/>
    <mergeCell ref="S360:S367"/>
    <mergeCell ref="T360:T367"/>
    <mergeCell ref="V360:V367"/>
    <mergeCell ref="W360:W367"/>
    <mergeCell ref="Y360:Y367"/>
    <mergeCell ref="Z360:Z367"/>
    <mergeCell ref="Q346:Q352"/>
    <mergeCell ref="S346:S352"/>
    <mergeCell ref="T346:T352"/>
    <mergeCell ref="V346:V352"/>
    <mergeCell ref="W346:W352"/>
    <mergeCell ref="Y346:Y352"/>
    <mergeCell ref="Z346:Z352"/>
    <mergeCell ref="Q353:Q359"/>
    <mergeCell ref="S353:S359"/>
    <mergeCell ref="T353:T359"/>
    <mergeCell ref="V353:V359"/>
    <mergeCell ref="W353:W359"/>
    <mergeCell ref="Y353:Y359"/>
    <mergeCell ref="Z353:Z35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EA28-3DC3-482D-A0EE-D7379DB765D2}">
  <dimension ref="A1:EG72"/>
  <sheetViews>
    <sheetView topLeftCell="A2" zoomScale="70" zoomScaleNormal="70" workbookViewId="0">
      <selection activeCell="A39" sqref="A38:A39"/>
    </sheetView>
  </sheetViews>
  <sheetFormatPr defaultRowHeight="14.5" x14ac:dyDescent="0.35"/>
  <cols>
    <col min="1" max="1" width="38.453125" customWidth="1"/>
    <col min="2" max="2" width="17.81640625" customWidth="1"/>
    <col min="3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41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  <col min="15" max="15" width="24" customWidth="1"/>
    <col min="16" max="16" width="20.26953125" customWidth="1"/>
    <col min="17" max="137" width="9.26953125" bestFit="1" customWidth="1"/>
  </cols>
  <sheetData>
    <row r="1" spans="1:16" x14ac:dyDescent="0.35">
      <c r="O1" s="234"/>
      <c r="P1" s="234"/>
    </row>
    <row r="2" spans="1:16" ht="28.5" x14ac:dyDescent="0.65">
      <c r="A2" s="235" t="s">
        <v>78</v>
      </c>
      <c r="B2" s="235"/>
      <c r="C2" s="235"/>
      <c r="D2" s="235"/>
      <c r="E2" s="235"/>
      <c r="F2" s="235"/>
      <c r="O2" s="234"/>
      <c r="P2" s="234"/>
    </row>
    <row r="3" spans="1:16" ht="16.5" thickBot="1" x14ac:dyDescent="0.4">
      <c r="O3" s="196"/>
    </row>
    <row r="4" spans="1:16" ht="14.5" customHeight="1" x14ac:dyDescent="0.35">
      <c r="A4" s="236" t="s">
        <v>80</v>
      </c>
      <c r="B4" s="237" t="s">
        <v>81</v>
      </c>
      <c r="C4" s="65"/>
      <c r="D4" s="65"/>
      <c r="E4" s="65"/>
      <c r="F4" s="65"/>
      <c r="G4" s="65"/>
      <c r="H4" s="65"/>
      <c r="I4" s="65"/>
      <c r="J4" s="65"/>
      <c r="K4" s="65"/>
      <c r="L4" s="66"/>
      <c r="O4" s="196"/>
    </row>
    <row r="5" spans="1:16" ht="14.5" customHeight="1" x14ac:dyDescent="0.35">
      <c r="A5" s="236"/>
      <c r="B5" s="238"/>
      <c r="C5" s="68"/>
      <c r="D5" s="68"/>
      <c r="E5" s="68"/>
      <c r="F5" s="68"/>
      <c r="G5" s="68"/>
      <c r="H5" s="68"/>
      <c r="I5" s="68"/>
      <c r="J5" s="68"/>
      <c r="K5" s="68"/>
      <c r="L5" s="69"/>
      <c r="O5" s="196"/>
    </row>
    <row r="6" spans="1:16" ht="14.5" customHeight="1" x14ac:dyDescent="0.4">
      <c r="A6" s="166">
        <v>46266</v>
      </c>
      <c r="B6" s="169">
        <v>44.7</v>
      </c>
      <c r="C6" s="68"/>
      <c r="D6" s="68"/>
      <c r="E6" s="68"/>
      <c r="F6" s="68"/>
      <c r="G6" s="68"/>
      <c r="H6" s="68"/>
      <c r="I6" s="68"/>
      <c r="J6" s="68"/>
      <c r="K6" s="68"/>
      <c r="L6" s="69"/>
      <c r="O6" s="196"/>
    </row>
    <row r="7" spans="1:16" ht="14.5" customHeight="1" x14ac:dyDescent="0.4">
      <c r="A7" s="136">
        <v>46267</v>
      </c>
      <c r="B7" s="169">
        <v>50.7</v>
      </c>
      <c r="C7" s="68"/>
      <c r="D7" s="68"/>
      <c r="E7" s="68"/>
      <c r="F7" s="68"/>
      <c r="G7" s="68"/>
      <c r="H7" s="68"/>
      <c r="I7" s="68"/>
      <c r="J7" s="68"/>
      <c r="K7" s="68"/>
      <c r="L7" s="68"/>
      <c r="O7" s="196"/>
    </row>
    <row r="8" spans="1:16" ht="14.5" customHeight="1" x14ac:dyDescent="0.4">
      <c r="A8" s="136">
        <v>46268</v>
      </c>
      <c r="B8" s="169"/>
      <c r="C8" s="68"/>
      <c r="D8" s="68"/>
      <c r="E8" s="68"/>
      <c r="F8" s="68"/>
      <c r="G8" s="68"/>
      <c r="H8" s="68"/>
      <c r="I8" s="68"/>
      <c r="J8" s="68"/>
      <c r="K8" s="68"/>
      <c r="L8" s="69"/>
      <c r="O8" s="196"/>
    </row>
    <row r="9" spans="1:16" ht="16" x14ac:dyDescent="0.4">
      <c r="A9" s="136">
        <v>46269</v>
      </c>
      <c r="B9" s="169">
        <v>23.6</v>
      </c>
      <c r="C9" s="68"/>
      <c r="D9" s="68"/>
      <c r="E9" s="68"/>
      <c r="F9" s="68"/>
      <c r="G9" s="68"/>
      <c r="H9" s="68"/>
      <c r="I9" s="68"/>
      <c r="J9" s="68"/>
      <c r="K9" s="68"/>
      <c r="L9" s="69"/>
      <c r="O9" s="196"/>
    </row>
    <row r="10" spans="1:16" ht="16" x14ac:dyDescent="0.4">
      <c r="A10" s="136">
        <v>46270</v>
      </c>
      <c r="B10" s="169">
        <v>17.3</v>
      </c>
      <c r="C10" s="68"/>
      <c r="D10" s="68"/>
      <c r="E10" s="68"/>
      <c r="F10" s="68"/>
      <c r="G10" s="68"/>
      <c r="H10" s="68"/>
      <c r="I10" s="68"/>
      <c r="J10" s="68"/>
      <c r="K10" s="68"/>
      <c r="L10" s="69"/>
      <c r="O10" s="196"/>
    </row>
    <row r="11" spans="1:16" ht="16" x14ac:dyDescent="0.4">
      <c r="A11" s="136">
        <v>46271</v>
      </c>
      <c r="B11" s="169"/>
      <c r="C11" s="68"/>
      <c r="D11" s="68"/>
      <c r="E11" s="68"/>
      <c r="F11" s="68"/>
      <c r="G11" s="68"/>
      <c r="H11" s="68"/>
      <c r="I11" s="68"/>
      <c r="J11" s="68"/>
      <c r="K11" s="68"/>
      <c r="L11" s="69"/>
      <c r="O11" s="196"/>
    </row>
    <row r="12" spans="1:16" ht="16" x14ac:dyDescent="0.4">
      <c r="A12" s="136">
        <v>46272</v>
      </c>
      <c r="B12" s="169"/>
      <c r="C12" s="68"/>
      <c r="D12" s="68"/>
      <c r="E12" s="68"/>
      <c r="F12" s="68"/>
      <c r="G12" s="68"/>
      <c r="H12" s="68"/>
      <c r="I12" s="68"/>
      <c r="J12" s="68"/>
      <c r="K12" s="68"/>
      <c r="L12" s="69"/>
      <c r="O12" s="196"/>
    </row>
    <row r="13" spans="1:16" ht="16" x14ac:dyDescent="0.4">
      <c r="A13" s="136">
        <v>46273</v>
      </c>
      <c r="B13" s="169"/>
      <c r="C13" s="68"/>
      <c r="D13" s="68"/>
      <c r="E13" s="68"/>
      <c r="F13" s="68"/>
      <c r="G13" s="68"/>
      <c r="H13" s="68"/>
      <c r="I13" s="68"/>
      <c r="J13" s="68"/>
      <c r="K13" s="68"/>
      <c r="L13" s="69"/>
      <c r="O13" s="196"/>
    </row>
    <row r="14" spans="1:16" ht="16" x14ac:dyDescent="0.4">
      <c r="A14" s="136">
        <v>46274</v>
      </c>
      <c r="B14" s="169">
        <v>52.7</v>
      </c>
      <c r="C14" s="68"/>
      <c r="D14" s="68"/>
      <c r="E14" s="68"/>
      <c r="F14" s="68"/>
      <c r="G14" s="68"/>
      <c r="H14" s="68"/>
      <c r="I14" s="68"/>
      <c r="J14" s="68"/>
      <c r="K14" s="68"/>
      <c r="L14" s="69"/>
      <c r="O14" s="196"/>
    </row>
    <row r="15" spans="1:16" ht="16" x14ac:dyDescent="0.4">
      <c r="A15" s="136">
        <v>46275</v>
      </c>
      <c r="B15" s="169">
        <v>42.6</v>
      </c>
      <c r="C15" s="68"/>
      <c r="D15" s="68"/>
      <c r="E15" s="68"/>
      <c r="F15" s="68"/>
      <c r="G15" s="68"/>
      <c r="H15" s="68"/>
      <c r="I15" s="68"/>
      <c r="J15" s="68"/>
      <c r="K15" s="68"/>
      <c r="L15" s="69"/>
      <c r="O15" s="196"/>
    </row>
    <row r="16" spans="1:16" ht="16" x14ac:dyDescent="0.4">
      <c r="A16" s="136">
        <v>46276</v>
      </c>
      <c r="B16" s="169">
        <v>16.8</v>
      </c>
      <c r="C16" s="68"/>
      <c r="D16" s="68"/>
      <c r="E16" s="68"/>
      <c r="F16" s="68"/>
      <c r="G16" s="68"/>
      <c r="H16" s="68"/>
      <c r="I16" s="68"/>
      <c r="J16" s="68"/>
      <c r="K16" s="68"/>
      <c r="L16" s="69"/>
      <c r="O16" s="196"/>
    </row>
    <row r="17" spans="1:15" ht="16" x14ac:dyDescent="0.4">
      <c r="A17" s="136">
        <v>46277</v>
      </c>
      <c r="B17" s="169"/>
      <c r="C17" s="68" t="s">
        <v>296</v>
      </c>
      <c r="D17" s="68"/>
      <c r="E17" s="68"/>
      <c r="F17" s="68"/>
      <c r="G17" s="68"/>
      <c r="H17" s="68"/>
      <c r="I17" s="68"/>
      <c r="J17" s="68"/>
      <c r="K17" s="68"/>
      <c r="L17" s="69"/>
      <c r="O17" s="196"/>
    </row>
    <row r="18" spans="1:15" ht="16" x14ac:dyDescent="0.4">
      <c r="A18" s="136">
        <v>46278</v>
      </c>
      <c r="B18" s="169"/>
      <c r="C18" s="68"/>
      <c r="D18" s="68"/>
      <c r="E18" s="68"/>
      <c r="F18" s="68"/>
      <c r="G18" s="68"/>
      <c r="H18" s="68"/>
      <c r="I18" s="68"/>
      <c r="J18" s="68"/>
      <c r="K18" s="68"/>
      <c r="L18" s="69"/>
      <c r="O18" s="196"/>
    </row>
    <row r="19" spans="1:15" ht="15.75" customHeight="1" x14ac:dyDescent="0.4">
      <c r="A19" s="136">
        <v>46279</v>
      </c>
      <c r="B19" s="169"/>
      <c r="C19" s="68"/>
      <c r="D19" s="68"/>
      <c r="E19" s="68"/>
      <c r="F19" s="68"/>
      <c r="G19" s="68"/>
      <c r="H19" s="68"/>
      <c r="I19" s="68"/>
      <c r="J19" s="68"/>
      <c r="K19" s="68"/>
      <c r="L19" s="69"/>
      <c r="O19" s="196"/>
    </row>
    <row r="20" spans="1:15" ht="16" x14ac:dyDescent="0.4">
      <c r="A20" s="136">
        <v>46280</v>
      </c>
      <c r="B20" s="169">
        <v>30.2</v>
      </c>
      <c r="C20" s="68"/>
      <c r="D20" s="68"/>
      <c r="E20" s="68"/>
      <c r="F20" s="68"/>
      <c r="G20" s="68"/>
      <c r="H20" s="68"/>
      <c r="I20" s="68"/>
      <c r="J20" s="68"/>
      <c r="K20" s="68"/>
      <c r="L20" s="69"/>
      <c r="O20" s="196"/>
    </row>
    <row r="21" spans="1:15" ht="16" x14ac:dyDescent="0.4">
      <c r="A21" s="136">
        <v>46281</v>
      </c>
      <c r="B21" s="169"/>
      <c r="C21" s="68"/>
      <c r="D21" s="68"/>
      <c r="E21" s="68"/>
      <c r="F21" s="68"/>
      <c r="G21" s="68"/>
      <c r="H21" s="68"/>
      <c r="I21" s="68"/>
      <c r="J21" s="68"/>
      <c r="K21" s="68"/>
      <c r="L21" s="69"/>
      <c r="O21" s="196"/>
    </row>
    <row r="22" spans="1:15" ht="16" x14ac:dyDescent="0.4">
      <c r="A22" s="136">
        <v>46282</v>
      </c>
      <c r="B22" s="169">
        <v>16.3</v>
      </c>
      <c r="C22" s="68"/>
      <c r="D22" s="68"/>
      <c r="E22" s="68"/>
      <c r="F22" s="68"/>
      <c r="G22" s="68"/>
      <c r="H22" s="68"/>
      <c r="I22" s="68"/>
      <c r="J22" s="68"/>
      <c r="K22" s="68"/>
      <c r="L22" s="69"/>
      <c r="O22" s="196"/>
    </row>
    <row r="23" spans="1:15" ht="16" x14ac:dyDescent="0.4">
      <c r="A23" s="136">
        <v>46283</v>
      </c>
      <c r="B23" s="169">
        <v>16.5</v>
      </c>
      <c r="C23" s="68"/>
      <c r="D23" s="68"/>
      <c r="E23" s="68"/>
      <c r="F23" s="68"/>
      <c r="G23" s="68"/>
      <c r="H23" s="68"/>
      <c r="I23" s="68"/>
      <c r="J23" s="68"/>
      <c r="K23" s="68"/>
      <c r="L23" s="69"/>
      <c r="O23" s="196"/>
    </row>
    <row r="24" spans="1:15" ht="16" x14ac:dyDescent="0.4">
      <c r="A24" s="136">
        <v>46284</v>
      </c>
      <c r="B24" s="169">
        <v>41.6</v>
      </c>
      <c r="C24" s="68"/>
      <c r="D24" s="68"/>
      <c r="E24" s="68"/>
      <c r="F24" s="68"/>
      <c r="G24" s="68"/>
      <c r="H24" s="68"/>
      <c r="I24" s="68"/>
      <c r="J24" s="68"/>
      <c r="K24" s="68"/>
      <c r="L24" s="69"/>
      <c r="O24" s="196"/>
    </row>
    <row r="25" spans="1:15" ht="16" x14ac:dyDescent="0.4">
      <c r="A25" s="136">
        <v>46285</v>
      </c>
      <c r="B25" s="169">
        <v>11.3</v>
      </c>
      <c r="C25" s="68"/>
      <c r="D25" s="68"/>
      <c r="E25" s="68"/>
      <c r="F25" s="68"/>
      <c r="G25" s="68"/>
      <c r="H25" s="68"/>
      <c r="I25" s="68"/>
      <c r="J25" s="68"/>
      <c r="K25" s="68"/>
      <c r="L25" s="69"/>
      <c r="O25" s="196"/>
    </row>
    <row r="26" spans="1:15" ht="16" x14ac:dyDescent="0.4">
      <c r="A26" s="136">
        <v>46286</v>
      </c>
      <c r="B26" s="169">
        <v>9.6</v>
      </c>
      <c r="C26" s="46"/>
      <c r="D26" s="67"/>
      <c r="E26" s="68"/>
      <c r="F26" s="68"/>
      <c r="G26" s="68"/>
      <c r="H26" s="68"/>
      <c r="I26" s="68"/>
      <c r="J26" s="68"/>
      <c r="K26" s="68"/>
      <c r="L26" s="68"/>
      <c r="M26" s="69"/>
      <c r="O26" s="196"/>
    </row>
    <row r="27" spans="1:15" ht="16" x14ac:dyDescent="0.4">
      <c r="A27" s="136">
        <v>46287</v>
      </c>
      <c r="B27" s="169">
        <v>17.3</v>
      </c>
      <c r="C27" s="46"/>
      <c r="D27" s="67"/>
      <c r="E27" s="68"/>
      <c r="F27" s="68"/>
      <c r="G27" s="68"/>
      <c r="H27" s="68"/>
      <c r="I27" s="68"/>
      <c r="J27" s="68"/>
      <c r="K27" s="68"/>
      <c r="L27" s="68"/>
      <c r="M27" s="69"/>
      <c r="O27" s="196"/>
    </row>
    <row r="28" spans="1:15" ht="16" x14ac:dyDescent="0.4">
      <c r="A28" s="136">
        <v>46288</v>
      </c>
      <c r="B28" s="169"/>
      <c r="C28" s="46"/>
      <c r="D28" s="67"/>
      <c r="E28" s="68"/>
      <c r="F28" s="68"/>
      <c r="G28" s="68"/>
      <c r="H28" s="68"/>
      <c r="I28" s="68"/>
      <c r="J28" s="68"/>
      <c r="K28" s="68"/>
      <c r="L28" s="68"/>
      <c r="M28" s="69"/>
      <c r="O28" s="196"/>
    </row>
    <row r="29" spans="1:15" ht="16.5" thickBot="1" x14ac:dyDescent="0.45">
      <c r="A29" s="136">
        <v>46289</v>
      </c>
      <c r="B29" s="169">
        <v>29.7</v>
      </c>
      <c r="D29" s="70"/>
      <c r="E29" s="71"/>
      <c r="F29" s="71"/>
      <c r="G29" s="71"/>
      <c r="H29" s="71"/>
      <c r="I29" s="71"/>
      <c r="J29" s="71"/>
      <c r="K29" s="71"/>
      <c r="L29" s="71"/>
      <c r="M29" s="72"/>
      <c r="O29" s="196"/>
    </row>
    <row r="30" spans="1:15" ht="16" x14ac:dyDescent="0.4">
      <c r="A30" s="136">
        <v>46290</v>
      </c>
      <c r="B30" s="169">
        <v>44.4</v>
      </c>
    </row>
    <row r="31" spans="1:15" ht="15" customHeight="1" x14ac:dyDescent="0.65">
      <c r="A31" s="136">
        <v>46291</v>
      </c>
      <c r="B31" s="169">
        <v>35.700000000000003</v>
      </c>
      <c r="C31" s="63"/>
      <c r="D31" s="63"/>
      <c r="E31" s="63"/>
      <c r="F31" s="63"/>
      <c r="G31" s="131"/>
      <c r="H31" s="130"/>
    </row>
    <row r="32" spans="1:15" ht="16" x14ac:dyDescent="0.4">
      <c r="A32" s="136">
        <v>46292</v>
      </c>
      <c r="B32" s="169">
        <v>43.6</v>
      </c>
    </row>
    <row r="33" spans="1:137" ht="16" x14ac:dyDescent="0.4">
      <c r="A33" s="136">
        <v>46293</v>
      </c>
      <c r="B33" s="169"/>
    </row>
    <row r="34" spans="1:137" ht="14.5" customHeight="1" x14ac:dyDescent="0.4">
      <c r="A34" s="136">
        <v>46294</v>
      </c>
      <c r="B34" s="169"/>
    </row>
    <row r="35" spans="1:137" ht="16" x14ac:dyDescent="0.4">
      <c r="A35" s="136">
        <v>46295</v>
      </c>
      <c r="B35" s="169"/>
    </row>
    <row r="36" spans="1:137" ht="16" x14ac:dyDescent="0.4">
      <c r="A36" s="167" t="s">
        <v>299</v>
      </c>
      <c r="B36" s="170">
        <f>AVERAGE(B6:B35)</f>
        <v>30.255555555555556</v>
      </c>
    </row>
    <row r="37" spans="1:137" ht="16" x14ac:dyDescent="0.4">
      <c r="A37" s="168" t="s">
        <v>300</v>
      </c>
      <c r="B37" s="171">
        <f>STDEV(B6:B35)</f>
        <v>14.451795012556996</v>
      </c>
    </row>
    <row r="38" spans="1:137" x14ac:dyDescent="0.35">
      <c r="A38" s="54" t="s">
        <v>316</v>
      </c>
      <c r="B38">
        <f>MEDIAN(B6:B35)</f>
        <v>29.95</v>
      </c>
    </row>
    <row r="39" spans="1:137" x14ac:dyDescent="0.35">
      <c r="A39" s="54" t="s">
        <v>317</v>
      </c>
      <c r="B39">
        <f>_xlfn.QUARTILE.INC(B6:B35,1)</f>
        <v>16.925000000000001</v>
      </c>
    </row>
    <row r="40" spans="1:137" x14ac:dyDescent="0.35">
      <c r="A40" s="54" t="s">
        <v>318</v>
      </c>
      <c r="B40">
        <f>_xlfn.QUARTILE.INC(B6:B35,3)</f>
        <v>43.35</v>
      </c>
    </row>
    <row r="41" spans="1:137" x14ac:dyDescent="0.35">
      <c r="A41" s="54" t="s">
        <v>319</v>
      </c>
      <c r="B41">
        <f>_xlfn.PERCENTILE.INC(B6:B35,0.1)</f>
        <v>14.8</v>
      </c>
    </row>
    <row r="42" spans="1:137" x14ac:dyDescent="0.35">
      <c r="A42" s="54" t="s">
        <v>320</v>
      </c>
      <c r="B42">
        <f>_xlfn.PERCENTILE.INC(B6:B35,0.9)</f>
        <v>46.500000000000007</v>
      </c>
    </row>
    <row r="44" spans="1:137" ht="28.5" x14ac:dyDescent="0.65">
      <c r="A44" s="63" t="s">
        <v>315</v>
      </c>
    </row>
    <row r="45" spans="1:137" x14ac:dyDescent="0.35">
      <c r="B45" t="s">
        <v>125</v>
      </c>
      <c r="C45">
        <v>340</v>
      </c>
      <c r="D45">
        <v>345</v>
      </c>
      <c r="E45">
        <v>350</v>
      </c>
      <c r="F45">
        <v>355</v>
      </c>
      <c r="G45">
        <v>360</v>
      </c>
      <c r="H45">
        <v>365</v>
      </c>
      <c r="I45">
        <v>370</v>
      </c>
      <c r="J45">
        <v>375</v>
      </c>
      <c r="K45">
        <v>380</v>
      </c>
      <c r="L45">
        <v>385</v>
      </c>
      <c r="M45">
        <v>390</v>
      </c>
      <c r="N45">
        <v>395</v>
      </c>
      <c r="O45">
        <v>400</v>
      </c>
      <c r="P45">
        <v>405</v>
      </c>
      <c r="Q45">
        <v>410</v>
      </c>
      <c r="R45">
        <v>415</v>
      </c>
      <c r="S45">
        <v>420</v>
      </c>
      <c r="T45">
        <v>425</v>
      </c>
      <c r="U45">
        <v>430</v>
      </c>
      <c r="V45">
        <v>435</v>
      </c>
      <c r="W45">
        <v>440</v>
      </c>
      <c r="X45">
        <v>445</v>
      </c>
      <c r="Y45">
        <v>450</v>
      </c>
      <c r="Z45">
        <v>455</v>
      </c>
      <c r="AA45">
        <v>460</v>
      </c>
      <c r="AB45">
        <v>465</v>
      </c>
      <c r="AC45">
        <v>470</v>
      </c>
      <c r="AD45">
        <v>475</v>
      </c>
      <c r="AE45">
        <v>480</v>
      </c>
      <c r="AF45">
        <v>485</v>
      </c>
      <c r="AG45">
        <v>490</v>
      </c>
      <c r="AH45">
        <v>495</v>
      </c>
      <c r="AI45">
        <v>500</v>
      </c>
      <c r="AJ45">
        <v>505</v>
      </c>
      <c r="AK45">
        <v>510</v>
      </c>
      <c r="AL45">
        <v>515</v>
      </c>
      <c r="AM45">
        <v>520</v>
      </c>
      <c r="AN45">
        <v>525</v>
      </c>
      <c r="AO45">
        <v>530</v>
      </c>
      <c r="AP45">
        <v>535</v>
      </c>
      <c r="AQ45">
        <v>540</v>
      </c>
      <c r="AR45">
        <v>545</v>
      </c>
      <c r="AS45">
        <v>550</v>
      </c>
      <c r="AT45">
        <v>555</v>
      </c>
      <c r="AU45">
        <v>560</v>
      </c>
      <c r="AV45">
        <v>565</v>
      </c>
      <c r="AW45">
        <v>570</v>
      </c>
      <c r="AX45">
        <v>575</v>
      </c>
      <c r="AY45">
        <v>580</v>
      </c>
      <c r="AZ45">
        <v>585</v>
      </c>
      <c r="BA45">
        <v>590</v>
      </c>
      <c r="BB45">
        <v>595</v>
      </c>
      <c r="BC45">
        <v>600</v>
      </c>
      <c r="BD45">
        <v>605</v>
      </c>
      <c r="BE45">
        <v>610</v>
      </c>
      <c r="BF45">
        <v>615</v>
      </c>
      <c r="BG45">
        <v>620</v>
      </c>
      <c r="BH45">
        <v>625</v>
      </c>
      <c r="BI45">
        <v>630</v>
      </c>
      <c r="BJ45">
        <v>635</v>
      </c>
      <c r="BK45">
        <v>640</v>
      </c>
      <c r="BL45">
        <v>645</v>
      </c>
      <c r="BM45">
        <v>650</v>
      </c>
      <c r="BN45">
        <v>655</v>
      </c>
      <c r="BO45">
        <v>660</v>
      </c>
      <c r="BP45">
        <v>665</v>
      </c>
      <c r="BQ45">
        <v>670</v>
      </c>
      <c r="BR45">
        <v>675</v>
      </c>
      <c r="BS45">
        <v>680</v>
      </c>
      <c r="BT45">
        <v>685</v>
      </c>
      <c r="BU45">
        <v>690</v>
      </c>
      <c r="BV45">
        <v>695</v>
      </c>
      <c r="BW45">
        <v>700</v>
      </c>
      <c r="BX45">
        <v>705</v>
      </c>
      <c r="BY45">
        <v>710</v>
      </c>
      <c r="BZ45">
        <v>715</v>
      </c>
      <c r="CA45">
        <v>720</v>
      </c>
      <c r="CB45">
        <v>725</v>
      </c>
      <c r="CC45">
        <v>730</v>
      </c>
      <c r="CD45">
        <v>735</v>
      </c>
      <c r="CE45">
        <v>740</v>
      </c>
      <c r="CF45">
        <v>745</v>
      </c>
      <c r="CG45">
        <v>750</v>
      </c>
      <c r="CH45">
        <v>755</v>
      </c>
      <c r="CI45">
        <v>760</v>
      </c>
      <c r="CJ45">
        <v>765</v>
      </c>
      <c r="CK45">
        <v>770</v>
      </c>
      <c r="CL45">
        <v>775</v>
      </c>
      <c r="CM45">
        <v>780</v>
      </c>
      <c r="CN45">
        <v>785</v>
      </c>
      <c r="CO45">
        <v>790</v>
      </c>
      <c r="CP45">
        <v>795</v>
      </c>
      <c r="CQ45">
        <v>800</v>
      </c>
      <c r="CR45">
        <v>805</v>
      </c>
      <c r="CS45">
        <v>810</v>
      </c>
      <c r="CT45">
        <v>815</v>
      </c>
      <c r="CU45">
        <v>820</v>
      </c>
      <c r="CV45">
        <v>825</v>
      </c>
      <c r="CW45">
        <v>830</v>
      </c>
      <c r="CX45">
        <v>835</v>
      </c>
      <c r="CY45">
        <v>840</v>
      </c>
      <c r="CZ45">
        <v>845</v>
      </c>
      <c r="DA45">
        <v>850</v>
      </c>
      <c r="DB45">
        <v>855</v>
      </c>
      <c r="DC45">
        <v>860</v>
      </c>
      <c r="DD45">
        <v>865</v>
      </c>
      <c r="DE45">
        <v>870</v>
      </c>
      <c r="DF45">
        <v>875</v>
      </c>
      <c r="DG45">
        <v>880</v>
      </c>
      <c r="DH45">
        <v>885</v>
      </c>
      <c r="DI45">
        <v>890</v>
      </c>
      <c r="DJ45">
        <v>895</v>
      </c>
      <c r="DK45">
        <v>900</v>
      </c>
      <c r="DL45">
        <v>905</v>
      </c>
      <c r="DM45">
        <v>910</v>
      </c>
      <c r="DN45">
        <v>915</v>
      </c>
      <c r="DO45">
        <v>920</v>
      </c>
      <c r="DP45">
        <v>925</v>
      </c>
      <c r="DQ45">
        <v>930</v>
      </c>
      <c r="DR45">
        <v>935</v>
      </c>
      <c r="DS45">
        <v>940</v>
      </c>
      <c r="DT45">
        <v>945</v>
      </c>
      <c r="DU45">
        <v>950</v>
      </c>
      <c r="DV45">
        <v>955</v>
      </c>
      <c r="DW45">
        <v>960</v>
      </c>
      <c r="DX45">
        <v>965</v>
      </c>
      <c r="DY45">
        <v>970</v>
      </c>
      <c r="DZ45">
        <v>975</v>
      </c>
      <c r="EA45">
        <v>980</v>
      </c>
      <c r="EB45">
        <v>985</v>
      </c>
      <c r="EC45">
        <v>990</v>
      </c>
      <c r="ED45">
        <v>995</v>
      </c>
      <c r="EE45">
        <v>1000</v>
      </c>
      <c r="EF45">
        <v>1005</v>
      </c>
      <c r="EG45">
        <v>1010</v>
      </c>
    </row>
    <row r="46" spans="1:137" ht="16.5" x14ac:dyDescent="0.35">
      <c r="B46" t="s">
        <v>127</v>
      </c>
    </row>
    <row r="47" spans="1:137" ht="16.5" x14ac:dyDescent="0.35">
      <c r="B47" t="s">
        <v>128</v>
      </c>
    </row>
    <row r="48" spans="1:137" ht="16.5" x14ac:dyDescent="0.35">
      <c r="B48" t="s">
        <v>127</v>
      </c>
    </row>
    <row r="49" spans="2:2" ht="16.5" x14ac:dyDescent="0.35">
      <c r="B49" t="s">
        <v>128</v>
      </c>
    </row>
    <row r="50" spans="2:2" ht="16.5" x14ac:dyDescent="0.35">
      <c r="B50" t="s">
        <v>127</v>
      </c>
    </row>
    <row r="51" spans="2:2" ht="16.5" x14ac:dyDescent="0.35">
      <c r="B51" t="s">
        <v>128</v>
      </c>
    </row>
    <row r="52" spans="2:2" ht="16.5" x14ac:dyDescent="0.35">
      <c r="B52" t="s">
        <v>127</v>
      </c>
    </row>
    <row r="53" spans="2:2" ht="16.5" x14ac:dyDescent="0.35">
      <c r="B53" t="s">
        <v>128</v>
      </c>
    </row>
    <row r="54" spans="2:2" ht="16.5" x14ac:dyDescent="0.35">
      <c r="B54" t="s">
        <v>127</v>
      </c>
    </row>
    <row r="55" spans="2:2" ht="16.5" x14ac:dyDescent="0.35">
      <c r="B55" t="s">
        <v>128</v>
      </c>
    </row>
    <row r="58" spans="2:2" x14ac:dyDescent="0.35">
      <c r="B58" t="s">
        <v>85</v>
      </c>
    </row>
    <row r="59" spans="2:2" ht="16.5" x14ac:dyDescent="0.35">
      <c r="B59" t="s">
        <v>94</v>
      </c>
    </row>
    <row r="60" spans="2:2" ht="16.5" x14ac:dyDescent="0.35">
      <c r="B60" t="s">
        <v>95</v>
      </c>
    </row>
    <row r="61" spans="2:2" ht="16.5" x14ac:dyDescent="0.35">
      <c r="B61" t="s">
        <v>96</v>
      </c>
    </row>
    <row r="62" spans="2:2" ht="16.5" x14ac:dyDescent="0.35">
      <c r="B62" t="s">
        <v>97</v>
      </c>
    </row>
    <row r="63" spans="2:2" x14ac:dyDescent="0.35">
      <c r="B63" t="s">
        <v>98</v>
      </c>
    </row>
    <row r="64" spans="2:2" x14ac:dyDescent="0.35">
      <c r="B64" t="s">
        <v>99</v>
      </c>
    </row>
    <row r="65" spans="2:2" x14ac:dyDescent="0.35">
      <c r="B65" t="s">
        <v>100</v>
      </c>
    </row>
    <row r="66" spans="2:2" x14ac:dyDescent="0.35">
      <c r="B66" t="s">
        <v>101</v>
      </c>
    </row>
    <row r="67" spans="2:2" x14ac:dyDescent="0.35">
      <c r="B67" t="s">
        <v>102</v>
      </c>
    </row>
    <row r="68" spans="2:2" x14ac:dyDescent="0.35">
      <c r="B68" t="s">
        <v>103</v>
      </c>
    </row>
    <row r="69" spans="2:2" x14ac:dyDescent="0.35">
      <c r="B69" t="s">
        <v>104</v>
      </c>
    </row>
    <row r="70" spans="2:2" x14ac:dyDescent="0.35">
      <c r="B70" t="s">
        <v>105</v>
      </c>
    </row>
    <row r="71" spans="2:2" x14ac:dyDescent="0.35">
      <c r="B71" t="s">
        <v>106</v>
      </c>
    </row>
    <row r="72" spans="2:2" x14ac:dyDescent="0.35">
      <c r="B72" t="s">
        <v>107</v>
      </c>
    </row>
  </sheetData>
  <mergeCells count="5">
    <mergeCell ref="O1:O2"/>
    <mergeCell ref="P1:P2"/>
    <mergeCell ref="A2:F2"/>
    <mergeCell ref="A4:A5"/>
    <mergeCell ref="B4:B5"/>
  </mergeCells>
  <pageMargins left="0.7" right="0.7" top="0.75" bottom="0.75" header="0.3" footer="0.3"/>
  <pageSetup orientation="portrait" horizontalDpi="90" verticalDpi="9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641A-49DF-499C-83F6-F89B8E2A7163}">
  <dimension ref="A1:EG74"/>
  <sheetViews>
    <sheetView zoomScale="70" zoomScaleNormal="70" workbookViewId="0">
      <selection activeCell="C37" sqref="C37"/>
    </sheetView>
  </sheetViews>
  <sheetFormatPr defaultRowHeight="14.5" x14ac:dyDescent="0.35"/>
  <cols>
    <col min="1" max="1" width="38.453125" customWidth="1"/>
    <col min="2" max="2" width="17.81640625" customWidth="1"/>
    <col min="3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41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  <col min="15" max="15" width="24" customWidth="1"/>
    <col min="16" max="16" width="20.26953125" customWidth="1"/>
    <col min="17" max="137" width="9.26953125" bestFit="1" customWidth="1"/>
  </cols>
  <sheetData>
    <row r="1" spans="1:18" x14ac:dyDescent="0.35">
      <c r="O1" s="236" t="s">
        <v>80</v>
      </c>
      <c r="P1" s="237" t="s">
        <v>81</v>
      </c>
    </row>
    <row r="2" spans="1:18" ht="28.5" x14ac:dyDescent="0.65">
      <c r="A2" s="235" t="s">
        <v>78</v>
      </c>
      <c r="B2" s="235"/>
      <c r="C2" s="235"/>
      <c r="D2" s="235"/>
      <c r="E2" s="235"/>
      <c r="F2" s="235"/>
      <c r="O2" s="236"/>
      <c r="P2" s="238"/>
    </row>
    <row r="3" spans="1:18" ht="16.5" thickBot="1" x14ac:dyDescent="0.4">
      <c r="O3" s="166">
        <v>46204</v>
      </c>
      <c r="P3" s="1">
        <v>59.2</v>
      </c>
      <c r="R3" t="s">
        <v>79</v>
      </c>
    </row>
    <row r="4" spans="1:18" ht="14.5" customHeight="1" x14ac:dyDescent="0.35">
      <c r="A4" s="236" t="s">
        <v>80</v>
      </c>
      <c r="B4" s="237" t="s">
        <v>81</v>
      </c>
      <c r="C4" s="65"/>
      <c r="D4" s="65"/>
      <c r="E4" s="65"/>
      <c r="F4" s="65"/>
      <c r="G4" s="65"/>
      <c r="H4" s="65"/>
      <c r="I4" s="65"/>
      <c r="J4" s="65"/>
      <c r="K4" s="65"/>
      <c r="L4" s="66"/>
      <c r="O4" s="166">
        <v>46205</v>
      </c>
      <c r="P4" s="1">
        <v>29.3</v>
      </c>
    </row>
    <row r="5" spans="1:18" ht="14.5" customHeight="1" x14ac:dyDescent="0.35">
      <c r="A5" s="236"/>
      <c r="B5" s="238"/>
      <c r="C5" s="68"/>
      <c r="D5" s="68"/>
      <c r="E5" s="68"/>
      <c r="F5" s="68"/>
      <c r="G5" s="68"/>
      <c r="H5" s="68"/>
      <c r="I5" s="68"/>
      <c r="J5" s="68"/>
      <c r="K5" s="68"/>
      <c r="L5" s="69"/>
      <c r="O5" s="166">
        <v>46206</v>
      </c>
      <c r="P5" s="1">
        <v>46.6</v>
      </c>
    </row>
    <row r="6" spans="1:18" ht="14.5" customHeight="1" x14ac:dyDescent="0.4">
      <c r="A6" s="145">
        <v>46235</v>
      </c>
      <c r="B6" s="172">
        <v>40.4</v>
      </c>
      <c r="C6" s="68"/>
      <c r="D6" s="68"/>
      <c r="E6" s="68"/>
      <c r="F6" s="68"/>
      <c r="G6" s="68"/>
      <c r="H6" s="68"/>
      <c r="I6" s="68"/>
      <c r="J6" s="68"/>
      <c r="K6" s="68"/>
      <c r="L6" s="69"/>
      <c r="O6" s="166">
        <v>46207</v>
      </c>
      <c r="P6" s="1">
        <v>31.4</v>
      </c>
    </row>
    <row r="7" spans="1:18" ht="14.5" customHeight="1" x14ac:dyDescent="0.4">
      <c r="A7" s="145">
        <v>46236</v>
      </c>
      <c r="B7" s="172">
        <v>52.4</v>
      </c>
      <c r="C7" s="68"/>
      <c r="D7" s="68"/>
      <c r="E7" s="68"/>
      <c r="F7" s="68"/>
      <c r="G7" s="68"/>
      <c r="H7" s="68"/>
      <c r="I7" s="68"/>
      <c r="J7" s="68"/>
      <c r="K7" s="68"/>
      <c r="L7" s="68"/>
      <c r="O7" s="166">
        <v>46208</v>
      </c>
      <c r="P7" s="1">
        <v>35</v>
      </c>
    </row>
    <row r="8" spans="1:18" ht="14.5" customHeight="1" x14ac:dyDescent="0.4">
      <c r="A8" s="145">
        <v>46237</v>
      </c>
      <c r="B8" s="172"/>
      <c r="C8" s="68"/>
      <c r="D8" s="68"/>
      <c r="E8" s="68"/>
      <c r="F8" s="68"/>
      <c r="G8" s="68"/>
      <c r="H8" s="68"/>
      <c r="I8" s="68"/>
      <c r="J8" s="68"/>
      <c r="K8" s="68"/>
      <c r="L8" s="69"/>
      <c r="O8" s="166">
        <v>46209</v>
      </c>
      <c r="P8" s="1">
        <v>29.7</v>
      </c>
    </row>
    <row r="9" spans="1:18" ht="16" x14ac:dyDescent="0.4">
      <c r="A9" s="145">
        <v>46238</v>
      </c>
      <c r="B9" s="172"/>
      <c r="C9" s="68"/>
      <c r="D9" s="68"/>
      <c r="E9" s="68"/>
      <c r="F9" s="68"/>
      <c r="G9" s="68"/>
      <c r="H9" s="68"/>
      <c r="I9" s="68"/>
      <c r="J9" s="68"/>
      <c r="K9" s="68"/>
      <c r="L9" s="69"/>
      <c r="O9" s="166">
        <v>46210</v>
      </c>
      <c r="P9" s="1">
        <v>61.8</v>
      </c>
    </row>
    <row r="10" spans="1:18" ht="16" x14ac:dyDescent="0.4">
      <c r="A10" s="145">
        <v>46239</v>
      </c>
      <c r="B10" s="172"/>
      <c r="C10" s="68"/>
      <c r="D10" s="68"/>
      <c r="E10" s="68"/>
      <c r="F10" s="68"/>
      <c r="G10" s="68"/>
      <c r="H10" s="68"/>
      <c r="I10" s="68"/>
      <c r="J10" s="68"/>
      <c r="K10" s="68"/>
      <c r="L10" s="69"/>
      <c r="O10" s="166">
        <v>46211</v>
      </c>
      <c r="P10" s="1">
        <v>66.8</v>
      </c>
    </row>
    <row r="11" spans="1:18" ht="16" x14ac:dyDescent="0.4">
      <c r="A11" s="145">
        <v>46240</v>
      </c>
      <c r="B11" s="172"/>
      <c r="C11" s="68"/>
      <c r="D11" s="68"/>
      <c r="E11" s="68"/>
      <c r="F11" s="68"/>
      <c r="G11" s="68"/>
      <c r="H11" s="68"/>
      <c r="I11" s="68"/>
      <c r="J11" s="68"/>
      <c r="K11" s="68"/>
      <c r="L11" s="69"/>
      <c r="O11" s="166">
        <v>46212</v>
      </c>
      <c r="P11" s="1">
        <v>41.9</v>
      </c>
    </row>
    <row r="12" spans="1:18" ht="16" x14ac:dyDescent="0.4">
      <c r="A12" s="145">
        <v>46241</v>
      </c>
      <c r="B12" s="172"/>
      <c r="C12" s="68"/>
      <c r="D12" s="68"/>
      <c r="E12" s="68"/>
      <c r="F12" s="68"/>
      <c r="G12" s="68"/>
      <c r="H12" s="68"/>
      <c r="I12" s="68"/>
      <c r="J12" s="68"/>
      <c r="K12" s="68"/>
      <c r="L12" s="69"/>
      <c r="O12" s="166">
        <v>46213</v>
      </c>
      <c r="P12" s="1">
        <v>62</v>
      </c>
    </row>
    <row r="13" spans="1:18" ht="16" x14ac:dyDescent="0.4">
      <c r="A13" s="145">
        <v>46242</v>
      </c>
      <c r="B13" s="172"/>
      <c r="C13" s="68"/>
      <c r="D13" s="68"/>
      <c r="E13" s="68"/>
      <c r="F13" s="68"/>
      <c r="G13" s="68"/>
      <c r="H13" s="68"/>
      <c r="I13" s="68"/>
      <c r="J13" s="68"/>
      <c r="K13" s="68"/>
      <c r="L13" s="69"/>
      <c r="O13" s="166">
        <v>46214</v>
      </c>
      <c r="P13" s="1">
        <v>67.8</v>
      </c>
    </row>
    <row r="14" spans="1:18" ht="16" x14ac:dyDescent="0.4">
      <c r="A14" s="145">
        <v>46243</v>
      </c>
      <c r="B14" s="172"/>
      <c r="C14" s="68"/>
      <c r="D14" s="68"/>
      <c r="E14" s="68"/>
      <c r="F14" s="68"/>
      <c r="G14" s="68"/>
      <c r="H14" s="68"/>
      <c r="I14" s="68"/>
      <c r="J14" s="68"/>
      <c r="K14" s="68"/>
      <c r="L14" s="69"/>
      <c r="O14" s="166">
        <v>46215</v>
      </c>
      <c r="P14" s="1">
        <v>68.3</v>
      </c>
    </row>
    <row r="15" spans="1:18" ht="16" x14ac:dyDescent="0.4">
      <c r="A15" s="145">
        <v>46244</v>
      </c>
      <c r="B15" s="172"/>
      <c r="C15" s="68"/>
      <c r="D15" s="68"/>
      <c r="E15" s="68"/>
      <c r="F15" s="68"/>
      <c r="G15" s="68"/>
      <c r="H15" s="68"/>
      <c r="I15" s="68"/>
      <c r="J15" s="68"/>
      <c r="K15" s="68"/>
      <c r="L15" s="69"/>
      <c r="O15" s="166">
        <v>46216</v>
      </c>
      <c r="P15" s="1">
        <v>66.5</v>
      </c>
    </row>
    <row r="16" spans="1:18" ht="16" x14ac:dyDescent="0.4">
      <c r="A16" s="145">
        <v>46245</v>
      </c>
      <c r="B16" s="172"/>
      <c r="C16" s="68"/>
      <c r="D16" s="68"/>
      <c r="E16" s="68"/>
      <c r="F16" s="68"/>
      <c r="G16" s="68"/>
      <c r="H16" s="68"/>
      <c r="I16" s="68"/>
      <c r="J16" s="68"/>
      <c r="K16" s="68"/>
      <c r="L16" s="69"/>
      <c r="O16" s="166">
        <v>46217</v>
      </c>
      <c r="P16" s="1">
        <v>65.400000000000006</v>
      </c>
    </row>
    <row r="17" spans="1:21" ht="16" x14ac:dyDescent="0.4">
      <c r="A17" s="145">
        <v>46246</v>
      </c>
      <c r="B17" s="172"/>
      <c r="C17" s="68" t="s">
        <v>296</v>
      </c>
      <c r="D17" s="68"/>
      <c r="E17" s="68"/>
      <c r="F17" s="68"/>
      <c r="G17" s="68"/>
      <c r="H17" s="68"/>
      <c r="I17" s="68"/>
      <c r="J17" s="68"/>
      <c r="K17" s="68"/>
      <c r="L17" s="69"/>
      <c r="O17" s="166">
        <v>46218</v>
      </c>
      <c r="P17" s="1">
        <v>15.4</v>
      </c>
    </row>
    <row r="18" spans="1:21" ht="16" x14ac:dyDescent="0.4">
      <c r="A18" s="145">
        <v>46247</v>
      </c>
      <c r="B18" s="172"/>
      <c r="C18" s="68"/>
      <c r="D18" s="68"/>
      <c r="E18" s="68"/>
      <c r="F18" s="68"/>
      <c r="G18" s="68"/>
      <c r="H18" s="68"/>
      <c r="I18" s="68"/>
      <c r="J18" s="68"/>
      <c r="K18" s="68"/>
      <c r="L18" s="69"/>
      <c r="O18" s="166">
        <v>46219</v>
      </c>
      <c r="P18" s="1">
        <v>43.6</v>
      </c>
    </row>
    <row r="19" spans="1:21" ht="15.75" customHeight="1" x14ac:dyDescent="0.4">
      <c r="A19" s="145">
        <v>46248</v>
      </c>
      <c r="B19" s="172"/>
      <c r="C19" s="68"/>
      <c r="D19" s="68"/>
      <c r="E19" s="68"/>
      <c r="F19" s="68"/>
      <c r="G19" s="68"/>
      <c r="H19" s="68"/>
      <c r="I19" s="68"/>
      <c r="J19" s="68"/>
      <c r="K19" s="68"/>
      <c r="L19" s="69"/>
      <c r="O19" s="166">
        <v>46220</v>
      </c>
      <c r="P19" s="1">
        <v>52.3</v>
      </c>
    </row>
    <row r="20" spans="1:21" ht="16" x14ac:dyDescent="0.4">
      <c r="A20" s="145">
        <v>46249</v>
      </c>
      <c r="B20" s="172"/>
      <c r="C20" s="68"/>
      <c r="D20" s="68"/>
      <c r="E20" s="68"/>
      <c r="F20" s="68"/>
      <c r="G20" s="68"/>
      <c r="H20" s="68"/>
      <c r="I20" s="68"/>
      <c r="J20" s="68"/>
      <c r="K20" s="68"/>
      <c r="L20" s="69"/>
      <c r="O20" s="166">
        <v>46221</v>
      </c>
      <c r="P20" s="1">
        <v>26.7</v>
      </c>
    </row>
    <row r="21" spans="1:21" ht="16" x14ac:dyDescent="0.4">
      <c r="A21" s="145">
        <v>46250</v>
      </c>
      <c r="B21" s="172"/>
      <c r="C21" s="68"/>
      <c r="D21" s="68"/>
      <c r="E21" s="68"/>
      <c r="F21" s="68"/>
      <c r="G21" s="68"/>
      <c r="H21" s="68"/>
      <c r="I21" s="68"/>
      <c r="J21" s="68"/>
      <c r="K21" s="68"/>
      <c r="L21" s="69"/>
      <c r="O21" s="166">
        <v>46222</v>
      </c>
      <c r="P21" s="1">
        <v>67.599999999999994</v>
      </c>
    </row>
    <row r="22" spans="1:21" ht="16" x14ac:dyDescent="0.4">
      <c r="A22" s="145">
        <v>46251</v>
      </c>
      <c r="B22" s="172"/>
      <c r="C22" s="68"/>
      <c r="D22" s="68"/>
      <c r="E22" s="68"/>
      <c r="F22" s="68"/>
      <c r="G22" s="68"/>
      <c r="H22" s="68"/>
      <c r="I22" s="68"/>
      <c r="J22" s="68"/>
      <c r="K22" s="68"/>
      <c r="L22" s="69"/>
      <c r="O22" s="166">
        <v>46223</v>
      </c>
      <c r="P22" s="1">
        <v>61.4</v>
      </c>
      <c r="R22" t="s">
        <v>294</v>
      </c>
      <c r="U22">
        <f>AVERAGE(P3:P29)</f>
        <v>51.018518518518519</v>
      </c>
    </row>
    <row r="23" spans="1:21" ht="16" x14ac:dyDescent="0.4">
      <c r="A23" s="145">
        <v>46252</v>
      </c>
      <c r="B23" s="172"/>
      <c r="C23" s="68"/>
      <c r="D23" s="68"/>
      <c r="E23" s="68"/>
      <c r="F23" s="68"/>
      <c r="G23" s="68"/>
      <c r="H23" s="68"/>
      <c r="I23" s="68"/>
      <c r="J23" s="68"/>
      <c r="K23" s="68"/>
      <c r="L23" s="69"/>
      <c r="O23" s="166">
        <v>46224</v>
      </c>
      <c r="P23" s="1">
        <v>19.899999999999999</v>
      </c>
      <c r="R23" t="s">
        <v>298</v>
      </c>
      <c r="U23">
        <f>STDEV(P3:P29)</f>
        <v>16.70826688607119</v>
      </c>
    </row>
    <row r="24" spans="1:21" ht="16" x14ac:dyDescent="0.4">
      <c r="A24" s="145">
        <v>46253</v>
      </c>
      <c r="B24" s="172"/>
      <c r="C24" s="68"/>
      <c r="D24" s="68"/>
      <c r="E24" s="68"/>
      <c r="F24" s="68"/>
      <c r="G24" s="68"/>
      <c r="H24" s="68"/>
      <c r="I24" s="68"/>
      <c r="J24" s="68"/>
      <c r="K24" s="68"/>
      <c r="L24" s="69"/>
      <c r="O24" s="166">
        <v>46225</v>
      </c>
      <c r="P24" s="1">
        <v>54</v>
      </c>
    </row>
    <row r="25" spans="1:21" ht="16" x14ac:dyDescent="0.4">
      <c r="A25" s="145">
        <v>46254</v>
      </c>
      <c r="B25" s="172"/>
      <c r="C25" s="68"/>
      <c r="D25" s="68"/>
      <c r="E25" s="68"/>
      <c r="F25" s="68"/>
      <c r="G25" s="68"/>
      <c r="H25" s="68"/>
      <c r="I25" s="68"/>
      <c r="J25" s="68"/>
      <c r="K25" s="68"/>
      <c r="L25" s="69"/>
      <c r="O25" s="166">
        <v>46226</v>
      </c>
      <c r="P25" s="1">
        <v>66.5</v>
      </c>
    </row>
    <row r="26" spans="1:21" ht="16" x14ac:dyDescent="0.4">
      <c r="A26" s="145">
        <v>46255</v>
      </c>
      <c r="B26" s="172"/>
      <c r="C26" s="46"/>
      <c r="D26" s="67"/>
      <c r="E26" s="68"/>
      <c r="F26" s="68"/>
      <c r="G26" s="68"/>
      <c r="H26" s="68"/>
      <c r="I26" s="68"/>
      <c r="J26" s="68"/>
      <c r="K26" s="68"/>
      <c r="L26" s="68"/>
      <c r="M26" s="69"/>
      <c r="O26" s="166">
        <v>46231</v>
      </c>
      <c r="P26" s="1">
        <v>48</v>
      </c>
    </row>
    <row r="27" spans="1:21" ht="16" x14ac:dyDescent="0.4">
      <c r="A27" s="145">
        <v>46256</v>
      </c>
      <c r="B27" s="172"/>
      <c r="C27" s="46"/>
      <c r="D27" s="67"/>
      <c r="E27" s="68"/>
      <c r="F27" s="68"/>
      <c r="G27" s="68"/>
      <c r="H27" s="68"/>
      <c r="I27" s="68"/>
      <c r="J27" s="68"/>
      <c r="K27" s="68"/>
      <c r="L27" s="68"/>
      <c r="M27" s="69"/>
      <c r="O27" s="166">
        <v>46232</v>
      </c>
      <c r="P27" s="1">
        <v>60.4</v>
      </c>
    </row>
    <row r="28" spans="1:21" ht="16" x14ac:dyDescent="0.4">
      <c r="A28" s="145">
        <v>46257</v>
      </c>
      <c r="B28" s="172"/>
      <c r="C28" s="46"/>
      <c r="D28" s="67"/>
      <c r="E28" s="68"/>
      <c r="F28" s="68"/>
      <c r="G28" s="68"/>
      <c r="H28" s="68"/>
      <c r="I28" s="68"/>
      <c r="J28" s="68"/>
      <c r="K28" s="68"/>
      <c r="L28" s="68"/>
      <c r="M28" s="69"/>
      <c r="O28" s="166">
        <v>46233</v>
      </c>
      <c r="P28" s="1">
        <v>66.400000000000006</v>
      </c>
    </row>
    <row r="29" spans="1:21" ht="16.5" thickBot="1" x14ac:dyDescent="0.45">
      <c r="A29" s="145">
        <v>46258</v>
      </c>
      <c r="B29" s="172"/>
      <c r="D29" s="70"/>
      <c r="E29" s="71"/>
      <c r="F29" s="71"/>
      <c r="G29" s="71"/>
      <c r="H29" s="71"/>
      <c r="I29" s="71"/>
      <c r="J29" s="71"/>
      <c r="K29" s="71"/>
      <c r="L29" s="71"/>
      <c r="M29" s="72"/>
      <c r="O29" s="166">
        <v>46234</v>
      </c>
      <c r="P29" s="133">
        <v>63.6</v>
      </c>
    </row>
    <row r="30" spans="1:21" ht="16" x14ac:dyDescent="0.4">
      <c r="A30" s="145">
        <v>46259</v>
      </c>
      <c r="B30" s="172"/>
    </row>
    <row r="31" spans="1:21" ht="15" customHeight="1" x14ac:dyDescent="0.65">
      <c r="A31" s="145">
        <v>46260</v>
      </c>
      <c r="B31" s="172"/>
      <c r="C31" s="63"/>
      <c r="D31" s="63"/>
      <c r="E31" s="63"/>
      <c r="F31" s="63"/>
      <c r="G31" s="131"/>
      <c r="H31" s="130"/>
    </row>
    <row r="32" spans="1:21" ht="16" x14ac:dyDescent="0.4">
      <c r="A32" s="145">
        <v>46261</v>
      </c>
      <c r="B32" s="172"/>
    </row>
    <row r="33" spans="1:137" ht="16" x14ac:dyDescent="0.4">
      <c r="A33" s="145">
        <v>46262</v>
      </c>
      <c r="B33" s="169">
        <v>54.9</v>
      </c>
    </row>
    <row r="34" spans="1:137" ht="14.5" customHeight="1" x14ac:dyDescent="0.4">
      <c r="A34" s="145">
        <v>46263</v>
      </c>
      <c r="B34" s="169">
        <v>49.4</v>
      </c>
    </row>
    <row r="35" spans="1:137" ht="16" x14ac:dyDescent="0.4">
      <c r="A35" s="145">
        <v>46264</v>
      </c>
      <c r="B35" s="169">
        <v>16.2</v>
      </c>
    </row>
    <row r="36" spans="1:137" ht="16" x14ac:dyDescent="0.4">
      <c r="A36" s="145">
        <v>46265</v>
      </c>
      <c r="B36" s="173">
        <v>20.5</v>
      </c>
    </row>
    <row r="37" spans="1:137" ht="16" x14ac:dyDescent="0.4">
      <c r="A37" s="167" t="s">
        <v>301</v>
      </c>
      <c r="B37" s="170">
        <f>AVERAGE(B6:B36)</f>
        <v>38.966666666666661</v>
      </c>
    </row>
    <row r="38" spans="1:137" ht="16" x14ac:dyDescent="0.4">
      <c r="A38" s="168" t="s">
        <v>302</v>
      </c>
      <c r="B38" s="171">
        <f>STDEV(B6:B36)</f>
        <v>16.760509141033488</v>
      </c>
    </row>
    <row r="44" spans="1:137" ht="29" thickBot="1" x14ac:dyDescent="0.7">
      <c r="A44" s="63" t="s">
        <v>84</v>
      </c>
      <c r="D44" s="70"/>
      <c r="E44" s="71"/>
      <c r="F44" s="71"/>
      <c r="G44" s="71"/>
      <c r="H44" s="71"/>
      <c r="I44" s="71"/>
      <c r="J44" s="71"/>
      <c r="K44" s="71"/>
      <c r="L44" s="71"/>
      <c r="M44" s="72"/>
      <c r="O44" s="166"/>
      <c r="P44" s="133"/>
    </row>
    <row r="46" spans="1:137" ht="28.5" x14ac:dyDescent="0.65">
      <c r="C46" s="63"/>
      <c r="D46" s="63"/>
      <c r="E46" s="63"/>
      <c r="F46" s="63"/>
      <c r="G46" s="131"/>
      <c r="H46" s="130"/>
    </row>
    <row r="47" spans="1:137" x14ac:dyDescent="0.35">
      <c r="A47" t="s">
        <v>85</v>
      </c>
      <c r="B47" t="s">
        <v>125</v>
      </c>
      <c r="C47">
        <v>340</v>
      </c>
      <c r="D47">
        <v>345</v>
      </c>
      <c r="E47">
        <v>350</v>
      </c>
      <c r="F47">
        <v>355</v>
      </c>
      <c r="G47">
        <v>360</v>
      </c>
      <c r="H47">
        <v>365</v>
      </c>
      <c r="I47">
        <v>370</v>
      </c>
      <c r="J47">
        <v>375</v>
      </c>
      <c r="K47">
        <v>380</v>
      </c>
      <c r="L47">
        <v>385</v>
      </c>
      <c r="M47">
        <v>390</v>
      </c>
      <c r="N47">
        <v>395</v>
      </c>
      <c r="O47">
        <v>400</v>
      </c>
      <c r="P47">
        <v>405</v>
      </c>
      <c r="Q47">
        <v>410</v>
      </c>
      <c r="R47">
        <v>415</v>
      </c>
      <c r="S47">
        <v>420</v>
      </c>
      <c r="T47">
        <v>425</v>
      </c>
      <c r="U47">
        <v>430</v>
      </c>
      <c r="V47">
        <v>435</v>
      </c>
      <c r="W47">
        <v>440</v>
      </c>
      <c r="X47">
        <v>445</v>
      </c>
      <c r="Y47">
        <v>450</v>
      </c>
      <c r="Z47">
        <v>455</v>
      </c>
      <c r="AA47">
        <v>460</v>
      </c>
      <c r="AB47">
        <v>465</v>
      </c>
      <c r="AC47">
        <v>470</v>
      </c>
      <c r="AD47">
        <v>475</v>
      </c>
      <c r="AE47">
        <v>480</v>
      </c>
      <c r="AF47">
        <v>485</v>
      </c>
      <c r="AG47">
        <v>490</v>
      </c>
      <c r="AH47">
        <v>495</v>
      </c>
      <c r="AI47">
        <v>500</v>
      </c>
      <c r="AJ47">
        <v>505</v>
      </c>
      <c r="AK47">
        <v>510</v>
      </c>
      <c r="AL47">
        <v>515</v>
      </c>
      <c r="AM47">
        <v>520</v>
      </c>
      <c r="AN47">
        <v>525</v>
      </c>
      <c r="AO47">
        <v>530</v>
      </c>
      <c r="AP47">
        <v>535</v>
      </c>
      <c r="AQ47">
        <v>540</v>
      </c>
      <c r="AR47">
        <v>545</v>
      </c>
      <c r="AS47">
        <v>550</v>
      </c>
      <c r="AT47">
        <v>555</v>
      </c>
      <c r="AU47">
        <v>560</v>
      </c>
      <c r="AV47">
        <v>565</v>
      </c>
      <c r="AW47">
        <v>570</v>
      </c>
      <c r="AX47">
        <v>575</v>
      </c>
      <c r="AY47">
        <v>580</v>
      </c>
      <c r="AZ47">
        <v>585</v>
      </c>
      <c r="BA47">
        <v>590</v>
      </c>
      <c r="BB47">
        <v>595</v>
      </c>
      <c r="BC47">
        <v>600</v>
      </c>
      <c r="BD47">
        <v>605</v>
      </c>
      <c r="BE47">
        <v>610</v>
      </c>
      <c r="BF47">
        <v>615</v>
      </c>
      <c r="BG47">
        <v>620</v>
      </c>
      <c r="BH47">
        <v>625</v>
      </c>
      <c r="BI47">
        <v>630</v>
      </c>
      <c r="BJ47">
        <v>635</v>
      </c>
      <c r="BK47">
        <v>640</v>
      </c>
      <c r="BL47">
        <v>645</v>
      </c>
      <c r="BM47">
        <v>650</v>
      </c>
      <c r="BN47">
        <v>655</v>
      </c>
      <c r="BO47">
        <v>660</v>
      </c>
      <c r="BP47">
        <v>665</v>
      </c>
      <c r="BQ47">
        <v>670</v>
      </c>
      <c r="BR47">
        <v>675</v>
      </c>
      <c r="BS47">
        <v>680</v>
      </c>
      <c r="BT47">
        <v>685</v>
      </c>
      <c r="BU47">
        <v>690</v>
      </c>
      <c r="BV47">
        <v>695</v>
      </c>
      <c r="BW47">
        <v>700</v>
      </c>
      <c r="BX47">
        <v>705</v>
      </c>
      <c r="BY47">
        <v>710</v>
      </c>
      <c r="BZ47">
        <v>715</v>
      </c>
      <c r="CA47">
        <v>720</v>
      </c>
      <c r="CB47">
        <v>725</v>
      </c>
      <c r="CC47">
        <v>730</v>
      </c>
      <c r="CD47">
        <v>735</v>
      </c>
      <c r="CE47">
        <v>740</v>
      </c>
      <c r="CF47">
        <v>745</v>
      </c>
      <c r="CG47">
        <v>750</v>
      </c>
      <c r="CH47">
        <v>755</v>
      </c>
      <c r="CI47">
        <v>760</v>
      </c>
      <c r="CJ47">
        <v>765</v>
      </c>
      <c r="CK47">
        <v>770</v>
      </c>
      <c r="CL47">
        <v>775</v>
      </c>
      <c r="CM47">
        <v>780</v>
      </c>
      <c r="CN47">
        <v>785</v>
      </c>
      <c r="CO47">
        <v>790</v>
      </c>
      <c r="CP47">
        <v>795</v>
      </c>
      <c r="CQ47">
        <v>800</v>
      </c>
      <c r="CR47">
        <v>805</v>
      </c>
      <c r="CS47">
        <v>810</v>
      </c>
      <c r="CT47">
        <v>815</v>
      </c>
      <c r="CU47">
        <v>820</v>
      </c>
      <c r="CV47">
        <v>825</v>
      </c>
      <c r="CW47">
        <v>830</v>
      </c>
      <c r="CX47">
        <v>835</v>
      </c>
      <c r="CY47">
        <v>840</v>
      </c>
      <c r="CZ47">
        <v>845</v>
      </c>
      <c r="DA47">
        <v>850</v>
      </c>
      <c r="DB47">
        <v>855</v>
      </c>
      <c r="DC47">
        <v>860</v>
      </c>
      <c r="DD47">
        <v>865</v>
      </c>
      <c r="DE47">
        <v>870</v>
      </c>
      <c r="DF47">
        <v>875</v>
      </c>
      <c r="DG47">
        <v>880</v>
      </c>
      <c r="DH47">
        <v>885</v>
      </c>
      <c r="DI47">
        <v>890</v>
      </c>
      <c r="DJ47">
        <v>895</v>
      </c>
      <c r="DK47">
        <v>900</v>
      </c>
      <c r="DL47">
        <v>905</v>
      </c>
      <c r="DM47">
        <v>910</v>
      </c>
      <c r="DN47">
        <v>915</v>
      </c>
      <c r="DO47">
        <v>920</v>
      </c>
      <c r="DP47">
        <v>925</v>
      </c>
      <c r="DQ47">
        <v>930</v>
      </c>
      <c r="DR47">
        <v>935</v>
      </c>
      <c r="DS47">
        <v>940</v>
      </c>
      <c r="DT47">
        <v>945</v>
      </c>
      <c r="DU47">
        <v>950</v>
      </c>
      <c r="DV47">
        <v>955</v>
      </c>
      <c r="DW47">
        <v>960</v>
      </c>
      <c r="DX47">
        <v>965</v>
      </c>
      <c r="DY47">
        <v>970</v>
      </c>
      <c r="DZ47">
        <v>975</v>
      </c>
      <c r="EA47">
        <v>980</v>
      </c>
      <c r="EB47">
        <v>985</v>
      </c>
      <c r="EC47">
        <v>990</v>
      </c>
      <c r="ED47">
        <v>995</v>
      </c>
      <c r="EE47">
        <v>1000</v>
      </c>
      <c r="EF47">
        <v>1005</v>
      </c>
      <c r="EG47">
        <v>1010</v>
      </c>
    </row>
    <row r="48" spans="1:137" ht="16.5" x14ac:dyDescent="0.35">
      <c r="A48" t="s">
        <v>303</v>
      </c>
      <c r="B48" t="s">
        <v>127</v>
      </c>
      <c r="C48">
        <v>0.57508498430251997</v>
      </c>
      <c r="D48">
        <v>0.57061791419982899</v>
      </c>
      <c r="E48">
        <v>0.56475955247878995</v>
      </c>
      <c r="F48">
        <v>0.55359303951263406</v>
      </c>
      <c r="G48">
        <v>0.53521794080734197</v>
      </c>
      <c r="H48">
        <v>0.53873986005783003</v>
      </c>
      <c r="I48">
        <v>0.54247981309890703</v>
      </c>
      <c r="J48">
        <v>0.56301200389862005</v>
      </c>
      <c r="K48">
        <v>0.59244769811630205</v>
      </c>
      <c r="L48">
        <v>0.62000918388366699</v>
      </c>
      <c r="M48">
        <v>0.65183770656585605</v>
      </c>
      <c r="N48">
        <v>0.70660525560378995</v>
      </c>
      <c r="O48">
        <v>0.78125715255737305</v>
      </c>
      <c r="P48">
        <v>0.87002259492874101</v>
      </c>
      <c r="Q48">
        <v>0.94850772619247403</v>
      </c>
      <c r="R48">
        <v>1.00624155998229</v>
      </c>
      <c r="S48">
        <v>1.0436605215072601</v>
      </c>
      <c r="T48">
        <v>1.0656700134277299</v>
      </c>
      <c r="U48">
        <v>1.08115541934967</v>
      </c>
      <c r="V48">
        <v>1.0987460613250699</v>
      </c>
      <c r="W48">
        <v>1.1315509080886801</v>
      </c>
      <c r="X48">
        <v>1.1881198883056601</v>
      </c>
      <c r="Y48">
        <v>1.2556116580963099</v>
      </c>
      <c r="Z48">
        <v>1.31535243988037</v>
      </c>
      <c r="AA48">
        <v>1.3441238403320299</v>
      </c>
      <c r="AB48">
        <v>1.34882760047912</v>
      </c>
      <c r="AC48">
        <v>1.34932041168212</v>
      </c>
      <c r="AD48">
        <v>1.36530029773712</v>
      </c>
      <c r="AE48">
        <v>1.3899234533309901</v>
      </c>
      <c r="AF48">
        <v>1.4085562229156401</v>
      </c>
      <c r="AG48">
        <v>1.4135718345642001</v>
      </c>
      <c r="AH48">
        <v>1.3918769359588601</v>
      </c>
      <c r="AI48">
        <v>1.3544839620590201</v>
      </c>
      <c r="AJ48">
        <v>1.3212661743164</v>
      </c>
      <c r="AK48">
        <v>1.3040620088577199</v>
      </c>
      <c r="AL48">
        <v>1.31209409236907</v>
      </c>
      <c r="AM48">
        <v>1.3215082883834799</v>
      </c>
      <c r="AN48">
        <v>1.3329280614852901</v>
      </c>
      <c r="AO48">
        <v>1.33219134807586</v>
      </c>
      <c r="AP48">
        <v>1.31954610347747</v>
      </c>
      <c r="AQ48">
        <v>1.3019045591354299</v>
      </c>
      <c r="AR48">
        <v>1.2757651805877599</v>
      </c>
      <c r="AS48">
        <v>1.2571554183959901</v>
      </c>
      <c r="AT48">
        <v>1.2620613574981601</v>
      </c>
      <c r="AU48">
        <v>1.2689118385314899</v>
      </c>
      <c r="AV48">
        <v>1.26001060009002</v>
      </c>
      <c r="AW48">
        <v>1.25530540943145</v>
      </c>
      <c r="AX48">
        <v>1.2567434310912999</v>
      </c>
      <c r="AY48">
        <v>1.23604035377502</v>
      </c>
      <c r="AZ48">
        <v>1.1957427263259801</v>
      </c>
      <c r="BA48">
        <v>1.14386510848999</v>
      </c>
      <c r="BB48">
        <v>1.08544373512268</v>
      </c>
      <c r="BC48">
        <v>1.0426386594772299</v>
      </c>
      <c r="BD48">
        <v>1.03882408142089</v>
      </c>
      <c r="BE48">
        <v>1.0511790513992301</v>
      </c>
      <c r="BF48">
        <v>1.0834033489227199</v>
      </c>
      <c r="BG48">
        <v>1.12149953842163</v>
      </c>
      <c r="BH48">
        <v>1.1554161310195901</v>
      </c>
      <c r="BI48">
        <v>1.17642617225646</v>
      </c>
      <c r="BJ48">
        <v>1.17601895332336</v>
      </c>
      <c r="BK48">
        <v>1.16581678390502</v>
      </c>
      <c r="BL48">
        <v>1.1452175378799401</v>
      </c>
      <c r="BM48">
        <v>1.0851016044616699</v>
      </c>
      <c r="BN48">
        <v>1.0487374067306501</v>
      </c>
      <c r="BO48">
        <v>1.0311964750289899</v>
      </c>
      <c r="BP48">
        <v>1.0090734958648599</v>
      </c>
      <c r="BQ48">
        <v>1.00119853019714</v>
      </c>
      <c r="BR48">
        <v>1.00594937801361</v>
      </c>
      <c r="BS48">
        <v>1.0111516714096001</v>
      </c>
      <c r="BT48">
        <v>1.0128586292266799</v>
      </c>
      <c r="BU48">
        <v>1.02112257480621</v>
      </c>
      <c r="BV48">
        <v>1.0251054763793901</v>
      </c>
      <c r="BW48">
        <v>1.0164537429809499</v>
      </c>
      <c r="BX48">
        <v>0.99705010652542103</v>
      </c>
      <c r="BY48">
        <v>0.97193884849548295</v>
      </c>
      <c r="BZ48">
        <v>0.95042341947555498</v>
      </c>
      <c r="CA48">
        <v>0.92349380254745395</v>
      </c>
      <c r="CB48">
        <v>0.89551770687103205</v>
      </c>
      <c r="CC48">
        <v>0.87697106599807695</v>
      </c>
      <c r="CD48">
        <v>0.863394975662231</v>
      </c>
      <c r="CE48">
        <v>0.85666912794113104</v>
      </c>
      <c r="CF48">
        <v>0.85848349332809404</v>
      </c>
      <c r="CG48">
        <v>0.85421323776245095</v>
      </c>
      <c r="CH48">
        <v>0.84337186813354403</v>
      </c>
      <c r="CI48">
        <v>0.83142322301864602</v>
      </c>
      <c r="CJ48">
        <v>0.82556241750717096</v>
      </c>
      <c r="CK48">
        <v>0.831431984901428</v>
      </c>
      <c r="CL48">
        <v>0.85118633508682195</v>
      </c>
      <c r="CM48">
        <v>0.87140268087386996</v>
      </c>
      <c r="CN48">
        <v>0.87983703613281194</v>
      </c>
      <c r="CO48">
        <v>0.87193518877029397</v>
      </c>
      <c r="CP48">
        <v>0.84459966421127297</v>
      </c>
      <c r="CQ48">
        <v>0.80739009380340498</v>
      </c>
      <c r="CR48">
        <v>0.77039831876754705</v>
      </c>
      <c r="CS48">
        <v>0.74096518754959095</v>
      </c>
      <c r="CT48">
        <v>0.72221893072128296</v>
      </c>
      <c r="CU48">
        <v>0.70548582077026301</v>
      </c>
      <c r="CV48">
        <v>0.69302195310592596</v>
      </c>
      <c r="CW48">
        <v>0.68040817975997903</v>
      </c>
      <c r="CX48">
        <v>0.66656959056854204</v>
      </c>
      <c r="CY48">
        <v>0.66134053468704201</v>
      </c>
      <c r="CZ48">
        <v>0.67777997255325295</v>
      </c>
      <c r="DA48">
        <v>0.70060968399047796</v>
      </c>
      <c r="DB48">
        <v>0.71648567914962702</v>
      </c>
      <c r="DC48">
        <v>0.72218102216720503</v>
      </c>
      <c r="DD48">
        <v>0.71783220767974798</v>
      </c>
      <c r="DE48">
        <v>0.71401828527450495</v>
      </c>
      <c r="DF48">
        <v>0.71172201633453303</v>
      </c>
      <c r="DG48">
        <v>0.70558154582977295</v>
      </c>
      <c r="DH48">
        <v>0.68326556682586603</v>
      </c>
      <c r="DI48">
        <v>0.64839142560958796</v>
      </c>
      <c r="DJ48">
        <v>0.60757642984390203</v>
      </c>
      <c r="DK48">
        <v>0.56525790691375699</v>
      </c>
      <c r="DL48">
        <v>0.52151507139205899</v>
      </c>
      <c r="DM48">
        <v>0.48005488514900202</v>
      </c>
      <c r="DN48">
        <v>0.44024553894996599</v>
      </c>
      <c r="DO48">
        <v>0.40360498428344699</v>
      </c>
      <c r="DP48">
        <v>0.37443858385085999</v>
      </c>
      <c r="DQ48">
        <v>0.34727934002876198</v>
      </c>
      <c r="DR48">
        <v>0.317965537309646</v>
      </c>
      <c r="DS48">
        <v>0.29442679882049499</v>
      </c>
      <c r="DT48">
        <v>0.27641630172729398</v>
      </c>
      <c r="DU48">
        <v>0.26705634593963601</v>
      </c>
      <c r="DV48">
        <v>0.275122940540313</v>
      </c>
      <c r="DW48">
        <v>0.29071900248527499</v>
      </c>
      <c r="DX48">
        <v>0.30604887008666898</v>
      </c>
      <c r="DY48">
        <v>0.32083454728126498</v>
      </c>
      <c r="DZ48">
        <v>0.33685672283172602</v>
      </c>
      <c r="EA48">
        <v>0.352437853813171</v>
      </c>
      <c r="EB48">
        <v>0.36446559429168701</v>
      </c>
      <c r="EC48">
        <v>0.37449860572814903</v>
      </c>
      <c r="ED48">
        <v>0.35243263840675298</v>
      </c>
      <c r="EE48">
        <v>0.35209441184997498</v>
      </c>
      <c r="EF48">
        <v>0.347595274448394</v>
      </c>
      <c r="EG48">
        <v>0.34292817115783603</v>
      </c>
    </row>
    <row r="49" spans="1:137" ht="16.5" x14ac:dyDescent="0.35">
      <c r="B49" t="s">
        <v>128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2.6125240325927699</v>
      </c>
      <c r="P49">
        <v>2.9457225799560498</v>
      </c>
      <c r="Q49">
        <v>3.25110507011413</v>
      </c>
      <c r="R49">
        <v>3.4910545349121</v>
      </c>
      <c r="S49">
        <v>3.6645007133483798</v>
      </c>
      <c r="T49">
        <v>3.7863254547119101</v>
      </c>
      <c r="U49">
        <v>3.8865375518798801</v>
      </c>
      <c r="V49">
        <v>3.9956998825073198</v>
      </c>
      <c r="W49">
        <v>4.1622967720031703</v>
      </c>
      <c r="X49">
        <v>4.42004346847534</v>
      </c>
      <c r="Y49">
        <v>4.72361087799072</v>
      </c>
      <c r="Z49">
        <v>5.0033373832702601</v>
      </c>
      <c r="AA49">
        <v>5.16896247863769</v>
      </c>
      <c r="AB49">
        <v>5.2434325218200604</v>
      </c>
      <c r="AC49">
        <v>5.3017497062683097</v>
      </c>
      <c r="AD49">
        <v>5.4216074943542401</v>
      </c>
      <c r="AE49">
        <v>5.5774846076965297</v>
      </c>
      <c r="AF49">
        <v>5.7111320495605398</v>
      </c>
      <c r="AG49">
        <v>5.7905554771423304</v>
      </c>
      <c r="AH49">
        <v>5.75986528396606</v>
      </c>
      <c r="AI49">
        <v>5.6617431640625</v>
      </c>
      <c r="AJ49">
        <v>5.5781216621398899</v>
      </c>
      <c r="AK49">
        <v>5.5599989891052202</v>
      </c>
      <c r="AL49">
        <v>5.6490898132324201</v>
      </c>
      <c r="AM49">
        <v>5.7448606491088796</v>
      </c>
      <c r="AN49">
        <v>5.8502211570739702</v>
      </c>
      <c r="AO49">
        <v>5.9026732444763104</v>
      </c>
      <c r="AP49">
        <v>5.9018020629882804</v>
      </c>
      <c r="AQ49">
        <v>5.8773179054260201</v>
      </c>
      <c r="AR49">
        <v>5.8126411437988201</v>
      </c>
      <c r="AS49">
        <v>5.7804007530212402</v>
      </c>
      <c r="AT49">
        <v>5.85571241378784</v>
      </c>
      <c r="AU49">
        <v>5.9405374526977504</v>
      </c>
      <c r="AV49">
        <v>5.9515342712402299</v>
      </c>
      <c r="AW49">
        <v>5.9817814826965297</v>
      </c>
      <c r="AX49">
        <v>6.0411658287048304</v>
      </c>
      <c r="AY49">
        <v>5.9933123588562003</v>
      </c>
      <c r="AZ49">
        <v>5.84789943695068</v>
      </c>
      <c r="BA49">
        <v>5.6420001983642498</v>
      </c>
      <c r="BB49">
        <v>5.3992142677307102</v>
      </c>
      <c r="BC49">
        <v>5.22987556457519</v>
      </c>
      <c r="BD49">
        <v>5.2541642189025799</v>
      </c>
      <c r="BE49">
        <v>5.3605928421020499</v>
      </c>
      <c r="BF49">
        <v>5.5702099800109801</v>
      </c>
      <c r="BG49">
        <v>5.8129563331604004</v>
      </c>
      <c r="BH49">
        <v>6.0370492935180602</v>
      </c>
      <c r="BI49">
        <v>6.1960015296936</v>
      </c>
      <c r="BJ49">
        <v>6.2430143356323198</v>
      </c>
      <c r="BK49">
        <v>6.2375860214233398</v>
      </c>
      <c r="BL49">
        <v>6.1752419471740696</v>
      </c>
      <c r="BM49">
        <v>5.8964419364929199</v>
      </c>
      <c r="BN49">
        <v>5.7426762580871502</v>
      </c>
      <c r="BO49">
        <v>5.6897296905517498</v>
      </c>
      <c r="BP49">
        <v>5.6098432540893501</v>
      </c>
      <c r="BQ49">
        <v>5.6079130172729403</v>
      </c>
      <c r="BR49">
        <v>5.6765723228454501</v>
      </c>
      <c r="BS49">
        <v>5.7481951713562003</v>
      </c>
      <c r="BT49">
        <v>5.8002362251281703</v>
      </c>
      <c r="BU49">
        <v>5.8902435302734304</v>
      </c>
      <c r="BV49">
        <v>5.9560680389404297</v>
      </c>
      <c r="BW49">
        <v>5.9482874870300204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</row>
    <row r="50" spans="1:137" ht="16.5" x14ac:dyDescent="0.35">
      <c r="A50" t="s">
        <v>304</v>
      </c>
      <c r="B50" t="s">
        <v>127</v>
      </c>
      <c r="C50">
        <v>0.48788076639175398</v>
      </c>
      <c r="D50">
        <v>0.47671553492545998</v>
      </c>
      <c r="E50">
        <v>0.46569928526878301</v>
      </c>
      <c r="F50">
        <v>0.45155036449432301</v>
      </c>
      <c r="G50">
        <v>0.431583642959594</v>
      </c>
      <c r="H50">
        <v>0.43261778354644698</v>
      </c>
      <c r="I50">
        <v>0.43938416242599398</v>
      </c>
      <c r="J50">
        <v>0.46094834804534901</v>
      </c>
      <c r="K50">
        <v>0.486550033092498</v>
      </c>
      <c r="L50">
        <v>0.51073461771011297</v>
      </c>
      <c r="M50">
        <v>0.53895878791809004</v>
      </c>
      <c r="N50">
        <v>0.58612018823623602</v>
      </c>
      <c r="O50">
        <v>0.64729291200637795</v>
      </c>
      <c r="P50">
        <v>0.712380111217498</v>
      </c>
      <c r="Q50">
        <v>0.76586180925369196</v>
      </c>
      <c r="R50">
        <v>0.805983126163482</v>
      </c>
      <c r="S50">
        <v>0.83726054430007901</v>
      </c>
      <c r="T50">
        <v>0.86047124862670898</v>
      </c>
      <c r="U50">
        <v>0.87665438652038497</v>
      </c>
      <c r="V50">
        <v>0.89099460840225198</v>
      </c>
      <c r="W50">
        <v>0.91295951604843095</v>
      </c>
      <c r="X50">
        <v>0.94918531179428101</v>
      </c>
      <c r="Y50">
        <v>0.99392563104629505</v>
      </c>
      <c r="Z50">
        <v>1.0396924018859801</v>
      </c>
      <c r="AA50">
        <v>1.07302689552307</v>
      </c>
      <c r="AB50">
        <v>1.0971273183822601</v>
      </c>
      <c r="AC50">
        <v>1.11750268936157</v>
      </c>
      <c r="AD50">
        <v>1.1369593143463099</v>
      </c>
      <c r="AE50">
        <v>1.14672839641571</v>
      </c>
      <c r="AF50">
        <v>1.1436195373535101</v>
      </c>
      <c r="AG50">
        <v>1.13121438026428</v>
      </c>
      <c r="AH50">
        <v>1.1106765270233101</v>
      </c>
      <c r="AI50">
        <v>1.09170794486999</v>
      </c>
      <c r="AJ50">
        <v>1.0837361812591499</v>
      </c>
      <c r="AK50">
        <v>1.08002352714538</v>
      </c>
      <c r="AL50">
        <v>1.08021581172943</v>
      </c>
      <c r="AM50">
        <v>1.0706537961959799</v>
      </c>
      <c r="AN50">
        <v>1.06665694713592</v>
      </c>
      <c r="AO50">
        <v>1.0546247959136901</v>
      </c>
      <c r="AP50">
        <v>1.0407909154891899</v>
      </c>
      <c r="AQ50">
        <v>1.03850197792053</v>
      </c>
      <c r="AR50">
        <v>1.03580546379089</v>
      </c>
      <c r="AS50">
        <v>1.0394589900970399</v>
      </c>
      <c r="AT50">
        <v>1.05709612369537</v>
      </c>
      <c r="AU50">
        <v>1.0608663558959901</v>
      </c>
      <c r="AV50">
        <v>1.04075622558593</v>
      </c>
      <c r="AW50">
        <v>1.0195175409317001</v>
      </c>
      <c r="AX50">
        <v>1.00145459175109</v>
      </c>
      <c r="AY50">
        <v>0.97215485572814897</v>
      </c>
      <c r="AZ50">
        <v>0.93374925851821899</v>
      </c>
      <c r="BA50">
        <v>0.89242595434188798</v>
      </c>
      <c r="BB50">
        <v>0.85798168182373002</v>
      </c>
      <c r="BC50">
        <v>0.84010809659957797</v>
      </c>
      <c r="BD50">
        <v>0.85228729248046797</v>
      </c>
      <c r="BE50">
        <v>0.87044858932495095</v>
      </c>
      <c r="BF50">
        <v>0.90326684713363603</v>
      </c>
      <c r="BG50">
        <v>0.93061274290084794</v>
      </c>
      <c r="BH50">
        <v>0.94940966367721502</v>
      </c>
      <c r="BI50">
        <v>0.95562404394149703</v>
      </c>
      <c r="BJ50">
        <v>0.94479542970657304</v>
      </c>
      <c r="BK50">
        <v>0.92676562070846502</v>
      </c>
      <c r="BL50">
        <v>0.90863335132598799</v>
      </c>
      <c r="BM50">
        <v>0.86916297674178999</v>
      </c>
      <c r="BN50">
        <v>0.85108733177185003</v>
      </c>
      <c r="BO50">
        <v>0.85203832387924106</v>
      </c>
      <c r="BP50">
        <v>0.845053851604461</v>
      </c>
      <c r="BQ50">
        <v>0.84291255474090498</v>
      </c>
      <c r="BR50">
        <v>0.84571832418441695</v>
      </c>
      <c r="BS50">
        <v>0.838181972503662</v>
      </c>
      <c r="BT50">
        <v>0.82771468162536599</v>
      </c>
      <c r="BU50">
        <v>0.82024163007736195</v>
      </c>
      <c r="BV50">
        <v>0.80381953716277998</v>
      </c>
      <c r="BW50">
        <v>0.78888815641403198</v>
      </c>
      <c r="BX50">
        <v>0.77371883392333896</v>
      </c>
      <c r="BY50">
        <v>0.74662619829177801</v>
      </c>
      <c r="BZ50">
        <v>0.72651487588882402</v>
      </c>
      <c r="CA50">
        <v>0.70062273740768399</v>
      </c>
      <c r="CB50">
        <v>0.67777484655380205</v>
      </c>
      <c r="CC50">
        <v>0.66519016027450495</v>
      </c>
      <c r="CD50">
        <v>0.66500067710876398</v>
      </c>
      <c r="CE50">
        <v>0.67346537113189697</v>
      </c>
      <c r="CF50">
        <v>0.68602311611175504</v>
      </c>
      <c r="CG50">
        <v>0.69124644994735696</v>
      </c>
      <c r="CH50">
        <v>0.68624925613403298</v>
      </c>
      <c r="CI50">
        <v>0.68221920728683405</v>
      </c>
      <c r="CJ50">
        <v>0.68318796157836903</v>
      </c>
      <c r="CK50">
        <v>0.69175541400909402</v>
      </c>
      <c r="CL50">
        <v>0.70872175693511896</v>
      </c>
      <c r="CM50">
        <v>0.72128784656524603</v>
      </c>
      <c r="CN50">
        <v>0.719773709774017</v>
      </c>
      <c r="CO50">
        <v>0.70197397470474199</v>
      </c>
      <c r="CP50">
        <v>0.666298508644104</v>
      </c>
      <c r="CQ50">
        <v>0.62686765193939198</v>
      </c>
      <c r="CR50">
        <v>0.59151154756545998</v>
      </c>
      <c r="CS50">
        <v>0.56624484062194802</v>
      </c>
      <c r="CT50">
        <v>0.55305051803588801</v>
      </c>
      <c r="CU50">
        <v>0.54403555393218905</v>
      </c>
      <c r="CV50">
        <v>0.539356708526611</v>
      </c>
      <c r="CW50">
        <v>0.536457300186157</v>
      </c>
      <c r="CX50">
        <v>0.53126090764999301</v>
      </c>
      <c r="CY50">
        <v>0.52996689081192005</v>
      </c>
      <c r="CZ50">
        <v>0.54866558313369695</v>
      </c>
      <c r="DA50">
        <v>0.57325208187103205</v>
      </c>
      <c r="DB50">
        <v>0.59090518951416005</v>
      </c>
      <c r="DC50">
        <v>0.60111516714096003</v>
      </c>
      <c r="DD50">
        <v>0.59918338060378995</v>
      </c>
      <c r="DE50">
        <v>0.59460425376892001</v>
      </c>
      <c r="DF50">
        <v>0.58688127994537298</v>
      </c>
      <c r="DG50">
        <v>0.56961232423782304</v>
      </c>
      <c r="DH50">
        <v>0.53598529100418002</v>
      </c>
      <c r="DI50">
        <v>0.491370469331741</v>
      </c>
      <c r="DJ50">
        <v>0.44369289278983998</v>
      </c>
      <c r="DK50">
        <v>0.397627383470535</v>
      </c>
      <c r="DL50">
        <v>0.35193443298339799</v>
      </c>
      <c r="DM50">
        <v>0.31007018685340798</v>
      </c>
      <c r="DN50">
        <v>0.27393856644630399</v>
      </c>
      <c r="DO50">
        <v>0.24275948107242501</v>
      </c>
      <c r="DP50">
        <v>0.22324076294898901</v>
      </c>
      <c r="DQ50">
        <v>0.20929732918739299</v>
      </c>
      <c r="DR50">
        <v>0.193833768367767</v>
      </c>
      <c r="DS50">
        <v>0.18151324987411499</v>
      </c>
      <c r="DT50">
        <v>0.17179289460182101</v>
      </c>
      <c r="DU50">
        <v>0.16687929630279499</v>
      </c>
      <c r="DV50">
        <v>0.17514921724796201</v>
      </c>
      <c r="DW50">
        <v>0.189808338880538</v>
      </c>
      <c r="DX50">
        <v>0.20626516640186299</v>
      </c>
      <c r="DY50">
        <v>0.22248472273349701</v>
      </c>
      <c r="DZ50">
        <v>0.23940604925155601</v>
      </c>
      <c r="EA50">
        <v>0.256021618843078</v>
      </c>
      <c r="EB50">
        <v>0.26856884360313399</v>
      </c>
      <c r="EC50">
        <v>0.28179639577865601</v>
      </c>
      <c r="ED50">
        <v>0.26242008805274902</v>
      </c>
      <c r="EE50">
        <v>0.26130124926567</v>
      </c>
      <c r="EF50">
        <v>0.25741282105445801</v>
      </c>
      <c r="EG50">
        <v>0.23999126255512199</v>
      </c>
    </row>
    <row r="51" spans="1:137" ht="16.5" x14ac:dyDescent="0.35">
      <c r="B51" t="s">
        <v>128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2.1645474433898899</v>
      </c>
      <c r="P51">
        <v>2.41197657585144</v>
      </c>
      <c r="Q51">
        <v>2.6250679492950399</v>
      </c>
      <c r="R51">
        <v>2.7962777614593501</v>
      </c>
      <c r="S51">
        <v>2.9397892951965301</v>
      </c>
      <c r="T51">
        <v>3.0572543144225999</v>
      </c>
      <c r="U51">
        <v>3.1513972282409601</v>
      </c>
      <c r="V51">
        <v>3.2401909828186</v>
      </c>
      <c r="W51">
        <v>3.3582303524017298</v>
      </c>
      <c r="X51">
        <v>3.5311591625213601</v>
      </c>
      <c r="Y51">
        <v>3.7391481399536102</v>
      </c>
      <c r="Z51">
        <v>3.9547820091247501</v>
      </c>
      <c r="AA51">
        <v>4.1264324188232404</v>
      </c>
      <c r="AB51">
        <v>4.2649726867675701</v>
      </c>
      <c r="AC51">
        <v>4.3908915519714302</v>
      </c>
      <c r="AD51">
        <v>4.5148653984069798</v>
      </c>
      <c r="AE51">
        <v>4.6015915870666504</v>
      </c>
      <c r="AF51">
        <v>4.6369199752807599</v>
      </c>
      <c r="AG51">
        <v>4.63390636444091</v>
      </c>
      <c r="AH51">
        <v>4.5962014198303196</v>
      </c>
      <c r="AI51">
        <v>4.5633392333984304</v>
      </c>
      <c r="AJ51">
        <v>4.5753173828125</v>
      </c>
      <c r="AK51">
        <v>4.6047883033752397</v>
      </c>
      <c r="AL51">
        <v>4.6507611274719203</v>
      </c>
      <c r="AM51">
        <v>4.6543459892272896</v>
      </c>
      <c r="AN51">
        <v>4.68155717849731</v>
      </c>
      <c r="AO51">
        <v>4.6728315353393501</v>
      </c>
      <c r="AP51">
        <v>4.6550412178039497</v>
      </c>
      <c r="AQ51">
        <v>4.6882133483886701</v>
      </c>
      <c r="AR51">
        <v>4.7193369865417401</v>
      </c>
      <c r="AS51">
        <v>4.7794322967529297</v>
      </c>
      <c r="AT51">
        <v>4.9047145843505797</v>
      </c>
      <c r="AU51">
        <v>4.96655178070068</v>
      </c>
      <c r="AV51">
        <v>4.9159078598022399</v>
      </c>
      <c r="AW51">
        <v>4.8582048416137598</v>
      </c>
      <c r="AX51">
        <v>4.8139920234680096</v>
      </c>
      <c r="AY51">
        <v>4.71378469467163</v>
      </c>
      <c r="AZ51">
        <v>4.5665941238403303</v>
      </c>
      <c r="BA51">
        <v>4.4018015861511204</v>
      </c>
      <c r="BB51">
        <v>4.2677726745605398</v>
      </c>
      <c r="BC51">
        <v>4.2139821052551198</v>
      </c>
      <c r="BD51">
        <v>4.3106985092162997</v>
      </c>
      <c r="BE51">
        <v>4.4389395713806099</v>
      </c>
      <c r="BF51">
        <v>4.6440563201904297</v>
      </c>
      <c r="BG51">
        <v>4.8235521316528303</v>
      </c>
      <c r="BH51">
        <v>4.9606657028198198</v>
      </c>
      <c r="BI51">
        <v>5.03308057785034</v>
      </c>
      <c r="BJ51">
        <v>5.01554107666015</v>
      </c>
      <c r="BK51">
        <v>4.9585666656494096</v>
      </c>
      <c r="BL51">
        <v>4.8995327949523899</v>
      </c>
      <c r="BM51">
        <v>4.7230315208434996</v>
      </c>
      <c r="BN51">
        <v>4.6603841781616202</v>
      </c>
      <c r="BO51">
        <v>4.7012066841125399</v>
      </c>
      <c r="BP51">
        <v>4.6979923248290998</v>
      </c>
      <c r="BQ51">
        <v>4.7213215827941797</v>
      </c>
      <c r="BR51">
        <v>4.7723884582519496</v>
      </c>
      <c r="BS51">
        <v>4.7648968696594203</v>
      </c>
      <c r="BT51">
        <v>4.7399907112121502</v>
      </c>
      <c r="BU51">
        <v>4.7314820289611799</v>
      </c>
      <c r="BV51">
        <v>4.6703524589538503</v>
      </c>
      <c r="BW51">
        <v>4.6165733337402299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</row>
    <row r="52" spans="1:137" ht="16.5" x14ac:dyDescent="0.35">
      <c r="A52" t="s">
        <v>305</v>
      </c>
      <c r="B52" t="s">
        <v>127</v>
      </c>
      <c r="C52">
        <v>0.23283115029335</v>
      </c>
      <c r="D52">
        <v>0.22969868779182401</v>
      </c>
      <c r="E52">
        <v>0.226480707526206</v>
      </c>
      <c r="F52">
        <v>0.22126692533493</v>
      </c>
      <c r="G52">
        <v>0.214139729738235</v>
      </c>
      <c r="H52">
        <v>0.21710848808288499</v>
      </c>
      <c r="I52">
        <v>0.218966990709304</v>
      </c>
      <c r="J52">
        <v>0.226243495941162</v>
      </c>
      <c r="K52">
        <v>0.236358016729354</v>
      </c>
      <c r="L52">
        <v>0.24737709760665799</v>
      </c>
      <c r="M52">
        <v>0.26415404677391002</v>
      </c>
      <c r="N52">
        <v>0.29099258780479398</v>
      </c>
      <c r="O52">
        <v>0.32326352596282898</v>
      </c>
      <c r="P52">
        <v>0.35507130622863697</v>
      </c>
      <c r="Q52">
        <v>0.38131675124168302</v>
      </c>
      <c r="R52">
        <v>0.40201181173324502</v>
      </c>
      <c r="S52">
        <v>0.41767930984496998</v>
      </c>
      <c r="T52">
        <v>0.42926523089408802</v>
      </c>
      <c r="U52">
        <v>0.43920385837554898</v>
      </c>
      <c r="V52">
        <v>0.44980597496032698</v>
      </c>
      <c r="W52">
        <v>0.46461954712867698</v>
      </c>
      <c r="X52">
        <v>0.48568212985992398</v>
      </c>
      <c r="Y52">
        <v>0.50898385047912598</v>
      </c>
      <c r="Z52">
        <v>0.53094077110290505</v>
      </c>
      <c r="AA52">
        <v>0.54499268531799305</v>
      </c>
      <c r="AB52">
        <v>0.55197465419769198</v>
      </c>
      <c r="AC52">
        <v>0.55533003807067804</v>
      </c>
      <c r="AD52">
        <v>0.55966889858245805</v>
      </c>
      <c r="AE52">
        <v>0.56418251991271895</v>
      </c>
      <c r="AF52">
        <v>0.56670147180557195</v>
      </c>
      <c r="AG52">
        <v>0.567177474498748</v>
      </c>
      <c r="AH52">
        <v>0.56288039684295599</v>
      </c>
      <c r="AI52">
        <v>0.55616104602813698</v>
      </c>
      <c r="AJ52">
        <v>0.55157244205474798</v>
      </c>
      <c r="AK52">
        <v>0.548439800739288</v>
      </c>
      <c r="AL52">
        <v>0.54787880182266202</v>
      </c>
      <c r="AM52">
        <v>0.54553025960922197</v>
      </c>
      <c r="AN52">
        <v>0.54790836572647095</v>
      </c>
      <c r="AO52">
        <v>0.547077476978302</v>
      </c>
      <c r="AP52">
        <v>0.54232585430145197</v>
      </c>
      <c r="AQ52">
        <v>0.54188263416290205</v>
      </c>
      <c r="AR52">
        <v>0.53913229703903198</v>
      </c>
      <c r="AS52">
        <v>0.53419929742813099</v>
      </c>
      <c r="AT52">
        <v>0.53465586900711004</v>
      </c>
      <c r="AU52">
        <v>0.53080129623412997</v>
      </c>
      <c r="AV52">
        <v>0.51804870367050104</v>
      </c>
      <c r="AW52">
        <v>0.50779724121093694</v>
      </c>
      <c r="AX52">
        <v>0.50201946496963501</v>
      </c>
      <c r="AY52">
        <v>0.49182155728340099</v>
      </c>
      <c r="AZ52">
        <v>0.47725284099578802</v>
      </c>
      <c r="BA52">
        <v>0.45964446663856501</v>
      </c>
      <c r="BB52">
        <v>0.44192802906036299</v>
      </c>
      <c r="BC52">
        <v>0.43061590194702098</v>
      </c>
      <c r="BD52">
        <v>0.43144971132278398</v>
      </c>
      <c r="BE52">
        <v>0.43707138299942</v>
      </c>
      <c r="BF52">
        <v>0.45042917132377602</v>
      </c>
      <c r="BG52">
        <v>0.463726997375488</v>
      </c>
      <c r="BH52">
        <v>0.47467899322509699</v>
      </c>
      <c r="BI52">
        <v>0.48168003559112499</v>
      </c>
      <c r="BJ52">
        <v>0.48084238171577398</v>
      </c>
      <c r="BK52">
        <v>0.47656774520874001</v>
      </c>
      <c r="BL52">
        <v>0.470126152038574</v>
      </c>
      <c r="BM52">
        <v>0.45129936933517401</v>
      </c>
      <c r="BN52">
        <v>0.44125244021415699</v>
      </c>
      <c r="BO52">
        <v>0.43729305267333901</v>
      </c>
      <c r="BP52">
        <v>0.42832329869270303</v>
      </c>
      <c r="BQ52">
        <v>0.42518770694732599</v>
      </c>
      <c r="BR52">
        <v>0.425305485725402</v>
      </c>
      <c r="BS52">
        <v>0.422289878129959</v>
      </c>
      <c r="BT52">
        <v>0.418136537075042</v>
      </c>
      <c r="BU52">
        <v>0.41454803943634</v>
      </c>
      <c r="BV52">
        <v>0.407074004411697</v>
      </c>
      <c r="BW52">
        <v>0.39818942546844399</v>
      </c>
      <c r="BX52">
        <v>0.38986185193061801</v>
      </c>
      <c r="BY52">
        <v>0.37694102525710999</v>
      </c>
      <c r="BZ52">
        <v>0.36889597773551902</v>
      </c>
      <c r="CA52">
        <v>0.36069542169570901</v>
      </c>
      <c r="CB52">
        <v>0.35322383046150202</v>
      </c>
      <c r="CC52">
        <v>0.350788414478302</v>
      </c>
      <c r="CD52">
        <v>0.35387441515922502</v>
      </c>
      <c r="CE52">
        <v>0.35995364189147899</v>
      </c>
      <c r="CF52">
        <v>0.36750286817550598</v>
      </c>
      <c r="CG52">
        <v>0.37109991908073398</v>
      </c>
      <c r="CH52">
        <v>0.369020074605941</v>
      </c>
      <c r="CI52">
        <v>0.36635029315948398</v>
      </c>
      <c r="CJ52">
        <v>0.36577492952346802</v>
      </c>
      <c r="CK52">
        <v>0.36989349126815702</v>
      </c>
      <c r="CL52">
        <v>0.37849649786949102</v>
      </c>
      <c r="CM52">
        <v>0.38623028993606501</v>
      </c>
      <c r="CN52">
        <v>0.38798844814300498</v>
      </c>
      <c r="CO52">
        <v>0.38203111290931702</v>
      </c>
      <c r="CP52">
        <v>0.36705088615417403</v>
      </c>
      <c r="CQ52">
        <v>0.34807705879211398</v>
      </c>
      <c r="CR52">
        <v>0.329015523195266</v>
      </c>
      <c r="CS52">
        <v>0.312938272953033</v>
      </c>
      <c r="CT52">
        <v>0.30190724134445102</v>
      </c>
      <c r="CU52">
        <v>0.29373550415039001</v>
      </c>
      <c r="CV52">
        <v>0.29018977284431402</v>
      </c>
      <c r="CW52">
        <v>0.28975316882133401</v>
      </c>
      <c r="CX52">
        <v>0.290677070617675</v>
      </c>
      <c r="CY52">
        <v>0.29563221335411</v>
      </c>
      <c r="CZ52">
        <v>0.30744710564613298</v>
      </c>
      <c r="DA52">
        <v>0.31883454322814903</v>
      </c>
      <c r="DB52">
        <v>0.32493475079536399</v>
      </c>
      <c r="DC52">
        <v>0.32610294222831698</v>
      </c>
      <c r="DD52">
        <v>0.322991162538528</v>
      </c>
      <c r="DE52">
        <v>0.31826907396316501</v>
      </c>
      <c r="DF52">
        <v>0.31217384338378901</v>
      </c>
      <c r="DG52">
        <v>0.30240455269813499</v>
      </c>
      <c r="DH52">
        <v>0.28708001971244801</v>
      </c>
      <c r="DI52">
        <v>0.26711118221282898</v>
      </c>
      <c r="DJ52">
        <v>0.24474242329597401</v>
      </c>
      <c r="DK52">
        <v>0.221780955791473</v>
      </c>
      <c r="DL52">
        <v>0.19894018769264199</v>
      </c>
      <c r="DM52">
        <v>0.177312582731246</v>
      </c>
      <c r="DN52">
        <v>0.15664982795715299</v>
      </c>
      <c r="DO52">
        <v>0.13786026835441501</v>
      </c>
      <c r="DP52">
        <v>0.12287201732397</v>
      </c>
      <c r="DQ52">
        <v>0.110792569816112</v>
      </c>
      <c r="DR52">
        <v>0.100380569696426</v>
      </c>
      <c r="DS52">
        <v>9.32334214448928E-2</v>
      </c>
      <c r="DT52">
        <v>8.9201383292675004E-2</v>
      </c>
      <c r="DU52">
        <v>8.8359870016574804E-2</v>
      </c>
      <c r="DV52">
        <v>9.3869276344776098E-2</v>
      </c>
      <c r="DW52">
        <v>0.10237697511911301</v>
      </c>
      <c r="DX52">
        <v>0.111345797777175</v>
      </c>
      <c r="DY52">
        <v>0.120383068919181</v>
      </c>
      <c r="DZ52">
        <v>0.12881904840469299</v>
      </c>
      <c r="EA52">
        <v>0.13707204163074399</v>
      </c>
      <c r="EB52">
        <v>0.14479519426822601</v>
      </c>
      <c r="EC52">
        <v>0.15374146401882099</v>
      </c>
      <c r="ED52">
        <v>0.153343915939331</v>
      </c>
      <c r="EE52">
        <v>0.15784178674221</v>
      </c>
      <c r="EF52">
        <v>0.16119472682475999</v>
      </c>
      <c r="EG52">
        <v>0.16083985567092801</v>
      </c>
    </row>
    <row r="53" spans="1:137" ht="16.5" x14ac:dyDescent="0.35">
      <c r="B53" t="s">
        <v>128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1.08099317550659</v>
      </c>
      <c r="P53">
        <v>1.2022004127502399</v>
      </c>
      <c r="Q53">
        <v>1.30700135231018</v>
      </c>
      <c r="R53">
        <v>1.3947397470474201</v>
      </c>
      <c r="S53">
        <v>1.4665555953979399</v>
      </c>
      <c r="T53">
        <v>1.52517938613891</v>
      </c>
      <c r="U53">
        <v>1.5788500308990401</v>
      </c>
      <c r="V53">
        <v>1.63576436042785</v>
      </c>
      <c r="W53">
        <v>1.70905649662017</v>
      </c>
      <c r="X53">
        <v>1.80683469772338</v>
      </c>
      <c r="Y53">
        <v>1.9147971868514999</v>
      </c>
      <c r="Z53">
        <v>2.0195925235748202</v>
      </c>
      <c r="AA53">
        <v>2.0958237648010201</v>
      </c>
      <c r="AB53">
        <v>2.1457462310790998</v>
      </c>
      <c r="AC53">
        <v>2.1820027828216499</v>
      </c>
      <c r="AD53">
        <v>2.2224452495574898</v>
      </c>
      <c r="AE53">
        <v>2.2639515399932799</v>
      </c>
      <c r="AF53">
        <v>2.2977478504180899</v>
      </c>
      <c r="AG53">
        <v>2.3233857154846098</v>
      </c>
      <c r="AH53">
        <v>2.32931160926818</v>
      </c>
      <c r="AI53">
        <v>2.3247532844543399</v>
      </c>
      <c r="AJ53">
        <v>2.3286285400390598</v>
      </c>
      <c r="AK53">
        <v>2.33832788467407</v>
      </c>
      <c r="AL53">
        <v>2.3588373661041202</v>
      </c>
      <c r="AM53">
        <v>2.3715291023254301</v>
      </c>
      <c r="AN53">
        <v>2.40476989746093</v>
      </c>
      <c r="AO53">
        <v>2.4239909648895201</v>
      </c>
      <c r="AP53">
        <v>2.4256067276000901</v>
      </c>
      <c r="AQ53">
        <v>2.4462749958038299</v>
      </c>
      <c r="AR53">
        <v>2.4563946723937899</v>
      </c>
      <c r="AS53">
        <v>2.45624828338623</v>
      </c>
      <c r="AT53">
        <v>2.4806962013244598</v>
      </c>
      <c r="AU53">
        <v>2.4849994182586599</v>
      </c>
      <c r="AV53">
        <v>2.4469511508941602</v>
      </c>
      <c r="AW53">
        <v>2.41975545883178</v>
      </c>
      <c r="AX53">
        <v>2.41320753097534</v>
      </c>
      <c r="AY53">
        <v>2.38474440574646</v>
      </c>
      <c r="AZ53">
        <v>2.3340528011321999</v>
      </c>
      <c r="BA53">
        <v>2.26715040206909</v>
      </c>
      <c r="BB53">
        <v>2.1982383728027299</v>
      </c>
      <c r="BC53">
        <v>2.1599693298339799</v>
      </c>
      <c r="BD53">
        <v>2.1821863651275599</v>
      </c>
      <c r="BE53">
        <v>2.2288892269134499</v>
      </c>
      <c r="BF53">
        <v>2.3158364295959402</v>
      </c>
      <c r="BG53">
        <v>2.4035897254943799</v>
      </c>
      <c r="BH53">
        <v>2.4801976680755602</v>
      </c>
      <c r="BI53">
        <v>2.5369124412536599</v>
      </c>
      <c r="BJ53">
        <v>2.5525999069213801</v>
      </c>
      <c r="BK53">
        <v>2.5498280525207502</v>
      </c>
      <c r="BL53">
        <v>2.5350141525268501</v>
      </c>
      <c r="BM53">
        <v>2.4523608684539702</v>
      </c>
      <c r="BN53">
        <v>2.4162101745605402</v>
      </c>
      <c r="BO53">
        <v>2.41280817985534</v>
      </c>
      <c r="BP53">
        <v>2.38122057914733</v>
      </c>
      <c r="BQ53">
        <v>2.3815612792968701</v>
      </c>
      <c r="BR53">
        <v>2.3999989032745299</v>
      </c>
      <c r="BS53">
        <v>2.4006335735321001</v>
      </c>
      <c r="BT53">
        <v>2.3945007324218701</v>
      </c>
      <c r="BU53">
        <v>2.3912789821624698</v>
      </c>
      <c r="BV53">
        <v>2.3651814460754301</v>
      </c>
      <c r="BW53">
        <v>2.3302044868469198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</row>
    <row r="54" spans="1:137" ht="16.5" x14ac:dyDescent="0.35">
      <c r="A54" t="s">
        <v>306</v>
      </c>
      <c r="B54" t="s">
        <v>127</v>
      </c>
      <c r="C54">
        <v>0.382576614618301</v>
      </c>
      <c r="D54">
        <v>0.37113776803016602</v>
      </c>
      <c r="E54">
        <v>0.36055344343185403</v>
      </c>
      <c r="F54">
        <v>0.34602746367454501</v>
      </c>
      <c r="G54">
        <v>0.32698136568069402</v>
      </c>
      <c r="H54">
        <v>0.32355645298957803</v>
      </c>
      <c r="I54">
        <v>0.32350727915763799</v>
      </c>
      <c r="J54">
        <v>0.33425238728523199</v>
      </c>
      <c r="K54">
        <v>0.34933996200561501</v>
      </c>
      <c r="L54">
        <v>0.36406466364860501</v>
      </c>
      <c r="M54">
        <v>0.38448083400726302</v>
      </c>
      <c r="N54">
        <v>0.41830635070800698</v>
      </c>
      <c r="O54">
        <v>0.46029481291770902</v>
      </c>
      <c r="P54">
        <v>0.50223809480667103</v>
      </c>
      <c r="Q54">
        <v>0.53492689132690396</v>
      </c>
      <c r="R54">
        <v>0.55995219945907504</v>
      </c>
      <c r="S54">
        <v>0.57888764142990101</v>
      </c>
      <c r="T54">
        <v>0.59294766187667802</v>
      </c>
      <c r="U54">
        <v>0.60349273681640603</v>
      </c>
      <c r="V54">
        <v>0.61362558603286699</v>
      </c>
      <c r="W54">
        <v>0.62988919019699097</v>
      </c>
      <c r="X54">
        <v>0.65687280893325795</v>
      </c>
      <c r="Y54">
        <v>0.68862324953079201</v>
      </c>
      <c r="Z54">
        <v>0.71623516082763605</v>
      </c>
      <c r="AA54">
        <v>0.72964602708816495</v>
      </c>
      <c r="AB54">
        <v>0.73323118686676003</v>
      </c>
      <c r="AC54">
        <v>0.73468309640884399</v>
      </c>
      <c r="AD54">
        <v>0.73924928903579701</v>
      </c>
      <c r="AE54">
        <v>0.74217605590820301</v>
      </c>
      <c r="AF54">
        <v>0.73835778236389105</v>
      </c>
      <c r="AG54">
        <v>0.73015052080154397</v>
      </c>
      <c r="AH54">
        <v>0.71487563848495395</v>
      </c>
      <c r="AI54">
        <v>0.70001590251922596</v>
      </c>
      <c r="AJ54">
        <v>0.69560056924819902</v>
      </c>
      <c r="AK54">
        <v>0.69769954681396396</v>
      </c>
      <c r="AL54">
        <v>0.70426613092422397</v>
      </c>
      <c r="AM54">
        <v>0.70659536123275701</v>
      </c>
      <c r="AN54">
        <v>0.70676940679550104</v>
      </c>
      <c r="AO54">
        <v>0.69764143228530795</v>
      </c>
      <c r="AP54">
        <v>0.68217915296554499</v>
      </c>
      <c r="AQ54">
        <v>0.67238128185272195</v>
      </c>
      <c r="AR54">
        <v>0.66501712799072199</v>
      </c>
      <c r="AS54">
        <v>0.65962493419647195</v>
      </c>
      <c r="AT54">
        <v>0.66573607921600297</v>
      </c>
      <c r="AU54">
        <v>0.66934138536453203</v>
      </c>
      <c r="AV54">
        <v>0.659712433815002</v>
      </c>
      <c r="AW54">
        <v>0.648149013519287</v>
      </c>
      <c r="AX54">
        <v>0.63607025146484297</v>
      </c>
      <c r="AY54">
        <v>0.61268174648284901</v>
      </c>
      <c r="AZ54">
        <v>0.58246827125549305</v>
      </c>
      <c r="BA54">
        <v>0.55062758922576904</v>
      </c>
      <c r="BB54">
        <v>0.52243727445602395</v>
      </c>
      <c r="BC54">
        <v>0.50631690025329501</v>
      </c>
      <c r="BD54">
        <v>0.51113373041152899</v>
      </c>
      <c r="BE54">
        <v>0.52545559406280495</v>
      </c>
      <c r="BF54">
        <v>0.54944014549255304</v>
      </c>
      <c r="BG54">
        <v>0.57146316766738803</v>
      </c>
      <c r="BH54">
        <v>0.58446794748306197</v>
      </c>
      <c r="BI54">
        <v>0.58740925788879395</v>
      </c>
      <c r="BJ54">
        <v>0.58024168014526301</v>
      </c>
      <c r="BK54">
        <v>0.56891894340515103</v>
      </c>
      <c r="BL54">
        <v>0.55635434389114302</v>
      </c>
      <c r="BM54">
        <v>0.52600061893463101</v>
      </c>
      <c r="BN54">
        <v>0.51021319627761796</v>
      </c>
      <c r="BO54">
        <v>0.50561100244522095</v>
      </c>
      <c r="BP54">
        <v>0.49757343530654902</v>
      </c>
      <c r="BQ54">
        <v>0.49723356962203902</v>
      </c>
      <c r="BR54">
        <v>0.50300079584121704</v>
      </c>
      <c r="BS54">
        <v>0.50502616167068404</v>
      </c>
      <c r="BT54">
        <v>0.50511693954467696</v>
      </c>
      <c r="BU54">
        <v>0.50449800491332997</v>
      </c>
      <c r="BV54">
        <v>0.49780732393264698</v>
      </c>
      <c r="BW54">
        <v>0.48431849479675199</v>
      </c>
      <c r="BX54">
        <v>0.46873134374618503</v>
      </c>
      <c r="BY54">
        <v>0.44825023412704401</v>
      </c>
      <c r="BZ54">
        <v>0.43571174144744801</v>
      </c>
      <c r="CA54">
        <v>0.42485341429710299</v>
      </c>
      <c r="CB54">
        <v>0.41709148883819502</v>
      </c>
      <c r="CC54">
        <v>0.41686287522315901</v>
      </c>
      <c r="CD54">
        <v>0.420612633228302</v>
      </c>
      <c r="CE54">
        <v>0.42643561959266602</v>
      </c>
      <c r="CF54">
        <v>0.43544805049896201</v>
      </c>
      <c r="CG54">
        <v>0.44157588481902998</v>
      </c>
      <c r="CH54">
        <v>0.442653328180313</v>
      </c>
      <c r="CI54">
        <v>0.44455438852310097</v>
      </c>
      <c r="CJ54">
        <v>0.44888526201248102</v>
      </c>
      <c r="CK54">
        <v>0.45727083086967402</v>
      </c>
      <c r="CL54">
        <v>0.46764323115348799</v>
      </c>
      <c r="CM54">
        <v>0.47329345345497098</v>
      </c>
      <c r="CN54">
        <v>0.47016668319702098</v>
      </c>
      <c r="CO54">
        <v>0.458683371543884</v>
      </c>
      <c r="CP54">
        <v>0.439059197902679</v>
      </c>
      <c r="CQ54">
        <v>0.41778877377509999</v>
      </c>
      <c r="CR54">
        <v>0.39778035879135099</v>
      </c>
      <c r="CS54">
        <v>0.38139367103576599</v>
      </c>
      <c r="CT54">
        <v>0.36940675973892201</v>
      </c>
      <c r="CU54">
        <v>0.358742356300354</v>
      </c>
      <c r="CV54">
        <v>0.35232713818550099</v>
      </c>
      <c r="CW54">
        <v>0.34833005070686301</v>
      </c>
      <c r="CX54">
        <v>0.34559980034828103</v>
      </c>
      <c r="CY54">
        <v>0.34814113378524703</v>
      </c>
      <c r="CZ54">
        <v>0.36337539553642201</v>
      </c>
      <c r="DA54">
        <v>0.38087961077690102</v>
      </c>
      <c r="DB54">
        <v>0.39209222793579102</v>
      </c>
      <c r="DC54">
        <v>0.39724314212799</v>
      </c>
      <c r="DD54">
        <v>0.39504063129424999</v>
      </c>
      <c r="DE54">
        <v>0.390319943428039</v>
      </c>
      <c r="DF54">
        <v>0.38437509536743097</v>
      </c>
      <c r="DG54">
        <v>0.37380209565162598</v>
      </c>
      <c r="DH54">
        <v>0.35446766018867398</v>
      </c>
      <c r="DI54">
        <v>0.32987952232360801</v>
      </c>
      <c r="DJ54">
        <v>0.303974598646163</v>
      </c>
      <c r="DK54">
        <v>0.27777454257011402</v>
      </c>
      <c r="DL54">
        <v>0.25083357095718301</v>
      </c>
      <c r="DM54">
        <v>0.224141225218772</v>
      </c>
      <c r="DN54">
        <v>0.19793035089969599</v>
      </c>
      <c r="DO54">
        <v>0.17394970357417999</v>
      </c>
      <c r="DP54">
        <v>0.153969570994377</v>
      </c>
      <c r="DQ54">
        <v>0.13652279973029999</v>
      </c>
      <c r="DR54">
        <v>0.12012043595314</v>
      </c>
      <c r="DS54">
        <v>0.10846967250108699</v>
      </c>
      <c r="DT54">
        <v>0.101415455341339</v>
      </c>
      <c r="DU54">
        <v>9.8613694310188293E-2</v>
      </c>
      <c r="DV54">
        <v>0.10463840514421401</v>
      </c>
      <c r="DW54">
        <v>0.114847026765346</v>
      </c>
      <c r="DX54">
        <v>0.12604978680610601</v>
      </c>
      <c r="DY54">
        <v>0.137250646948814</v>
      </c>
      <c r="DZ54">
        <v>0.14824412763118699</v>
      </c>
      <c r="EA54">
        <v>0.158574804663658</v>
      </c>
      <c r="EB54">
        <v>0.16687384247779799</v>
      </c>
      <c r="EC54">
        <v>0.17536407709121701</v>
      </c>
      <c r="ED54">
        <v>0.17039091885089799</v>
      </c>
      <c r="EE54">
        <v>0.17381179332733099</v>
      </c>
      <c r="EF54">
        <v>0.17398178577423001</v>
      </c>
      <c r="EG54">
        <v>0.16899578273296301</v>
      </c>
    </row>
    <row r="55" spans="1:137" ht="16.5" x14ac:dyDescent="0.35">
      <c r="B55" t="s">
        <v>128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1.5392258167266799</v>
      </c>
      <c r="P55">
        <v>1.70047771930694</v>
      </c>
      <c r="Q55">
        <v>1.8335154056548999</v>
      </c>
      <c r="R55">
        <v>1.94269812107086</v>
      </c>
      <c r="S55">
        <v>2.0325903892517001</v>
      </c>
      <c r="T55">
        <v>2.1067430973052899</v>
      </c>
      <c r="U55">
        <v>2.1694357395172101</v>
      </c>
      <c r="V55">
        <v>2.2315108776092498</v>
      </c>
      <c r="W55">
        <v>2.31698441505432</v>
      </c>
      <c r="X55">
        <v>2.4436981678009002</v>
      </c>
      <c r="Y55">
        <v>2.5906007289886399</v>
      </c>
      <c r="Z55">
        <v>2.72441530227661</v>
      </c>
      <c r="AA55">
        <v>2.8059267997741699</v>
      </c>
      <c r="AB55">
        <v>2.85036301612854</v>
      </c>
      <c r="AC55">
        <v>2.8867168426513601</v>
      </c>
      <c r="AD55">
        <v>2.9355590343475302</v>
      </c>
      <c r="AE55">
        <v>2.9782040119171098</v>
      </c>
      <c r="AF55">
        <v>2.9937455654144198</v>
      </c>
      <c r="AG55">
        <v>2.9909884929656898</v>
      </c>
      <c r="AH55">
        <v>2.9582984447479199</v>
      </c>
      <c r="AI55">
        <v>2.9260663986206001</v>
      </c>
      <c r="AJ55">
        <v>2.9366865158081001</v>
      </c>
      <c r="AK55">
        <v>2.9747118949890101</v>
      </c>
      <c r="AL55">
        <v>3.0321474075317298</v>
      </c>
      <c r="AM55">
        <v>3.07171130180358</v>
      </c>
      <c r="AN55">
        <v>3.10201096534729</v>
      </c>
      <c r="AO55">
        <v>3.09110975265502</v>
      </c>
      <c r="AP55">
        <v>3.05111455917358</v>
      </c>
      <c r="AQ55">
        <v>3.0353980064392001</v>
      </c>
      <c r="AR55">
        <v>3.0299510955810498</v>
      </c>
      <c r="AS55">
        <v>3.0329554080963099</v>
      </c>
      <c r="AT55">
        <v>3.0888822078704798</v>
      </c>
      <c r="AU55">
        <v>3.1335885524749698</v>
      </c>
      <c r="AV55">
        <v>3.1160857677459699</v>
      </c>
      <c r="AW55">
        <v>3.0885596275329501</v>
      </c>
      <c r="AX55">
        <v>3.0575897693634002</v>
      </c>
      <c r="AY55">
        <v>2.9707713127136199</v>
      </c>
      <c r="AZ55">
        <v>2.8486192226409899</v>
      </c>
      <c r="BA55">
        <v>2.7159154415130602</v>
      </c>
      <c r="BB55">
        <v>2.5987074375152499</v>
      </c>
      <c r="BC55">
        <v>2.5396854877471902</v>
      </c>
      <c r="BD55">
        <v>2.5852122306823699</v>
      </c>
      <c r="BE55">
        <v>2.6796133518218901</v>
      </c>
      <c r="BF55">
        <v>2.8248915672302202</v>
      </c>
      <c r="BG55">
        <v>2.9620079994201598</v>
      </c>
      <c r="BH55">
        <v>3.0538449287414502</v>
      </c>
      <c r="BI55">
        <v>3.09376716613769</v>
      </c>
      <c r="BJ55">
        <v>3.0802710056304901</v>
      </c>
      <c r="BK55">
        <v>3.0439438819885201</v>
      </c>
      <c r="BL55">
        <v>2.9999737739562899</v>
      </c>
      <c r="BM55">
        <v>2.8582873344421298</v>
      </c>
      <c r="BN55">
        <v>2.7938253879547101</v>
      </c>
      <c r="BO55">
        <v>2.7897591590881299</v>
      </c>
      <c r="BP55">
        <v>2.7662098407745299</v>
      </c>
      <c r="BQ55">
        <v>2.7851047515869101</v>
      </c>
      <c r="BR55">
        <v>2.8384335041046098</v>
      </c>
      <c r="BS55">
        <v>2.8709726333618102</v>
      </c>
      <c r="BT55">
        <v>2.8926026821136399</v>
      </c>
      <c r="BU55">
        <v>2.9101462364196702</v>
      </c>
      <c r="BV55">
        <v>2.8923602104186998</v>
      </c>
      <c r="BW55">
        <v>2.8342318534850999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</row>
    <row r="60" spans="1:137" x14ac:dyDescent="0.35">
      <c r="B60" t="s">
        <v>85</v>
      </c>
      <c r="C60" t="s">
        <v>303</v>
      </c>
      <c r="D60" t="s">
        <v>304</v>
      </c>
      <c r="E60" t="s">
        <v>305</v>
      </c>
      <c r="F60" t="s">
        <v>306</v>
      </c>
    </row>
    <row r="61" spans="1:137" ht="16.5" x14ac:dyDescent="0.35">
      <c r="B61" t="s">
        <v>94</v>
      </c>
      <c r="C61">
        <v>1638</v>
      </c>
      <c r="D61">
        <v>1327</v>
      </c>
      <c r="E61">
        <v>673</v>
      </c>
      <c r="F61">
        <v>845</v>
      </c>
    </row>
    <row r="62" spans="1:137" ht="16.5" x14ac:dyDescent="0.35">
      <c r="B62" t="s">
        <v>95</v>
      </c>
      <c r="C62">
        <v>608</v>
      </c>
      <c r="D62">
        <v>495</v>
      </c>
      <c r="E62">
        <v>251</v>
      </c>
      <c r="F62">
        <v>300</v>
      </c>
    </row>
    <row r="63" spans="1:137" ht="16.5" x14ac:dyDescent="0.35">
      <c r="B63" t="s">
        <v>96</v>
      </c>
      <c r="C63">
        <v>606</v>
      </c>
      <c r="D63">
        <v>489</v>
      </c>
      <c r="E63">
        <v>250</v>
      </c>
      <c r="F63">
        <v>312</v>
      </c>
    </row>
    <row r="64" spans="1:137" ht="16.5" x14ac:dyDescent="0.35">
      <c r="B64" t="s">
        <v>97</v>
      </c>
      <c r="C64">
        <v>478</v>
      </c>
      <c r="D64">
        <v>386</v>
      </c>
      <c r="E64">
        <v>194</v>
      </c>
      <c r="F64">
        <v>260</v>
      </c>
    </row>
    <row r="65" spans="2:6" x14ac:dyDescent="0.35">
      <c r="B65" t="s">
        <v>98</v>
      </c>
      <c r="C65">
        <f>C62/C63</f>
        <v>1.0033003300330032</v>
      </c>
      <c r="D65">
        <f>D62/D63</f>
        <v>1.0122699386503067</v>
      </c>
      <c r="E65">
        <f>E62/E63</f>
        <v>1.004</v>
      </c>
      <c r="F65">
        <f>F62/F63</f>
        <v>0.96153846153846156</v>
      </c>
    </row>
    <row r="66" spans="2:6" x14ac:dyDescent="0.35">
      <c r="B66" t="s">
        <v>99</v>
      </c>
      <c r="C66">
        <f>C62/C64</f>
        <v>1.2719665271966527</v>
      </c>
      <c r="D66">
        <f t="shared" ref="D66:F66" si="0">D62/D64</f>
        <v>1.2823834196891191</v>
      </c>
      <c r="E66">
        <f t="shared" si="0"/>
        <v>1.2938144329896908</v>
      </c>
      <c r="F66">
        <f t="shared" si="0"/>
        <v>1.1538461538461537</v>
      </c>
    </row>
    <row r="67" spans="2:6" x14ac:dyDescent="0.35">
      <c r="B67" t="s">
        <v>100</v>
      </c>
      <c r="C67">
        <f>C63/C64</f>
        <v>1.2677824267782427</v>
      </c>
      <c r="D67">
        <f t="shared" ref="D67:F67" si="1">D63/D64</f>
        <v>1.266839378238342</v>
      </c>
      <c r="E67">
        <f t="shared" si="1"/>
        <v>1.2886597938144331</v>
      </c>
      <c r="F67">
        <f t="shared" si="1"/>
        <v>1.2</v>
      </c>
    </row>
    <row r="68" spans="2:6" x14ac:dyDescent="0.35">
      <c r="B68" t="s">
        <v>308</v>
      </c>
      <c r="C68">
        <f>C71/C72</f>
        <v>9.935085419049472E-2</v>
      </c>
      <c r="D68">
        <f>D71/D72</f>
        <v>0.10077186167757704</v>
      </c>
      <c r="E68">
        <f>E71/E72</f>
        <v>2.1372532199289841E-2</v>
      </c>
      <c r="F68">
        <f>F71/F72</f>
        <v>0.11666054163074617</v>
      </c>
    </row>
    <row r="69" spans="2:6" x14ac:dyDescent="0.35">
      <c r="B69" t="s">
        <v>102</v>
      </c>
      <c r="C69">
        <f>C73/C72</f>
        <v>0.25091738399399788</v>
      </c>
      <c r="D69">
        <f>D73/D72</f>
        <v>0.24554803069342193</v>
      </c>
      <c r="E69">
        <f>E73/E72</f>
        <v>5.6152937624114913E-2</v>
      </c>
      <c r="F69">
        <f>F73/F72</f>
        <v>0.24291937575186606</v>
      </c>
    </row>
    <row r="70" spans="2:6" x14ac:dyDescent="0.35">
      <c r="B70" t="s">
        <v>103</v>
      </c>
      <c r="C70">
        <f>C74/C72</f>
        <v>0.3166684201890384</v>
      </c>
      <c r="D70">
        <f>D74/D72</f>
        <v>0.29238123548335876</v>
      </c>
      <c r="E70">
        <f>E74/E72</f>
        <v>6.9640491785522188E-2</v>
      </c>
      <c r="F70">
        <f>F74/F72</f>
        <v>0.30079305934270734</v>
      </c>
    </row>
    <row r="71" spans="2:6" x14ac:dyDescent="0.35">
      <c r="B71" t="s">
        <v>309</v>
      </c>
      <c r="C71">
        <f>SUM(C48:N48)</f>
        <v>7.0144049525260863</v>
      </c>
      <c r="D71">
        <f>SUM(C50:N50)</f>
        <v>5.7687435150146404</v>
      </c>
      <c r="E71">
        <f>SUM(C52:N52)</f>
        <v>2.8256179243326121</v>
      </c>
      <c r="F71">
        <f>SUM(C54:N54)</f>
        <v>4.2847845852374986</v>
      </c>
    </row>
    <row r="72" spans="2:6" x14ac:dyDescent="0.35">
      <c r="B72" t="s">
        <v>105</v>
      </c>
      <c r="C72">
        <f>SUM(O48:BV48)</f>
        <v>70.602361798286196</v>
      </c>
      <c r="D72">
        <f>SUM(O50:BV50)</f>
        <v>57.24557846784581</v>
      </c>
      <c r="E72">
        <f>SUM(O53:BV53)</f>
        <v>132.20791518688182</v>
      </c>
      <c r="F72">
        <f>SUM(O54:BV54)</f>
        <v>36.728653281927102</v>
      </c>
    </row>
    <row r="73" spans="2:6" x14ac:dyDescent="0.35">
      <c r="B73" t="s">
        <v>106</v>
      </c>
      <c r="C73">
        <f>SUM(BW48:CP48)</f>
        <v>17.715359926223744</v>
      </c>
      <c r="D73">
        <f>SUM(BW50:CP50)</f>
        <v>14.056539058685297</v>
      </c>
      <c r="E73">
        <f>SUM(BW52:CP52)</f>
        <v>7.4238628149032495</v>
      </c>
      <c r="F73">
        <f>SUM(BW54:CP54)</f>
        <v>8.9221015274524582</v>
      </c>
    </row>
    <row r="74" spans="2:6" x14ac:dyDescent="0.35">
      <c r="B74" t="s">
        <v>107</v>
      </c>
      <c r="C74">
        <f>SUM(CQ48:EG48)</f>
        <v>22.357538372278206</v>
      </c>
      <c r="D74">
        <f>SUM(CQ50:EG50)</f>
        <v>16.737532958388318</v>
      </c>
      <c r="E74">
        <f>SUM(CQ52:EG52)</f>
        <v>9.2070242315530582</v>
      </c>
      <c r="F74">
        <f>SUM(CQ54:EG54)</f>
        <v>11.047723986208421</v>
      </c>
    </row>
  </sheetData>
  <mergeCells count="5">
    <mergeCell ref="O1:O2"/>
    <mergeCell ref="P1:P2"/>
    <mergeCell ref="A2:F2"/>
    <mergeCell ref="A4:A5"/>
    <mergeCell ref="B4:B5"/>
  </mergeCells>
  <pageMargins left="0.7" right="0.7" top="0.75" bottom="0.75" header="0.3" footer="0.3"/>
  <pageSetup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DBA2-C297-4BFD-B9A6-54D6BAAAFF5E}">
  <dimension ref="A1:EG59"/>
  <sheetViews>
    <sheetView zoomScale="70" zoomScaleNormal="70" workbookViewId="0">
      <selection activeCell="B54" sqref="B54"/>
    </sheetView>
  </sheetViews>
  <sheetFormatPr defaultRowHeight="14.5" x14ac:dyDescent="0.35"/>
  <cols>
    <col min="1" max="1" width="35.1796875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41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  <col min="15" max="15" width="24" customWidth="1"/>
    <col min="16" max="16" width="20.26953125" customWidth="1"/>
    <col min="17" max="137" width="9.26953125" bestFit="1" customWidth="1"/>
  </cols>
  <sheetData>
    <row r="1" spans="1:18" x14ac:dyDescent="0.35">
      <c r="O1" s="236" t="s">
        <v>80</v>
      </c>
      <c r="P1" s="237" t="s">
        <v>81</v>
      </c>
    </row>
    <row r="2" spans="1:18" ht="28.5" x14ac:dyDescent="0.65">
      <c r="A2" s="235" t="s">
        <v>78</v>
      </c>
      <c r="B2" s="235"/>
      <c r="C2" s="235"/>
      <c r="D2" s="235"/>
      <c r="E2" s="235"/>
      <c r="F2" s="235"/>
      <c r="O2" s="236"/>
      <c r="P2" s="238"/>
    </row>
    <row r="3" spans="1:18" ht="16.5" thickBot="1" x14ac:dyDescent="0.4">
      <c r="O3" s="166">
        <v>46204</v>
      </c>
      <c r="P3" s="1">
        <v>59.2</v>
      </c>
      <c r="R3" t="s">
        <v>79</v>
      </c>
    </row>
    <row r="4" spans="1:18" ht="14.5" customHeight="1" x14ac:dyDescent="0.35">
      <c r="A4" s="236" t="s">
        <v>80</v>
      </c>
      <c r="B4" s="237" t="s">
        <v>81</v>
      </c>
      <c r="C4" s="65"/>
      <c r="D4" s="65"/>
      <c r="E4" s="65"/>
      <c r="F4" s="65"/>
      <c r="G4" s="65"/>
      <c r="H4" s="65"/>
      <c r="I4" s="65"/>
      <c r="J4" s="65"/>
      <c r="K4" s="65"/>
      <c r="L4" s="66"/>
      <c r="O4" s="166">
        <v>46205</v>
      </c>
      <c r="P4" s="1">
        <v>29.3</v>
      </c>
    </row>
    <row r="5" spans="1:18" ht="14.5" customHeight="1" x14ac:dyDescent="0.35">
      <c r="A5" s="236"/>
      <c r="B5" s="238"/>
      <c r="C5" s="68"/>
      <c r="D5" s="68"/>
      <c r="E5" s="68"/>
      <c r="F5" s="68"/>
      <c r="G5" s="68"/>
      <c r="H5" s="68"/>
      <c r="I5" s="68"/>
      <c r="J5" s="68"/>
      <c r="K5" s="68"/>
      <c r="L5" s="69"/>
      <c r="O5" s="166">
        <v>46206</v>
      </c>
      <c r="P5" s="1">
        <v>46.6</v>
      </c>
    </row>
    <row r="6" spans="1:18" ht="14.5" customHeight="1" x14ac:dyDescent="0.35">
      <c r="A6" s="146">
        <v>46211</v>
      </c>
      <c r="B6" s="147">
        <v>58.9</v>
      </c>
      <c r="C6" s="68"/>
      <c r="D6" s="68"/>
      <c r="E6" s="68"/>
      <c r="F6" s="68"/>
      <c r="G6" s="68"/>
      <c r="H6" s="68"/>
      <c r="I6" s="68"/>
      <c r="J6" s="68"/>
      <c r="K6" s="68"/>
      <c r="L6" s="69"/>
      <c r="O6" s="166">
        <v>46207</v>
      </c>
      <c r="P6" s="1">
        <v>31.4</v>
      </c>
    </row>
    <row r="7" spans="1:18" ht="14.5" customHeight="1" x14ac:dyDescent="0.35">
      <c r="A7" s="145">
        <v>46214</v>
      </c>
      <c r="B7" s="148">
        <v>64.400000000000006</v>
      </c>
      <c r="C7" s="68"/>
      <c r="D7" s="68"/>
      <c r="E7" s="68"/>
      <c r="F7" s="68"/>
      <c r="G7" s="68"/>
      <c r="H7" s="68"/>
      <c r="I7" s="68"/>
      <c r="J7" s="68"/>
      <c r="K7" s="68"/>
      <c r="L7" s="68"/>
      <c r="O7" s="166">
        <v>46208</v>
      </c>
      <c r="P7" s="1">
        <v>35</v>
      </c>
    </row>
    <row r="8" spans="1:18" ht="14.5" customHeight="1" x14ac:dyDescent="0.35">
      <c r="A8" s="145">
        <v>46215</v>
      </c>
      <c r="B8" s="148">
        <v>73.7</v>
      </c>
      <c r="C8" s="68"/>
      <c r="D8" s="68"/>
      <c r="E8" s="68"/>
      <c r="F8" s="68"/>
      <c r="G8" s="68"/>
      <c r="H8" s="68"/>
      <c r="I8" s="68"/>
      <c r="J8" s="68"/>
      <c r="K8" s="68"/>
      <c r="L8" s="69"/>
      <c r="O8" s="166">
        <v>46209</v>
      </c>
      <c r="P8" s="1">
        <v>29.7</v>
      </c>
    </row>
    <row r="9" spans="1:18" ht="16" x14ac:dyDescent="0.35">
      <c r="A9" s="139">
        <v>46216</v>
      </c>
      <c r="B9" s="148">
        <v>57.5</v>
      </c>
      <c r="C9" s="68"/>
      <c r="D9" s="68"/>
      <c r="E9" s="68"/>
      <c r="F9" s="68"/>
      <c r="G9" s="68"/>
      <c r="H9" s="68"/>
      <c r="I9" s="68"/>
      <c r="J9" s="68"/>
      <c r="K9" s="68"/>
      <c r="L9" s="69"/>
      <c r="O9" s="166">
        <v>46210</v>
      </c>
      <c r="P9" s="1">
        <v>61.8</v>
      </c>
    </row>
    <row r="10" spans="1:18" ht="16" x14ac:dyDescent="0.35">
      <c r="A10" s="139">
        <v>46220</v>
      </c>
      <c r="B10" s="148">
        <v>40.9</v>
      </c>
      <c r="C10" s="68"/>
      <c r="D10" s="68"/>
      <c r="E10" s="68"/>
      <c r="F10" s="68"/>
      <c r="G10" s="68"/>
      <c r="H10" s="68"/>
      <c r="I10" s="68"/>
      <c r="J10" s="68"/>
      <c r="K10" s="68"/>
      <c r="L10" s="69"/>
      <c r="O10" s="166">
        <v>46211</v>
      </c>
      <c r="P10" s="1">
        <v>66.8</v>
      </c>
    </row>
    <row r="11" spans="1:18" ht="16" x14ac:dyDescent="0.35">
      <c r="A11" s="139">
        <v>46221</v>
      </c>
      <c r="B11" s="148">
        <v>54.7</v>
      </c>
      <c r="C11" s="68"/>
      <c r="D11" s="68"/>
      <c r="E11" s="68"/>
      <c r="F11" s="68"/>
      <c r="G11" s="68"/>
      <c r="H11" s="68"/>
      <c r="I11" s="68"/>
      <c r="J11" s="68"/>
      <c r="K11" s="68"/>
      <c r="L11" s="69"/>
      <c r="O11" s="166">
        <v>46212</v>
      </c>
      <c r="P11" s="1">
        <v>41.9</v>
      </c>
    </row>
    <row r="12" spans="1:18" ht="16" x14ac:dyDescent="0.35">
      <c r="A12" s="139">
        <v>46222</v>
      </c>
      <c r="B12" s="148">
        <v>55.8</v>
      </c>
      <c r="C12" s="68"/>
      <c r="D12" s="68"/>
      <c r="E12" s="68"/>
      <c r="F12" s="68"/>
      <c r="G12" s="68"/>
      <c r="H12" s="68"/>
      <c r="I12" s="68"/>
      <c r="J12" s="68"/>
      <c r="K12" s="68"/>
      <c r="L12" s="69"/>
      <c r="O12" s="166">
        <v>46213</v>
      </c>
      <c r="P12" s="1">
        <v>62</v>
      </c>
    </row>
    <row r="13" spans="1:18" ht="16" x14ac:dyDescent="0.35">
      <c r="A13" s="139">
        <v>46223</v>
      </c>
      <c r="B13" s="148">
        <v>55.3</v>
      </c>
      <c r="C13" s="68"/>
      <c r="D13" s="68"/>
      <c r="E13" s="68"/>
      <c r="F13" s="68"/>
      <c r="G13" s="68"/>
      <c r="H13" s="68"/>
      <c r="I13" s="68"/>
      <c r="J13" s="68"/>
      <c r="K13" s="68"/>
      <c r="L13" s="69"/>
      <c r="O13" s="166">
        <v>46214</v>
      </c>
      <c r="P13" s="1">
        <v>67.8</v>
      </c>
    </row>
    <row r="14" spans="1:18" ht="16" x14ac:dyDescent="0.35">
      <c r="A14" s="139">
        <v>46224</v>
      </c>
      <c r="B14" s="148">
        <v>45</v>
      </c>
      <c r="C14" s="68"/>
      <c r="D14" s="68"/>
      <c r="E14" s="68"/>
      <c r="F14" s="68"/>
      <c r="G14" s="68"/>
      <c r="H14" s="68"/>
      <c r="I14" s="68"/>
      <c r="J14" s="68"/>
      <c r="K14" s="68"/>
      <c r="L14" s="69"/>
      <c r="O14" s="166">
        <v>46215</v>
      </c>
      <c r="P14" s="1">
        <v>68.3</v>
      </c>
    </row>
    <row r="15" spans="1:18" ht="16" x14ac:dyDescent="0.35">
      <c r="A15" s="139">
        <v>46226</v>
      </c>
      <c r="B15" s="148">
        <v>68</v>
      </c>
      <c r="C15" s="68"/>
      <c r="D15" s="68"/>
      <c r="E15" s="68"/>
      <c r="F15" s="68"/>
      <c r="G15" s="68"/>
      <c r="H15" s="68"/>
      <c r="I15" s="68"/>
      <c r="J15" s="68"/>
      <c r="K15" s="68"/>
      <c r="L15" s="69"/>
      <c r="O15" s="166">
        <v>46216</v>
      </c>
      <c r="P15" s="1">
        <v>66.5</v>
      </c>
    </row>
    <row r="16" spans="1:18" ht="16" x14ac:dyDescent="0.35">
      <c r="A16" s="139">
        <v>46227</v>
      </c>
      <c r="B16" s="148">
        <v>54.1</v>
      </c>
      <c r="C16" s="68"/>
      <c r="D16" s="68"/>
      <c r="E16" s="68"/>
      <c r="F16" s="68"/>
      <c r="G16" s="68"/>
      <c r="H16" s="68"/>
      <c r="I16" s="68"/>
      <c r="J16" s="68"/>
      <c r="K16" s="68"/>
      <c r="L16" s="69"/>
      <c r="O16" s="166">
        <v>46217</v>
      </c>
      <c r="P16" s="1">
        <v>65.400000000000006</v>
      </c>
    </row>
    <row r="17" spans="1:137" ht="16" x14ac:dyDescent="0.35">
      <c r="A17" s="139">
        <v>46228</v>
      </c>
      <c r="B17" s="148">
        <v>62.8</v>
      </c>
      <c r="C17" s="68" t="s">
        <v>296</v>
      </c>
      <c r="D17" s="68"/>
      <c r="E17" s="68"/>
      <c r="F17" s="68"/>
      <c r="G17" s="68"/>
      <c r="H17" s="68"/>
      <c r="I17" s="68"/>
      <c r="J17" s="68"/>
      <c r="K17" s="68"/>
      <c r="L17" s="69"/>
      <c r="O17" s="166">
        <v>46218</v>
      </c>
      <c r="P17" s="1">
        <v>15.4</v>
      </c>
    </row>
    <row r="18" spans="1:137" ht="16.5" thickBot="1" x14ac:dyDescent="0.4">
      <c r="A18" s="163">
        <v>46229</v>
      </c>
      <c r="B18" s="149">
        <v>52.4</v>
      </c>
      <c r="C18" s="68"/>
      <c r="D18" s="68"/>
      <c r="E18" s="68"/>
      <c r="F18" s="68"/>
      <c r="G18" s="68"/>
      <c r="H18" s="68"/>
      <c r="I18" s="68"/>
      <c r="J18" s="68"/>
      <c r="K18" s="68"/>
      <c r="L18" s="69"/>
      <c r="O18" s="166">
        <v>46219</v>
      </c>
      <c r="P18" s="1">
        <v>43.6</v>
      </c>
    </row>
    <row r="19" spans="1:137" ht="15.75" customHeight="1" x14ac:dyDescent="0.4">
      <c r="A19" s="125" t="s">
        <v>294</v>
      </c>
      <c r="B19" s="164">
        <f>AVERAGE(B6:B18)</f>
        <v>57.192307692307693</v>
      </c>
      <c r="C19" s="68"/>
      <c r="D19" s="68"/>
      <c r="E19" s="68"/>
      <c r="F19" s="68"/>
      <c r="G19" s="68"/>
      <c r="H19" s="68"/>
      <c r="I19" s="68"/>
      <c r="J19" s="68"/>
      <c r="K19" s="68"/>
      <c r="L19" s="69"/>
      <c r="O19" s="166">
        <v>46220</v>
      </c>
      <c r="P19" s="1">
        <v>52.3</v>
      </c>
    </row>
    <row r="20" spans="1:137" ht="16" x14ac:dyDescent="0.4">
      <c r="A20" s="127" t="s">
        <v>295</v>
      </c>
      <c r="B20" s="165">
        <f>STDEV(B6:B18)</f>
        <v>8.822647140405337</v>
      </c>
      <c r="C20" s="68"/>
      <c r="D20" s="68"/>
      <c r="E20" s="68"/>
      <c r="F20" s="68"/>
      <c r="G20" s="68"/>
      <c r="H20" s="68"/>
      <c r="I20" s="68"/>
      <c r="J20" s="68"/>
      <c r="K20" s="68"/>
      <c r="L20" s="69"/>
      <c r="O20" s="166">
        <v>46221</v>
      </c>
      <c r="P20" s="1">
        <v>26.7</v>
      </c>
    </row>
    <row r="21" spans="1:137" ht="16" x14ac:dyDescent="0.35">
      <c r="A21" s="119"/>
      <c r="B21" s="150"/>
      <c r="C21" s="68"/>
      <c r="D21" s="68"/>
      <c r="E21" s="68"/>
      <c r="F21" s="68"/>
      <c r="G21" s="68"/>
      <c r="H21" s="68"/>
      <c r="I21" s="68"/>
      <c r="J21" s="68"/>
      <c r="K21" s="68"/>
      <c r="L21" s="69"/>
      <c r="O21" s="166">
        <v>46222</v>
      </c>
      <c r="P21" s="1">
        <v>67.599999999999994</v>
      </c>
    </row>
    <row r="22" spans="1:137" ht="16" x14ac:dyDescent="0.35">
      <c r="A22" s="119"/>
      <c r="B22" s="150"/>
      <c r="C22" s="68"/>
      <c r="D22" s="68"/>
      <c r="E22" s="68"/>
      <c r="F22" s="68"/>
      <c r="G22" s="68"/>
      <c r="H22" s="68"/>
      <c r="I22" s="68"/>
      <c r="J22" s="68"/>
      <c r="K22" s="68"/>
      <c r="L22" s="69"/>
      <c r="O22" s="166">
        <v>46223</v>
      </c>
      <c r="P22" s="1">
        <v>61.4</v>
      </c>
      <c r="R22" t="s">
        <v>294</v>
      </c>
      <c r="U22">
        <f>AVERAGE(P3:P29)</f>
        <v>51.018518518518519</v>
      </c>
    </row>
    <row r="23" spans="1:137" ht="16" x14ac:dyDescent="0.35">
      <c r="A23" s="119"/>
      <c r="B23" s="150"/>
      <c r="C23" s="68"/>
      <c r="D23" s="68"/>
      <c r="E23" s="68"/>
      <c r="F23" s="68"/>
      <c r="G23" s="68"/>
      <c r="H23" s="68"/>
      <c r="I23" s="68"/>
      <c r="J23" s="68"/>
      <c r="K23" s="68"/>
      <c r="L23" s="69"/>
      <c r="O23" s="166">
        <v>46224</v>
      </c>
      <c r="P23" s="1">
        <v>19.899999999999999</v>
      </c>
      <c r="R23" t="s">
        <v>298</v>
      </c>
      <c r="U23">
        <f>STDEV(P3:P29)</f>
        <v>16.70826688607119</v>
      </c>
    </row>
    <row r="24" spans="1:137" ht="16" x14ac:dyDescent="0.4">
      <c r="A24" s="131"/>
      <c r="B24" s="130"/>
      <c r="C24" s="68"/>
      <c r="D24" s="68"/>
      <c r="E24" s="68"/>
      <c r="F24" s="68"/>
      <c r="G24" s="68"/>
      <c r="H24" s="68"/>
      <c r="I24" s="68"/>
      <c r="J24" s="68"/>
      <c r="K24" s="68"/>
      <c r="L24" s="69"/>
      <c r="O24" s="166">
        <v>46225</v>
      </c>
      <c r="P24" s="1">
        <v>54</v>
      </c>
    </row>
    <row r="25" spans="1:137" ht="16" x14ac:dyDescent="0.4">
      <c r="A25" s="131"/>
      <c r="B25" s="130"/>
      <c r="C25" s="68"/>
      <c r="D25" s="68"/>
      <c r="E25" s="68"/>
      <c r="F25" s="68"/>
      <c r="G25" s="68"/>
      <c r="H25" s="68"/>
      <c r="I25" s="68"/>
      <c r="J25" s="68"/>
      <c r="K25" s="68"/>
      <c r="L25" s="69"/>
      <c r="O25" s="166">
        <v>46226</v>
      </c>
      <c r="P25" s="1">
        <v>66.5</v>
      </c>
    </row>
    <row r="26" spans="1:137" ht="16" x14ac:dyDescent="0.35">
      <c r="C26" s="46"/>
      <c r="D26" s="67"/>
      <c r="E26" s="68"/>
      <c r="F26" s="68"/>
      <c r="G26" s="68"/>
      <c r="H26" s="68"/>
      <c r="I26" s="68"/>
      <c r="J26" s="68"/>
      <c r="K26" s="68"/>
      <c r="L26" s="68"/>
      <c r="M26" s="69"/>
      <c r="O26" s="166">
        <v>46231</v>
      </c>
      <c r="P26" s="1">
        <v>48</v>
      </c>
    </row>
    <row r="27" spans="1:137" ht="16" x14ac:dyDescent="0.35">
      <c r="C27" s="46"/>
      <c r="D27" s="67"/>
      <c r="E27" s="68"/>
      <c r="F27" s="68"/>
      <c r="G27" s="68"/>
      <c r="H27" s="68"/>
      <c r="I27" s="68"/>
      <c r="J27" s="68"/>
      <c r="K27" s="68"/>
      <c r="L27" s="68"/>
      <c r="M27" s="69"/>
      <c r="O27" s="166">
        <v>46232</v>
      </c>
      <c r="P27" s="1">
        <v>60.4</v>
      </c>
    </row>
    <row r="28" spans="1:137" ht="16" x14ac:dyDescent="0.35">
      <c r="C28" s="46"/>
      <c r="D28" s="67"/>
      <c r="E28" s="68"/>
      <c r="F28" s="68"/>
      <c r="G28" s="68"/>
      <c r="H28" s="68"/>
      <c r="I28" s="68"/>
      <c r="J28" s="68"/>
      <c r="K28" s="68"/>
      <c r="L28" s="68"/>
      <c r="M28" s="69"/>
      <c r="O28" s="166">
        <v>46233</v>
      </c>
      <c r="P28" s="1">
        <v>66.400000000000006</v>
      </c>
    </row>
    <row r="29" spans="1:137" ht="29" thickBot="1" x14ac:dyDescent="0.7">
      <c r="A29" s="63" t="s">
        <v>84</v>
      </c>
      <c r="D29" s="70"/>
      <c r="E29" s="71"/>
      <c r="F29" s="71"/>
      <c r="G29" s="71"/>
      <c r="H29" s="71"/>
      <c r="I29" s="71"/>
      <c r="J29" s="71"/>
      <c r="K29" s="71"/>
      <c r="L29" s="71"/>
      <c r="M29" s="72"/>
      <c r="O29" s="166">
        <v>46234</v>
      </c>
      <c r="P29" s="133">
        <v>63.6</v>
      </c>
    </row>
    <row r="31" spans="1:137" ht="15" customHeight="1" x14ac:dyDescent="0.65">
      <c r="C31" s="63"/>
      <c r="D31" s="63"/>
      <c r="E31" s="63"/>
      <c r="F31" s="63"/>
      <c r="G31" s="131"/>
      <c r="H31" s="130"/>
    </row>
    <row r="32" spans="1:137" x14ac:dyDescent="0.35">
      <c r="A32" t="s">
        <v>85</v>
      </c>
      <c r="B32" t="s">
        <v>125</v>
      </c>
      <c r="C32">
        <v>340</v>
      </c>
      <c r="D32">
        <v>345</v>
      </c>
      <c r="E32">
        <v>350</v>
      </c>
      <c r="F32">
        <v>355</v>
      </c>
      <c r="G32">
        <v>360</v>
      </c>
      <c r="H32">
        <v>365</v>
      </c>
      <c r="I32">
        <v>370</v>
      </c>
      <c r="J32">
        <v>375</v>
      </c>
      <c r="K32">
        <v>380</v>
      </c>
      <c r="L32">
        <v>385</v>
      </c>
      <c r="M32">
        <v>390</v>
      </c>
      <c r="N32">
        <v>395</v>
      </c>
      <c r="O32">
        <v>400</v>
      </c>
      <c r="P32">
        <v>405</v>
      </c>
      <c r="Q32">
        <v>410</v>
      </c>
      <c r="R32">
        <v>415</v>
      </c>
      <c r="S32">
        <v>420</v>
      </c>
      <c r="T32">
        <v>425</v>
      </c>
      <c r="U32">
        <v>430</v>
      </c>
      <c r="V32">
        <v>435</v>
      </c>
      <c r="W32">
        <v>440</v>
      </c>
      <c r="X32">
        <v>445</v>
      </c>
      <c r="Y32">
        <v>450</v>
      </c>
      <c r="Z32">
        <v>455</v>
      </c>
      <c r="AA32">
        <v>460</v>
      </c>
      <c r="AB32">
        <v>465</v>
      </c>
      <c r="AC32">
        <v>470</v>
      </c>
      <c r="AD32">
        <v>475</v>
      </c>
      <c r="AE32">
        <v>480</v>
      </c>
      <c r="AF32">
        <v>485</v>
      </c>
      <c r="AG32">
        <v>490</v>
      </c>
      <c r="AH32">
        <v>495</v>
      </c>
      <c r="AI32">
        <v>500</v>
      </c>
      <c r="AJ32">
        <v>505</v>
      </c>
      <c r="AK32">
        <v>510</v>
      </c>
      <c r="AL32">
        <v>515</v>
      </c>
      <c r="AM32">
        <v>520</v>
      </c>
      <c r="AN32">
        <v>525</v>
      </c>
      <c r="AO32">
        <v>530</v>
      </c>
      <c r="AP32">
        <v>535</v>
      </c>
      <c r="AQ32">
        <v>540</v>
      </c>
      <c r="AR32">
        <v>545</v>
      </c>
      <c r="AS32">
        <v>550</v>
      </c>
      <c r="AT32">
        <v>555</v>
      </c>
      <c r="AU32">
        <v>560</v>
      </c>
      <c r="AV32">
        <v>565</v>
      </c>
      <c r="AW32">
        <v>570</v>
      </c>
      <c r="AX32">
        <v>575</v>
      </c>
      <c r="AY32">
        <v>580</v>
      </c>
      <c r="AZ32">
        <v>585</v>
      </c>
      <c r="BA32">
        <v>590</v>
      </c>
      <c r="BB32">
        <v>595</v>
      </c>
      <c r="BC32">
        <v>600</v>
      </c>
      <c r="BD32">
        <v>605</v>
      </c>
      <c r="BE32">
        <v>610</v>
      </c>
      <c r="BF32">
        <v>615</v>
      </c>
      <c r="BG32">
        <v>620</v>
      </c>
      <c r="BH32">
        <v>625</v>
      </c>
      <c r="BI32">
        <v>630</v>
      </c>
      <c r="BJ32">
        <v>635</v>
      </c>
      <c r="BK32">
        <v>640</v>
      </c>
      <c r="BL32">
        <v>645</v>
      </c>
      <c r="BM32">
        <v>650</v>
      </c>
      <c r="BN32">
        <v>655</v>
      </c>
      <c r="BO32">
        <v>660</v>
      </c>
      <c r="BP32">
        <v>665</v>
      </c>
      <c r="BQ32">
        <v>670</v>
      </c>
      <c r="BR32">
        <v>675</v>
      </c>
      <c r="BS32">
        <v>680</v>
      </c>
      <c r="BT32">
        <v>685</v>
      </c>
      <c r="BU32">
        <v>690</v>
      </c>
      <c r="BV32">
        <v>695</v>
      </c>
      <c r="BW32">
        <v>700</v>
      </c>
      <c r="BX32">
        <v>705</v>
      </c>
      <c r="BY32">
        <v>710</v>
      </c>
      <c r="BZ32">
        <v>715</v>
      </c>
      <c r="CA32">
        <v>720</v>
      </c>
      <c r="CB32">
        <v>725</v>
      </c>
      <c r="CC32">
        <v>730</v>
      </c>
      <c r="CD32">
        <v>735</v>
      </c>
      <c r="CE32">
        <v>740</v>
      </c>
      <c r="CF32">
        <v>745</v>
      </c>
      <c r="CG32">
        <v>750</v>
      </c>
      <c r="CH32">
        <v>755</v>
      </c>
      <c r="CI32">
        <v>760</v>
      </c>
      <c r="CJ32">
        <v>765</v>
      </c>
      <c r="CK32">
        <v>770</v>
      </c>
      <c r="CL32">
        <v>775</v>
      </c>
      <c r="CM32">
        <v>780</v>
      </c>
      <c r="CN32">
        <v>785</v>
      </c>
      <c r="CO32">
        <v>790</v>
      </c>
      <c r="CP32">
        <v>795</v>
      </c>
      <c r="CQ32">
        <v>800</v>
      </c>
      <c r="CR32">
        <v>805</v>
      </c>
      <c r="CS32">
        <v>810</v>
      </c>
      <c r="CT32">
        <v>815</v>
      </c>
      <c r="CU32">
        <v>820</v>
      </c>
      <c r="CV32">
        <v>825</v>
      </c>
      <c r="CW32">
        <v>830</v>
      </c>
      <c r="CX32">
        <v>835</v>
      </c>
      <c r="CY32">
        <v>840</v>
      </c>
      <c r="CZ32">
        <v>845</v>
      </c>
      <c r="DA32">
        <v>850</v>
      </c>
      <c r="DB32">
        <v>855</v>
      </c>
      <c r="DC32">
        <v>860</v>
      </c>
      <c r="DD32">
        <v>865</v>
      </c>
      <c r="DE32">
        <v>870</v>
      </c>
      <c r="DF32">
        <v>875</v>
      </c>
      <c r="DG32">
        <v>880</v>
      </c>
      <c r="DH32">
        <v>885</v>
      </c>
      <c r="DI32">
        <v>890</v>
      </c>
      <c r="DJ32">
        <v>895</v>
      </c>
      <c r="DK32">
        <v>900</v>
      </c>
      <c r="DL32">
        <v>905</v>
      </c>
      <c r="DM32">
        <v>910</v>
      </c>
      <c r="DN32">
        <v>915</v>
      </c>
      <c r="DO32">
        <v>920</v>
      </c>
      <c r="DP32">
        <v>925</v>
      </c>
      <c r="DQ32">
        <v>930</v>
      </c>
      <c r="DR32">
        <v>935</v>
      </c>
      <c r="DS32">
        <v>940</v>
      </c>
      <c r="DT32">
        <v>945</v>
      </c>
      <c r="DU32">
        <v>950</v>
      </c>
      <c r="DV32">
        <v>955</v>
      </c>
      <c r="DW32">
        <v>960</v>
      </c>
      <c r="DX32">
        <v>965</v>
      </c>
      <c r="DY32">
        <v>970</v>
      </c>
      <c r="DZ32">
        <v>975</v>
      </c>
      <c r="EA32">
        <v>980</v>
      </c>
      <c r="EB32">
        <v>985</v>
      </c>
      <c r="EC32">
        <v>990</v>
      </c>
      <c r="ED32">
        <v>995</v>
      </c>
      <c r="EE32">
        <v>1000</v>
      </c>
      <c r="EF32">
        <v>1005</v>
      </c>
      <c r="EG32">
        <v>1010</v>
      </c>
    </row>
    <row r="33" spans="1:137" ht="16.5" x14ac:dyDescent="0.35">
      <c r="A33" t="s">
        <v>289</v>
      </c>
      <c r="B33" t="s">
        <v>127</v>
      </c>
      <c r="C33">
        <v>0.55737066268920898</v>
      </c>
      <c r="D33">
        <v>0.54311835765838601</v>
      </c>
      <c r="E33">
        <v>0.52770179510116499</v>
      </c>
      <c r="F33">
        <v>0.50663697719573897</v>
      </c>
      <c r="G33">
        <v>0.476810932159423</v>
      </c>
      <c r="H33">
        <v>0.46874687075614901</v>
      </c>
      <c r="I33">
        <v>0.46423649787902799</v>
      </c>
      <c r="J33">
        <v>0.47907370328903198</v>
      </c>
      <c r="K33">
        <v>0.50310063362121504</v>
      </c>
      <c r="L33">
        <v>0.53276890516281095</v>
      </c>
      <c r="M33">
        <v>0.57385390996932895</v>
      </c>
      <c r="N33">
        <v>0.63746351003646795</v>
      </c>
      <c r="O33">
        <v>0.71076160669326705</v>
      </c>
      <c r="P33">
        <v>0.78180706501007002</v>
      </c>
      <c r="Q33">
        <v>0.83985507488250699</v>
      </c>
      <c r="R33">
        <v>0.883900165557861</v>
      </c>
      <c r="S33">
        <v>0.91812539100646895</v>
      </c>
      <c r="T33">
        <v>0.94248306751251198</v>
      </c>
      <c r="U33">
        <v>0.95956867933273304</v>
      </c>
      <c r="V33">
        <v>0.97611099481582597</v>
      </c>
      <c r="W33">
        <v>1.0040191411971999</v>
      </c>
      <c r="X33">
        <v>1.0522550344467101</v>
      </c>
      <c r="Y33">
        <v>1.11224317550659</v>
      </c>
      <c r="Z33">
        <v>1.1700898408889699</v>
      </c>
      <c r="AA33">
        <v>1.2034209966659499</v>
      </c>
      <c r="AB33">
        <v>1.2141630649566599</v>
      </c>
      <c r="AC33">
        <v>1.2163600921630799</v>
      </c>
      <c r="AD33">
        <v>1.2265585660934399</v>
      </c>
      <c r="AE33">
        <v>1.24011147022247</v>
      </c>
      <c r="AF33">
        <v>1.2505422830581601</v>
      </c>
      <c r="AG33">
        <v>1.2553452253341599</v>
      </c>
      <c r="AH33">
        <v>1.24375295639038</v>
      </c>
      <c r="AI33">
        <v>1.22160840034484</v>
      </c>
      <c r="AJ33">
        <v>1.1998525857925399</v>
      </c>
      <c r="AK33">
        <v>1.18583536148071</v>
      </c>
      <c r="AL33">
        <v>1.1827712059020901</v>
      </c>
      <c r="AM33">
        <v>1.17925441265106</v>
      </c>
      <c r="AN33">
        <v>1.1838161945343</v>
      </c>
      <c r="AO33">
        <v>1.17938160896301</v>
      </c>
      <c r="AP33">
        <v>1.1699036359786901</v>
      </c>
      <c r="AQ33">
        <v>1.1659014225006099</v>
      </c>
      <c r="AR33">
        <v>1.1545720100402801</v>
      </c>
      <c r="AS33">
        <v>1.14754402637481</v>
      </c>
      <c r="AT33">
        <v>1.16212546825408</v>
      </c>
      <c r="AU33">
        <v>1.1644412279128999</v>
      </c>
      <c r="AV33">
        <v>1.14550721645355</v>
      </c>
      <c r="AW33">
        <v>1.1287977695464999</v>
      </c>
      <c r="AX33">
        <v>1.11599934101104</v>
      </c>
      <c r="AY33">
        <v>1.0869609117507899</v>
      </c>
      <c r="AZ33">
        <v>1.04697608947753</v>
      </c>
      <c r="BA33">
        <v>1.0040693283080999</v>
      </c>
      <c r="BB33">
        <v>0.96856033802032404</v>
      </c>
      <c r="BC33">
        <v>0.94299376010894698</v>
      </c>
      <c r="BD33">
        <v>0.94759136438369695</v>
      </c>
      <c r="BE33">
        <v>0.96282505989074696</v>
      </c>
      <c r="BF33">
        <v>0.997930467128753</v>
      </c>
      <c r="BG33">
        <v>1.0355350971221899</v>
      </c>
      <c r="BH33">
        <v>1.0639630556106501</v>
      </c>
      <c r="BI33">
        <v>1.07411932945251</v>
      </c>
      <c r="BJ33">
        <v>1.0654612779617301</v>
      </c>
      <c r="BK33">
        <v>1.0437327623367301</v>
      </c>
      <c r="BL33">
        <v>1.01968193054199</v>
      </c>
      <c r="BM33">
        <v>0.97035163640975897</v>
      </c>
      <c r="BN33">
        <v>0.94643539190292303</v>
      </c>
      <c r="BO33">
        <v>0.94195300340652399</v>
      </c>
      <c r="BP33">
        <v>0.92494684457778897</v>
      </c>
      <c r="BQ33">
        <v>0.92270475625991799</v>
      </c>
      <c r="BR33">
        <v>0.92796421051025302</v>
      </c>
      <c r="BS33">
        <v>0.92836219072341897</v>
      </c>
      <c r="BT33">
        <v>0.92709732055663996</v>
      </c>
      <c r="BU33">
        <v>0.92687320709228505</v>
      </c>
      <c r="BV33">
        <v>0.91718041896820002</v>
      </c>
      <c r="BW33">
        <v>0.89784914255142201</v>
      </c>
      <c r="BX33">
        <v>0.87251615524291903</v>
      </c>
      <c r="BY33">
        <v>0.83468830585479703</v>
      </c>
      <c r="BZ33">
        <v>0.80261290073394698</v>
      </c>
      <c r="CA33">
        <v>0.76557397842407204</v>
      </c>
      <c r="CB33">
        <v>0.73298299312591497</v>
      </c>
      <c r="CC33">
        <v>0.71539032459259</v>
      </c>
      <c r="CD33">
        <v>0.71420335769653298</v>
      </c>
      <c r="CE33">
        <v>0.72677695751190097</v>
      </c>
      <c r="CF33">
        <v>0.75240075588226296</v>
      </c>
      <c r="CG33">
        <v>0.77215445041656405</v>
      </c>
      <c r="CH33">
        <v>0.77840662002563399</v>
      </c>
      <c r="CI33">
        <v>0.77819859981536799</v>
      </c>
      <c r="CJ33">
        <v>0.77890777587890603</v>
      </c>
      <c r="CK33">
        <v>0.78479593992233199</v>
      </c>
      <c r="CL33">
        <v>0.79981535673141402</v>
      </c>
      <c r="CM33">
        <v>0.81294643878936701</v>
      </c>
      <c r="CN33">
        <v>0.81224787235259999</v>
      </c>
      <c r="CO33">
        <v>0.79243403673171997</v>
      </c>
      <c r="CP33">
        <v>0.74959450960159302</v>
      </c>
      <c r="CQ33">
        <v>0.69956350326537997</v>
      </c>
      <c r="CR33">
        <v>0.65384030342101995</v>
      </c>
      <c r="CS33">
        <v>0.62040984630584695</v>
      </c>
      <c r="CT33">
        <v>0.60163098573684604</v>
      </c>
      <c r="CU33">
        <v>0.58990621566772405</v>
      </c>
      <c r="CV33">
        <v>0.58674627542495705</v>
      </c>
      <c r="CW33">
        <v>0.58654814958572299</v>
      </c>
      <c r="CX33">
        <v>0.58633452653884799</v>
      </c>
      <c r="CY33">
        <v>0.59058326482772805</v>
      </c>
      <c r="CZ33">
        <v>0.61232179403304998</v>
      </c>
      <c r="DA33">
        <v>0.63837146759033203</v>
      </c>
      <c r="DB33">
        <v>0.65786474943161</v>
      </c>
      <c r="DC33">
        <v>0.66870903968811002</v>
      </c>
      <c r="DD33">
        <v>0.66773742437362604</v>
      </c>
      <c r="DE33">
        <v>0.66412031650543202</v>
      </c>
      <c r="DF33">
        <v>0.66042602062225297</v>
      </c>
      <c r="DG33">
        <v>0.64715653657913197</v>
      </c>
      <c r="DH33">
        <v>0.613322913646698</v>
      </c>
      <c r="DI33">
        <v>0.56596142053604104</v>
      </c>
      <c r="DJ33">
        <v>0.51259106397628695</v>
      </c>
      <c r="DK33">
        <v>0.45897811651229797</v>
      </c>
      <c r="DL33">
        <v>0.40667888522148099</v>
      </c>
      <c r="DM33">
        <v>0.355532646179199</v>
      </c>
      <c r="DN33">
        <v>0.30768570303916898</v>
      </c>
      <c r="DO33">
        <v>0.26529523730277998</v>
      </c>
      <c r="DP33">
        <v>0.23432262241840299</v>
      </c>
      <c r="DQ33">
        <v>0.20960810780525199</v>
      </c>
      <c r="DR33">
        <v>0.18649727106094299</v>
      </c>
      <c r="DS33">
        <v>0.16980591416358901</v>
      </c>
      <c r="DT33">
        <v>0.15840315818786599</v>
      </c>
      <c r="DU33">
        <v>0.15241694450378401</v>
      </c>
      <c r="DV33">
        <v>0.16067318618297499</v>
      </c>
      <c r="DW33">
        <v>0.17699393630027699</v>
      </c>
      <c r="DX33">
        <v>0.19694285094738001</v>
      </c>
      <c r="DY33">
        <v>0.216112956404685</v>
      </c>
      <c r="DZ33">
        <v>0.23599478602409299</v>
      </c>
      <c r="EA33">
        <v>0.257621020078659</v>
      </c>
      <c r="EB33">
        <v>0.27730864286422702</v>
      </c>
      <c r="EC33">
        <v>0.29597538709640497</v>
      </c>
      <c r="ED33">
        <v>0.285147994756698</v>
      </c>
      <c r="EE33">
        <v>0.29595842957496599</v>
      </c>
      <c r="EF33">
        <v>0.30043014883995001</v>
      </c>
      <c r="EG33">
        <v>0.29399472475051802</v>
      </c>
    </row>
    <row r="34" spans="1:137" ht="14.5" customHeight="1" x14ac:dyDescent="0.35">
      <c r="B34" t="s">
        <v>128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2.37678670883178</v>
      </c>
      <c r="P34">
        <v>2.6470422744750901</v>
      </c>
      <c r="Q34">
        <v>2.8786871433257999</v>
      </c>
      <c r="R34">
        <v>3.0666031837463299</v>
      </c>
      <c r="S34">
        <v>3.22372198104858</v>
      </c>
      <c r="T34">
        <v>3.3486423492431601</v>
      </c>
      <c r="U34">
        <v>3.4494574069976802</v>
      </c>
      <c r="V34">
        <v>3.5497252941131499</v>
      </c>
      <c r="W34">
        <v>3.6931838989257799</v>
      </c>
      <c r="X34">
        <v>3.9145991802215501</v>
      </c>
      <c r="Y34">
        <v>4.1842589378356898</v>
      </c>
      <c r="Z34">
        <v>4.4507875442504803</v>
      </c>
      <c r="AA34">
        <v>4.6278758049011204</v>
      </c>
      <c r="AB34">
        <v>4.7199373245239196</v>
      </c>
      <c r="AC34">
        <v>4.7793221473693803</v>
      </c>
      <c r="AD34">
        <v>4.8706641197204501</v>
      </c>
      <c r="AE34">
        <v>4.9763193130493102</v>
      </c>
      <c r="AF34">
        <v>5.0704488754272399</v>
      </c>
      <c r="AG34">
        <v>5.1423959732055602</v>
      </c>
      <c r="AH34">
        <v>5.1468982696533203</v>
      </c>
      <c r="AI34">
        <v>5.1063232421875</v>
      </c>
      <c r="AJ34">
        <v>5.0655374526977504</v>
      </c>
      <c r="AK34">
        <v>5.0559277534484801</v>
      </c>
      <c r="AL34">
        <v>5.0923032760620099</v>
      </c>
      <c r="AM34">
        <v>5.1264548301696697</v>
      </c>
      <c r="AN34">
        <v>5.1957693099975497</v>
      </c>
      <c r="AO34">
        <v>5.2256040573120099</v>
      </c>
      <c r="AP34">
        <v>5.2325110435485804</v>
      </c>
      <c r="AQ34">
        <v>5.26334524154663</v>
      </c>
      <c r="AR34">
        <v>5.2604608535766602</v>
      </c>
      <c r="AS34">
        <v>5.2764072418212802</v>
      </c>
      <c r="AT34">
        <v>5.3920297622680602</v>
      </c>
      <c r="AU34">
        <v>5.4514479637145996</v>
      </c>
      <c r="AV34">
        <v>5.4106888771057102</v>
      </c>
      <c r="AW34">
        <v>5.3789472579956001</v>
      </c>
      <c r="AX34">
        <v>5.3646087646484304</v>
      </c>
      <c r="AY34">
        <v>5.2704558372497496</v>
      </c>
      <c r="AZ34">
        <v>5.1203413009643501</v>
      </c>
      <c r="BA34">
        <v>4.9524717330932599</v>
      </c>
      <c r="BB34">
        <v>4.8178129196166903</v>
      </c>
      <c r="BC34">
        <v>4.7300567626953098</v>
      </c>
      <c r="BD34">
        <v>4.7927274703979403</v>
      </c>
      <c r="BE34">
        <v>4.9100227355956996</v>
      </c>
      <c r="BF34">
        <v>5.1307597160339302</v>
      </c>
      <c r="BG34">
        <v>5.3673853874206499</v>
      </c>
      <c r="BH34">
        <v>5.5592069625854403</v>
      </c>
      <c r="BI34">
        <v>5.6571717262268004</v>
      </c>
      <c r="BJ34">
        <v>5.6561079025268501</v>
      </c>
      <c r="BK34">
        <v>5.5843877792358398</v>
      </c>
      <c r="BL34">
        <v>5.4983286857604901</v>
      </c>
      <c r="BM34">
        <v>5.2728905677795401</v>
      </c>
      <c r="BN34">
        <v>5.18249082565307</v>
      </c>
      <c r="BO34">
        <v>5.1973199844360298</v>
      </c>
      <c r="BP34">
        <v>5.1421494483947701</v>
      </c>
      <c r="BQ34">
        <v>5.1682538986206001</v>
      </c>
      <c r="BR34">
        <v>5.2365021705627397</v>
      </c>
      <c r="BS34">
        <v>5.2775535583495996</v>
      </c>
      <c r="BT34">
        <v>5.3091154098510698</v>
      </c>
      <c r="BU34">
        <v>5.34657526016235</v>
      </c>
      <c r="BV34">
        <v>5.3290019035339302</v>
      </c>
      <c r="BW34">
        <v>5.2542133331298801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</row>
    <row r="35" spans="1:137" ht="16.5" x14ac:dyDescent="0.35">
      <c r="A35" t="s">
        <v>290</v>
      </c>
      <c r="B35" t="s">
        <v>127</v>
      </c>
      <c r="C35">
        <v>0.66855877637863104</v>
      </c>
      <c r="D35">
        <v>0.65236079692840498</v>
      </c>
      <c r="E35">
        <v>0.63487869501113803</v>
      </c>
      <c r="F35">
        <v>0.61027801036834695</v>
      </c>
      <c r="G35">
        <v>0.577242851257324</v>
      </c>
      <c r="H35">
        <v>0.57107156515121404</v>
      </c>
      <c r="I35">
        <v>0.56549155712127597</v>
      </c>
      <c r="J35">
        <v>0.57952851057052601</v>
      </c>
      <c r="K35">
        <v>0.60553383827209395</v>
      </c>
      <c r="L35">
        <v>0.635933697223663</v>
      </c>
      <c r="M35">
        <v>0.68227636814117398</v>
      </c>
      <c r="N35">
        <v>0.75667536258697499</v>
      </c>
      <c r="O35">
        <v>0.84571719169616699</v>
      </c>
      <c r="P35">
        <v>0.92761874198913497</v>
      </c>
      <c r="Q35">
        <v>0.98793286085128695</v>
      </c>
      <c r="R35">
        <v>1.0306689739227199</v>
      </c>
      <c r="S35">
        <v>1.0637288093566799</v>
      </c>
      <c r="T35">
        <v>1.0933048725128101</v>
      </c>
      <c r="U35">
        <v>1.1240371465682899</v>
      </c>
      <c r="V35">
        <v>1.1567236185073799</v>
      </c>
      <c r="W35">
        <v>1.1949340105056701</v>
      </c>
      <c r="X35">
        <v>1.2441219091415401</v>
      </c>
      <c r="Y35">
        <v>1.29900455474853</v>
      </c>
      <c r="Z35">
        <v>1.35217785835266</v>
      </c>
      <c r="AA35">
        <v>1.38463199138641</v>
      </c>
      <c r="AB35">
        <v>1.3967475891113199</v>
      </c>
      <c r="AC35">
        <v>1.3974845409393299</v>
      </c>
      <c r="AD35">
        <v>1.4012271165847701</v>
      </c>
      <c r="AE35">
        <v>1.41028428077697</v>
      </c>
      <c r="AF35">
        <v>1.4185367822646999</v>
      </c>
      <c r="AG35">
        <v>1.4260406494140601</v>
      </c>
      <c r="AH35">
        <v>1.4208804368972701</v>
      </c>
      <c r="AI35">
        <v>1.4008215665817201</v>
      </c>
      <c r="AJ35">
        <v>1.3781937360763501</v>
      </c>
      <c r="AK35">
        <v>1.3583687543869001</v>
      </c>
      <c r="AL35">
        <v>1.35514044761657</v>
      </c>
      <c r="AM35">
        <v>1.3589628934860201</v>
      </c>
      <c r="AN35">
        <v>1.37019526958465</v>
      </c>
      <c r="AO35">
        <v>1.37329638004302</v>
      </c>
      <c r="AP35">
        <v>1.36813044548034</v>
      </c>
      <c r="AQ35">
        <v>1.3594933748245199</v>
      </c>
      <c r="AR35">
        <v>1.3382307291030799</v>
      </c>
      <c r="AS35">
        <v>1.3132700920104901</v>
      </c>
      <c r="AT35">
        <v>1.30558037757873</v>
      </c>
      <c r="AU35">
        <v>1.30089712142944</v>
      </c>
      <c r="AV35">
        <v>1.2814861536026001</v>
      </c>
      <c r="AW35">
        <v>1.2683532238006501</v>
      </c>
      <c r="AX35">
        <v>1.2660211324691699</v>
      </c>
      <c r="AY35">
        <v>1.2489428520202599</v>
      </c>
      <c r="AZ35">
        <v>1.2152745723724301</v>
      </c>
      <c r="BA35">
        <v>1.16999340057373</v>
      </c>
      <c r="BB35">
        <v>1.11891376972198</v>
      </c>
      <c r="BC35">
        <v>1.0774776935577299</v>
      </c>
      <c r="BD35">
        <v>1.07045114040374</v>
      </c>
      <c r="BE35">
        <v>1.0823767185211099</v>
      </c>
      <c r="BF35">
        <v>1.1123287677764799</v>
      </c>
      <c r="BG35">
        <v>1.1432070732116699</v>
      </c>
      <c r="BH35">
        <v>1.17382931709289</v>
      </c>
      <c r="BI35">
        <v>1.1963863372802701</v>
      </c>
      <c r="BJ35">
        <v>1.19941961765289</v>
      </c>
      <c r="BK35">
        <v>1.1934859752655</v>
      </c>
      <c r="BL35">
        <v>1.1785795688629099</v>
      </c>
      <c r="BM35">
        <v>1.12551689147949</v>
      </c>
      <c r="BN35">
        <v>1.0902966260910001</v>
      </c>
      <c r="BO35">
        <v>1.0741411447525</v>
      </c>
      <c r="BP35">
        <v>1.0494641065597501</v>
      </c>
      <c r="BQ35">
        <v>1.0379135608673</v>
      </c>
      <c r="BR35">
        <v>1.0341094732284499</v>
      </c>
      <c r="BS35">
        <v>1.0303099155426001</v>
      </c>
      <c r="BT35">
        <v>1.0258252620696999</v>
      </c>
      <c r="BU35">
        <v>1.0285341739654501</v>
      </c>
      <c r="BV35">
        <v>1.02418172359466</v>
      </c>
      <c r="BW35">
        <v>1.01169717311859</v>
      </c>
      <c r="BX35">
        <v>0.99562960863113403</v>
      </c>
      <c r="BY35">
        <v>0.96448409557342496</v>
      </c>
      <c r="BZ35">
        <v>0.94495886564254705</v>
      </c>
      <c r="CA35">
        <v>0.92159962654113703</v>
      </c>
      <c r="CB35">
        <v>0.89627814292907704</v>
      </c>
      <c r="CC35">
        <v>0.87795799970626798</v>
      </c>
      <c r="CD35">
        <v>0.86798262596130304</v>
      </c>
      <c r="CE35">
        <v>0.86522263288497903</v>
      </c>
      <c r="CF35">
        <v>0.87212193012237504</v>
      </c>
      <c r="CG35">
        <v>0.87546205520629805</v>
      </c>
      <c r="CH35">
        <v>0.87182605266571001</v>
      </c>
      <c r="CI35">
        <v>0.86394309997558505</v>
      </c>
      <c r="CJ35">
        <v>0.85852837562561002</v>
      </c>
      <c r="CK35">
        <v>0.85978120565414395</v>
      </c>
      <c r="CL35">
        <v>0.87192237377166704</v>
      </c>
      <c r="CM35">
        <v>0.88536453247070301</v>
      </c>
      <c r="CN35">
        <v>0.88999694585800104</v>
      </c>
      <c r="CO35">
        <v>0.87914693355560303</v>
      </c>
      <c r="CP35">
        <v>0.84977430105209295</v>
      </c>
      <c r="CQ35">
        <v>0.81180322170257502</v>
      </c>
      <c r="CR35">
        <v>0.77315586805343595</v>
      </c>
      <c r="CS35">
        <v>0.74204558134078902</v>
      </c>
      <c r="CT35">
        <v>0.72322535514831499</v>
      </c>
      <c r="CU35">
        <v>0.70677846670150701</v>
      </c>
      <c r="CV35">
        <v>0.69720017910003595</v>
      </c>
      <c r="CW35">
        <v>0.69095611572265603</v>
      </c>
      <c r="CX35">
        <v>0.68096953630447299</v>
      </c>
      <c r="CY35">
        <v>0.67458075284957797</v>
      </c>
      <c r="CZ35">
        <v>0.69484734535217196</v>
      </c>
      <c r="DA35">
        <v>0.72426170110702504</v>
      </c>
      <c r="DB35">
        <v>0.74532824754714899</v>
      </c>
      <c r="DC35">
        <v>0.75290852785110396</v>
      </c>
      <c r="DD35">
        <v>0.74504989385604803</v>
      </c>
      <c r="DE35">
        <v>0.73454046249389604</v>
      </c>
      <c r="DF35">
        <v>0.72555643320083596</v>
      </c>
      <c r="DG35">
        <v>0.71078354120254505</v>
      </c>
      <c r="DH35">
        <v>0.67794138193130404</v>
      </c>
      <c r="DI35">
        <v>0.63359737396240201</v>
      </c>
      <c r="DJ35">
        <v>0.58279007673263505</v>
      </c>
      <c r="DK35">
        <v>0.53117567300796498</v>
      </c>
      <c r="DL35">
        <v>0.47962826490402199</v>
      </c>
      <c r="DM35">
        <v>0.43212214112281799</v>
      </c>
      <c r="DN35">
        <v>0.39046159386634799</v>
      </c>
      <c r="DO35">
        <v>0.35623282194137501</v>
      </c>
      <c r="DP35">
        <v>0.33643901348114003</v>
      </c>
      <c r="DQ35">
        <v>0.32216539978981001</v>
      </c>
      <c r="DR35">
        <v>0.30472859740257202</v>
      </c>
      <c r="DS35">
        <v>0.28919026255607599</v>
      </c>
      <c r="DT35">
        <v>0.275031447410583</v>
      </c>
      <c r="DU35">
        <v>0.26345881819724998</v>
      </c>
      <c r="DV35">
        <v>0.26877415180206299</v>
      </c>
      <c r="DW35">
        <v>0.28313037753105103</v>
      </c>
      <c r="DX35">
        <v>0.29605993628501798</v>
      </c>
      <c r="DY35">
        <v>0.30615881085395802</v>
      </c>
      <c r="DZ35">
        <v>0.318872600793838</v>
      </c>
      <c r="EA35">
        <v>0.32893729209899902</v>
      </c>
      <c r="EB35">
        <v>0.33679914474487299</v>
      </c>
      <c r="EC35">
        <v>0.34901890158653198</v>
      </c>
      <c r="ED35">
        <v>0.34072721004486001</v>
      </c>
      <c r="EE35">
        <v>0.34834933280944802</v>
      </c>
      <c r="EF35">
        <v>0.34952017664909302</v>
      </c>
      <c r="EG35">
        <v>0.34704211354255599</v>
      </c>
    </row>
    <row r="36" spans="1:137" ht="16.5" x14ac:dyDescent="0.35">
      <c r="B36" t="s">
        <v>128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2.8280782699584899</v>
      </c>
      <c r="P36">
        <v>3.14073157310485</v>
      </c>
      <c r="Q36">
        <v>3.3862385749816801</v>
      </c>
      <c r="R36">
        <v>3.5758030414581299</v>
      </c>
      <c r="S36">
        <v>3.7349646091461102</v>
      </c>
      <c r="T36">
        <v>3.8845121860504102</v>
      </c>
      <c r="U36">
        <v>4.04068851470947</v>
      </c>
      <c r="V36">
        <v>4.2065410614013601</v>
      </c>
      <c r="W36">
        <v>4.3954453468322701</v>
      </c>
      <c r="X36">
        <v>4.6283822059631303</v>
      </c>
      <c r="Y36">
        <v>4.8868551254272399</v>
      </c>
      <c r="Z36">
        <v>5.1434140205383301</v>
      </c>
      <c r="AA36">
        <v>5.3247408866882298</v>
      </c>
      <c r="AB36">
        <v>5.4297165870666504</v>
      </c>
      <c r="AC36">
        <v>5.4909963607787997</v>
      </c>
      <c r="AD36">
        <v>5.5642728805541903</v>
      </c>
      <c r="AE36">
        <v>5.6591887474059996</v>
      </c>
      <c r="AF36">
        <v>5.7515993118286097</v>
      </c>
      <c r="AG36">
        <v>5.8416328430175701</v>
      </c>
      <c r="AH36">
        <v>5.8798875808715803</v>
      </c>
      <c r="AI36">
        <v>5.8554339408874503</v>
      </c>
      <c r="AJ36">
        <v>5.8184580802917401</v>
      </c>
      <c r="AK36">
        <v>5.7915410995483398</v>
      </c>
      <c r="AL36">
        <v>5.8344216346740696</v>
      </c>
      <c r="AM36">
        <v>5.9076833724975497</v>
      </c>
      <c r="AN36">
        <v>6.0137872695922798</v>
      </c>
      <c r="AO36">
        <v>6.0848016738891602</v>
      </c>
      <c r="AP36">
        <v>6.1191000938415501</v>
      </c>
      <c r="AQ36">
        <v>6.1372966766357404</v>
      </c>
      <c r="AR36">
        <v>6.0972466468811</v>
      </c>
      <c r="AS36">
        <v>6.0384159088134703</v>
      </c>
      <c r="AT36">
        <v>6.0576319694518999</v>
      </c>
      <c r="AU36">
        <v>6.0902800559997496</v>
      </c>
      <c r="AV36">
        <v>6.0529718399047798</v>
      </c>
      <c r="AW36">
        <v>6.0439567565917898</v>
      </c>
      <c r="AX36">
        <v>6.0857634544372496</v>
      </c>
      <c r="AY36">
        <v>6.0558738708495996</v>
      </c>
      <c r="AZ36">
        <v>5.9434218406677202</v>
      </c>
      <c r="BA36">
        <v>5.7708754539489702</v>
      </c>
      <c r="BB36">
        <v>5.5657010078430096</v>
      </c>
      <c r="BC36">
        <v>5.4046282768249503</v>
      </c>
      <c r="BD36">
        <v>5.4141278266906703</v>
      </c>
      <c r="BE36">
        <v>5.5196881294250399</v>
      </c>
      <c r="BF36">
        <v>5.7189269065856898</v>
      </c>
      <c r="BG36">
        <v>5.9254708290100098</v>
      </c>
      <c r="BH36">
        <v>6.1332583427429199</v>
      </c>
      <c r="BI36">
        <v>6.3011274337768501</v>
      </c>
      <c r="BJ36">
        <v>6.3672389984130797</v>
      </c>
      <c r="BK36">
        <v>6.3856272697448704</v>
      </c>
      <c r="BL36">
        <v>6.3551368713378897</v>
      </c>
      <c r="BM36">
        <v>6.1160588264465297</v>
      </c>
      <c r="BN36">
        <v>5.9702463150024396</v>
      </c>
      <c r="BO36">
        <v>5.9266810417175204</v>
      </c>
      <c r="BP36">
        <v>5.8343906402587802</v>
      </c>
      <c r="BQ36">
        <v>5.8135614395141602</v>
      </c>
      <c r="BR36">
        <v>5.8354797363281197</v>
      </c>
      <c r="BS36">
        <v>5.8571057319641104</v>
      </c>
      <c r="BT36">
        <v>5.8744907379150302</v>
      </c>
      <c r="BU36">
        <v>5.9329967498779297</v>
      </c>
      <c r="BV36">
        <v>5.95070075988769</v>
      </c>
      <c r="BW36">
        <v>5.9204516410827601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</row>
    <row r="37" spans="1:137" ht="16.5" x14ac:dyDescent="0.35">
      <c r="A37" t="s">
        <v>291</v>
      </c>
      <c r="B37" t="s">
        <v>127</v>
      </c>
      <c r="C37">
        <v>0.49742436408996499</v>
      </c>
      <c r="D37">
        <v>0.49285027384757901</v>
      </c>
      <c r="E37">
        <v>0.48614561557769698</v>
      </c>
      <c r="F37">
        <v>0.47559770941734297</v>
      </c>
      <c r="G37">
        <v>0.460103839635849</v>
      </c>
      <c r="H37">
        <v>0.465387463569641</v>
      </c>
      <c r="I37">
        <v>0.46767282485961897</v>
      </c>
      <c r="J37">
        <v>0.48405048251152</v>
      </c>
      <c r="K37">
        <v>0.50821059942245395</v>
      </c>
      <c r="L37">
        <v>0.53481024503707797</v>
      </c>
      <c r="M37">
        <v>0.572956502437591</v>
      </c>
      <c r="N37">
        <v>0.63448923826217596</v>
      </c>
      <c r="O37">
        <v>0.70905059576034501</v>
      </c>
      <c r="P37">
        <v>0.78246188163757302</v>
      </c>
      <c r="Q37">
        <v>0.84330523014068604</v>
      </c>
      <c r="R37">
        <v>0.89136672019958496</v>
      </c>
      <c r="S37">
        <v>0.92764246463775601</v>
      </c>
      <c r="T37">
        <v>0.95375365018844604</v>
      </c>
      <c r="U37">
        <v>0.97565501928329401</v>
      </c>
      <c r="V37">
        <v>0.99900543689727705</v>
      </c>
      <c r="W37">
        <v>1.0312578678131099</v>
      </c>
      <c r="X37">
        <v>1.07692158222198</v>
      </c>
      <c r="Y37">
        <v>1.1287864446639999</v>
      </c>
      <c r="Z37">
        <v>1.1795642375946001</v>
      </c>
      <c r="AA37">
        <v>1.2154179811477599</v>
      </c>
      <c r="AB37">
        <v>1.24054419994354</v>
      </c>
      <c r="AC37">
        <v>1.2590814828872601</v>
      </c>
      <c r="AD37">
        <v>1.27492487430572</v>
      </c>
      <c r="AE37">
        <v>1.2816183567047099</v>
      </c>
      <c r="AF37">
        <v>1.278653383255</v>
      </c>
      <c r="AG37">
        <v>1.2742851972579901</v>
      </c>
      <c r="AH37">
        <v>1.26592922210693</v>
      </c>
      <c r="AI37">
        <v>1.25560462474823</v>
      </c>
      <c r="AJ37">
        <v>1.25218558311462</v>
      </c>
      <c r="AK37">
        <v>1.2536379098892201</v>
      </c>
      <c r="AL37">
        <v>1.2614649534225399</v>
      </c>
      <c r="AM37">
        <v>1.25640213489532</v>
      </c>
      <c r="AN37">
        <v>1.24926197528839</v>
      </c>
      <c r="AO37">
        <v>1.2384436130523599</v>
      </c>
      <c r="AP37">
        <v>1.22399377822875</v>
      </c>
      <c r="AQ37">
        <v>1.2212400436401301</v>
      </c>
      <c r="AR37">
        <v>1.21747267246246</v>
      </c>
      <c r="AS37">
        <v>1.21994233131408</v>
      </c>
      <c r="AT37">
        <v>1.2404695749282799</v>
      </c>
      <c r="AU37">
        <v>1.2501863241195601</v>
      </c>
      <c r="AV37">
        <v>1.2290240526199301</v>
      </c>
      <c r="AW37">
        <v>1.2007639408111499</v>
      </c>
      <c r="AX37">
        <v>1.1723674535751301</v>
      </c>
      <c r="AY37">
        <v>1.13335168361663</v>
      </c>
      <c r="AZ37">
        <v>1.0911227464675901</v>
      </c>
      <c r="BA37">
        <v>1.04989886283874</v>
      </c>
      <c r="BB37">
        <v>1.01495802402496</v>
      </c>
      <c r="BC37">
        <v>0.99799835681915205</v>
      </c>
      <c r="BD37">
        <v>1.01776075363159</v>
      </c>
      <c r="BE37">
        <v>1.0418561697006199</v>
      </c>
      <c r="BF37">
        <v>1.0808018445968599</v>
      </c>
      <c r="BG37">
        <v>1.1098395586013701</v>
      </c>
      <c r="BH37">
        <v>1.12590885162353</v>
      </c>
      <c r="BI37">
        <v>1.13123095035552</v>
      </c>
      <c r="BJ37">
        <v>1.1216665506362899</v>
      </c>
      <c r="BK37">
        <v>1.1060662269592201</v>
      </c>
      <c r="BL37">
        <v>1.09058165550231</v>
      </c>
      <c r="BM37">
        <v>1.04934418201446</v>
      </c>
      <c r="BN37">
        <v>1.02576303482055</v>
      </c>
      <c r="BO37">
        <v>1.01854407787323</v>
      </c>
      <c r="BP37">
        <v>1.0071821212768499</v>
      </c>
      <c r="BQ37">
        <v>1.00439488887786</v>
      </c>
      <c r="BR37">
        <v>1.0054973363876301</v>
      </c>
      <c r="BS37">
        <v>1.00493204593658</v>
      </c>
      <c r="BT37">
        <v>0.99422609806060702</v>
      </c>
      <c r="BU37">
        <v>0.99160385131835904</v>
      </c>
      <c r="BV37">
        <v>0.98350846767425504</v>
      </c>
      <c r="BW37">
        <v>0.97027647495269698</v>
      </c>
      <c r="BX37">
        <v>0.95977014303207397</v>
      </c>
      <c r="BY37">
        <v>0.93778258562088002</v>
      </c>
      <c r="BZ37">
        <v>0.925553739070892</v>
      </c>
      <c r="CA37">
        <v>0.91203862428665095</v>
      </c>
      <c r="CB37">
        <v>0.89613497257232599</v>
      </c>
      <c r="CC37">
        <v>0.88503837585449197</v>
      </c>
      <c r="CD37">
        <v>0.879347383975982</v>
      </c>
      <c r="CE37">
        <v>0.87924730777740401</v>
      </c>
      <c r="CF37">
        <v>0.88534474372863703</v>
      </c>
      <c r="CG37">
        <v>0.88457322120666504</v>
      </c>
      <c r="CH37">
        <v>0.87519466876983598</v>
      </c>
      <c r="CI37">
        <v>0.86382460594177202</v>
      </c>
      <c r="CJ37">
        <v>0.85656702518463101</v>
      </c>
      <c r="CK37">
        <v>0.85853493213653498</v>
      </c>
      <c r="CL37">
        <v>0.87112373113632202</v>
      </c>
      <c r="CM37">
        <v>0.88405132293701105</v>
      </c>
      <c r="CN37">
        <v>0.887179315090179</v>
      </c>
      <c r="CO37">
        <v>0.87649625539779596</v>
      </c>
      <c r="CP37">
        <v>0.85094457864761297</v>
      </c>
      <c r="CQ37">
        <v>0.82150465250015203</v>
      </c>
      <c r="CR37">
        <v>0.793542981147766</v>
      </c>
      <c r="CS37">
        <v>0.77208971977233798</v>
      </c>
      <c r="CT37">
        <v>0.758888900279998</v>
      </c>
      <c r="CU37">
        <v>0.74707329273223799</v>
      </c>
      <c r="CV37">
        <v>0.73826843500137296</v>
      </c>
      <c r="CW37">
        <v>0.727433741092681</v>
      </c>
      <c r="CX37">
        <v>0.71317565441131503</v>
      </c>
      <c r="CY37">
        <v>0.70397698879241899</v>
      </c>
      <c r="CZ37">
        <v>0.71636492013931197</v>
      </c>
      <c r="DA37">
        <v>0.73610848188400202</v>
      </c>
      <c r="DB37">
        <v>0.74965977668762196</v>
      </c>
      <c r="DC37">
        <v>0.75696820020675604</v>
      </c>
      <c r="DD37">
        <v>0.752635717391967</v>
      </c>
      <c r="DE37">
        <v>0.74595671892166104</v>
      </c>
      <c r="DF37">
        <v>0.73798638582229603</v>
      </c>
      <c r="DG37">
        <v>0.72604471445083596</v>
      </c>
      <c r="DH37">
        <v>0.69896042346954301</v>
      </c>
      <c r="DI37">
        <v>0.66083019971847501</v>
      </c>
      <c r="DJ37">
        <v>0.61854642629623402</v>
      </c>
      <c r="DK37">
        <v>0.57435542345046997</v>
      </c>
      <c r="DL37">
        <v>0.527615666389465</v>
      </c>
      <c r="DM37">
        <v>0.48340630531311002</v>
      </c>
      <c r="DN37">
        <v>0.44476202130317599</v>
      </c>
      <c r="DO37">
        <v>0.41214060783386203</v>
      </c>
      <c r="DP37">
        <v>0.38741755485534601</v>
      </c>
      <c r="DQ37">
        <v>0.36530950665473899</v>
      </c>
      <c r="DR37">
        <v>0.34182769060134799</v>
      </c>
      <c r="DS37">
        <v>0.32359209656715299</v>
      </c>
      <c r="DT37">
        <v>0.308961331844329</v>
      </c>
      <c r="DU37">
        <v>0.29867988824844299</v>
      </c>
      <c r="DV37">
        <v>0.30299574136733998</v>
      </c>
      <c r="DW37">
        <v>0.313641667366027</v>
      </c>
      <c r="DX37">
        <v>0.32598495483398399</v>
      </c>
      <c r="DY37">
        <v>0.33795565366744901</v>
      </c>
      <c r="DZ37">
        <v>0.35253688693046498</v>
      </c>
      <c r="EA37">
        <v>0.36385104060173001</v>
      </c>
      <c r="EB37">
        <v>0.36888802051544101</v>
      </c>
      <c r="EC37">
        <v>0.37491974234580899</v>
      </c>
      <c r="ED37">
        <v>0.35538443922996499</v>
      </c>
      <c r="EE37">
        <v>0.35628390312194802</v>
      </c>
      <c r="EF37">
        <v>0.35494801402091902</v>
      </c>
      <c r="EG37">
        <v>0.35216426849365201</v>
      </c>
    </row>
    <row r="38" spans="1:137" ht="16.5" x14ac:dyDescent="0.35">
      <c r="B38" t="s">
        <v>128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2.3710651397704998</v>
      </c>
      <c r="P38">
        <v>2.64925932884216</v>
      </c>
      <c r="Q38">
        <v>2.89051294326782</v>
      </c>
      <c r="R38">
        <v>3.0925076007843</v>
      </c>
      <c r="S38">
        <v>3.2571382522582999</v>
      </c>
      <c r="T38">
        <v>3.3886866569518999</v>
      </c>
      <c r="U38">
        <v>3.5072846412658598</v>
      </c>
      <c r="V38">
        <v>3.6329832077026301</v>
      </c>
      <c r="W38">
        <v>3.7933788299560498</v>
      </c>
      <c r="X38">
        <v>4.00636386871337</v>
      </c>
      <c r="Y38">
        <v>4.2464947700500399</v>
      </c>
      <c r="Z38">
        <v>4.4868264198303196</v>
      </c>
      <c r="AA38">
        <v>4.67401123046875</v>
      </c>
      <c r="AB38">
        <v>4.8224916458129803</v>
      </c>
      <c r="AC38">
        <v>4.94718313217163</v>
      </c>
      <c r="AD38">
        <v>5.0627264976501403</v>
      </c>
      <c r="AE38">
        <v>5.1428780555725098</v>
      </c>
      <c r="AF38">
        <v>5.1844282150268501</v>
      </c>
      <c r="AG38">
        <v>5.2199816703796298</v>
      </c>
      <c r="AH38">
        <v>5.23866844177246</v>
      </c>
      <c r="AI38">
        <v>5.2484273910522399</v>
      </c>
      <c r="AJ38">
        <v>5.28647708892822</v>
      </c>
      <c r="AK38">
        <v>5.3450107574462802</v>
      </c>
      <c r="AL38">
        <v>5.4311113357543901</v>
      </c>
      <c r="AM38">
        <v>5.46183156967163</v>
      </c>
      <c r="AN38">
        <v>5.48301076889038</v>
      </c>
      <c r="AO38">
        <v>5.4872961044311497</v>
      </c>
      <c r="AP38">
        <v>5.4744343757629297</v>
      </c>
      <c r="AQ38">
        <v>5.5131659507751403</v>
      </c>
      <c r="AR38">
        <v>5.5470490455627397</v>
      </c>
      <c r="AS38">
        <v>5.6092948913574201</v>
      </c>
      <c r="AT38">
        <v>5.7555308341979901</v>
      </c>
      <c r="AU38">
        <v>5.8528723716735804</v>
      </c>
      <c r="AV38">
        <v>5.8051724433898899</v>
      </c>
      <c r="AW38">
        <v>5.7218804359436</v>
      </c>
      <c r="AX38">
        <v>5.6355705261230398</v>
      </c>
      <c r="AY38">
        <v>5.4953956604003897</v>
      </c>
      <c r="AZ38">
        <v>5.3362450599670401</v>
      </c>
      <c r="BA38">
        <v>5.1785211563110298</v>
      </c>
      <c r="BB38">
        <v>5.0486040115356401</v>
      </c>
      <c r="BC38">
        <v>5.00595998764038</v>
      </c>
      <c r="BD38">
        <v>5.1476302146911603</v>
      </c>
      <c r="BE38">
        <v>5.3130497932434002</v>
      </c>
      <c r="BF38">
        <v>5.5568346977233798</v>
      </c>
      <c r="BG38">
        <v>5.7525205612182599</v>
      </c>
      <c r="BH38">
        <v>5.88287353515625</v>
      </c>
      <c r="BI38">
        <v>5.9579672813415501</v>
      </c>
      <c r="BJ38">
        <v>5.9544792175292898</v>
      </c>
      <c r="BK38">
        <v>5.9178967475891104</v>
      </c>
      <c r="BL38">
        <v>5.8806343078613201</v>
      </c>
      <c r="BM38">
        <v>5.7021365165710396</v>
      </c>
      <c r="BN38">
        <v>5.6168732643127397</v>
      </c>
      <c r="BO38">
        <v>5.6199188232421804</v>
      </c>
      <c r="BP38">
        <v>5.5993285179138104</v>
      </c>
      <c r="BQ38">
        <v>5.6258168220520002</v>
      </c>
      <c r="BR38">
        <v>5.6740212440490696</v>
      </c>
      <c r="BS38">
        <v>5.7128376960754297</v>
      </c>
      <c r="BT38">
        <v>5.6935353279113698</v>
      </c>
      <c r="BU38">
        <v>5.7199678421020499</v>
      </c>
      <c r="BV38">
        <v>5.7143807411193803</v>
      </c>
      <c r="BW38">
        <v>5.6780581474304199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</row>
    <row r="39" spans="1:137" ht="16.5" x14ac:dyDescent="0.35">
      <c r="A39" t="s">
        <v>292</v>
      </c>
      <c r="B39" t="s">
        <v>127</v>
      </c>
      <c r="C39">
        <v>0.42976748943328802</v>
      </c>
      <c r="D39">
        <v>0.42257222533226002</v>
      </c>
      <c r="E39">
        <v>0.41483306884765597</v>
      </c>
      <c r="F39">
        <v>0.40403142571449202</v>
      </c>
      <c r="G39">
        <v>0.391443461179733</v>
      </c>
      <c r="H39">
        <v>0.39968952536582902</v>
      </c>
      <c r="I39">
        <v>0.408050566911697</v>
      </c>
      <c r="J39">
        <v>0.42707112431526101</v>
      </c>
      <c r="K39">
        <v>0.44866821169853199</v>
      </c>
      <c r="L39">
        <v>0.47072985768318099</v>
      </c>
      <c r="M39">
        <v>0.50164765119552601</v>
      </c>
      <c r="N39">
        <v>0.55285966396331698</v>
      </c>
      <c r="O39">
        <v>0.61585980653762795</v>
      </c>
      <c r="P39">
        <v>0.68229830265045099</v>
      </c>
      <c r="Q39">
        <v>0.740098476409912</v>
      </c>
      <c r="R39">
        <v>0.78598046302795399</v>
      </c>
      <c r="S39">
        <v>0.81804829835891701</v>
      </c>
      <c r="T39">
        <v>0.83838218450546198</v>
      </c>
      <c r="U39">
        <v>0.85449981689453103</v>
      </c>
      <c r="V39">
        <v>0.87364536523818903</v>
      </c>
      <c r="W39">
        <v>0.90407508611678999</v>
      </c>
      <c r="X39">
        <v>0.94924122095107999</v>
      </c>
      <c r="Y39">
        <v>1.0008795261382999</v>
      </c>
      <c r="Z39">
        <v>1.0493645668029701</v>
      </c>
      <c r="AA39">
        <v>1.07976841926574</v>
      </c>
      <c r="AB39">
        <v>1.09518218040466</v>
      </c>
      <c r="AC39">
        <v>1.10550105571746</v>
      </c>
      <c r="AD39">
        <v>1.12161016464233</v>
      </c>
      <c r="AE39">
        <v>1.1368371248245199</v>
      </c>
      <c r="AF39">
        <v>1.14424800872802</v>
      </c>
      <c r="AG39">
        <v>1.1423487663269001</v>
      </c>
      <c r="AH39">
        <v>1.12604892253875</v>
      </c>
      <c r="AI39">
        <v>1.1075609922409</v>
      </c>
      <c r="AJ39">
        <v>1.09192955493927</v>
      </c>
      <c r="AK39">
        <v>1.08517265319824</v>
      </c>
      <c r="AL39">
        <v>1.0919976234436</v>
      </c>
      <c r="AM39">
        <v>1.0950609445571899</v>
      </c>
      <c r="AN39">
        <v>1.0992723703384399</v>
      </c>
      <c r="AO39">
        <v>1.10077905654907</v>
      </c>
      <c r="AP39">
        <v>1.0973230600357</v>
      </c>
      <c r="AQ39">
        <v>1.09751284122467</v>
      </c>
      <c r="AR39">
        <v>1.0911240577697701</v>
      </c>
      <c r="AS39">
        <v>1.08745861053466</v>
      </c>
      <c r="AT39">
        <v>1.09750711917877</v>
      </c>
      <c r="AU39">
        <v>1.09825539588928</v>
      </c>
      <c r="AV39">
        <v>1.0775799751281701</v>
      </c>
      <c r="AW39">
        <v>1.0552840232849099</v>
      </c>
      <c r="AX39">
        <v>1.03669905662536</v>
      </c>
      <c r="AY39">
        <v>1.0140895843505799</v>
      </c>
      <c r="AZ39">
        <v>0.98024100065231301</v>
      </c>
      <c r="BA39">
        <v>0.94317543506622303</v>
      </c>
      <c r="BB39">
        <v>0.90914386510848999</v>
      </c>
      <c r="BC39">
        <v>0.88950729370117099</v>
      </c>
      <c r="BD39">
        <v>0.90299743413925104</v>
      </c>
      <c r="BE39">
        <v>0.926247298717498</v>
      </c>
      <c r="BF39">
        <v>0.96153807640075595</v>
      </c>
      <c r="BG39">
        <v>0.99028742313384999</v>
      </c>
      <c r="BH39">
        <v>1.00750136375427</v>
      </c>
      <c r="BI39">
        <v>1.0110216140746999</v>
      </c>
      <c r="BJ39">
        <v>1.0002366304397501</v>
      </c>
      <c r="BK39">
        <v>0.98755782842636097</v>
      </c>
      <c r="BL39">
        <v>0.97579836845397905</v>
      </c>
      <c r="BM39">
        <v>0.93906390666961603</v>
      </c>
      <c r="BN39">
        <v>0.92104679346084595</v>
      </c>
      <c r="BO39">
        <v>0.91921538114547696</v>
      </c>
      <c r="BP39">
        <v>0.91235035657882602</v>
      </c>
      <c r="BQ39">
        <v>0.91511934995651201</v>
      </c>
      <c r="BR39">
        <v>0.91715717315673795</v>
      </c>
      <c r="BS39">
        <v>0.91084182262420599</v>
      </c>
      <c r="BT39">
        <v>0.89500671625137296</v>
      </c>
      <c r="BU39">
        <v>0.88283228874206499</v>
      </c>
      <c r="BV39">
        <v>0.86368477344512895</v>
      </c>
      <c r="BW39">
        <v>0.84625148773193304</v>
      </c>
      <c r="BX39">
        <v>0.82729023694991999</v>
      </c>
      <c r="BY39">
        <v>0.79778385162353505</v>
      </c>
      <c r="BZ39">
        <v>0.77569127082824696</v>
      </c>
      <c r="CA39">
        <v>0.75134003162384</v>
      </c>
      <c r="CB39">
        <v>0.73290508985519398</v>
      </c>
      <c r="CC39">
        <v>0.72748565673828103</v>
      </c>
      <c r="CD39">
        <v>0.73389899730682295</v>
      </c>
      <c r="CE39">
        <v>0.74731808900833097</v>
      </c>
      <c r="CF39">
        <v>0.76524710655212402</v>
      </c>
      <c r="CG39">
        <v>0.77448040246963501</v>
      </c>
      <c r="CH39">
        <v>0.77164882421493497</v>
      </c>
      <c r="CI39">
        <v>0.76586759090423495</v>
      </c>
      <c r="CJ39">
        <v>0.76427012681961004</v>
      </c>
      <c r="CK39">
        <v>0.77036058902740401</v>
      </c>
      <c r="CL39">
        <v>0.78379923105239802</v>
      </c>
      <c r="CM39">
        <v>0.79355508089065496</v>
      </c>
      <c r="CN39">
        <v>0.79183810949325495</v>
      </c>
      <c r="CO39">
        <v>0.77581274509429898</v>
      </c>
      <c r="CP39">
        <v>0.74316519498824996</v>
      </c>
      <c r="CQ39">
        <v>0.70534825325012196</v>
      </c>
      <c r="CR39">
        <v>0.66811907291412298</v>
      </c>
      <c r="CS39">
        <v>0.63633644580840998</v>
      </c>
      <c r="CT39">
        <v>0.61532831192016602</v>
      </c>
      <c r="CU39">
        <v>0.59987694025039595</v>
      </c>
      <c r="CV39">
        <v>0.59544903039932195</v>
      </c>
      <c r="CW39">
        <v>0.59674507379531805</v>
      </c>
      <c r="CX39">
        <v>0.59756654500961304</v>
      </c>
      <c r="CY39">
        <v>0.600200355052948</v>
      </c>
      <c r="CZ39">
        <v>0.62148821353912298</v>
      </c>
      <c r="DA39">
        <v>0.64756494760513295</v>
      </c>
      <c r="DB39">
        <v>0.66531515121459905</v>
      </c>
      <c r="DC39">
        <v>0.67400956153869596</v>
      </c>
      <c r="DD39">
        <v>0.66980195045471103</v>
      </c>
      <c r="DE39">
        <v>0.66196197271347001</v>
      </c>
      <c r="DF39">
        <v>0.65308493375778198</v>
      </c>
      <c r="DG39">
        <v>0.635950326919555</v>
      </c>
      <c r="DH39">
        <v>0.60326147079467696</v>
      </c>
      <c r="DI39">
        <v>0.56022489070892301</v>
      </c>
      <c r="DJ39">
        <v>0.51327425241470304</v>
      </c>
      <c r="DK39">
        <v>0.46451312303543002</v>
      </c>
      <c r="DL39">
        <v>0.41299736499786299</v>
      </c>
      <c r="DM39">
        <v>0.36261284351348799</v>
      </c>
      <c r="DN39">
        <v>0.315997123718261</v>
      </c>
      <c r="DO39">
        <v>0.27343541383743197</v>
      </c>
      <c r="DP39">
        <v>0.24328868091106401</v>
      </c>
      <c r="DQ39">
        <v>0.21995423734187999</v>
      </c>
      <c r="DR39">
        <v>0.19925609230995101</v>
      </c>
      <c r="DS39">
        <v>0.185241028666496</v>
      </c>
      <c r="DT39">
        <v>0.17682488262653301</v>
      </c>
      <c r="DU39">
        <v>0.17302568256855</v>
      </c>
      <c r="DV39">
        <v>0.18464918434619901</v>
      </c>
      <c r="DW39">
        <v>0.20292089879512701</v>
      </c>
      <c r="DX39">
        <v>0.22281248867511699</v>
      </c>
      <c r="DY39">
        <v>0.241447418928146</v>
      </c>
      <c r="DZ39">
        <v>0.25915056467056202</v>
      </c>
      <c r="EA39">
        <v>0.27603816986083901</v>
      </c>
      <c r="EB39">
        <v>0.28819477558135898</v>
      </c>
      <c r="EC39">
        <v>0.30178579688072199</v>
      </c>
      <c r="ED39">
        <v>0.28766876459121699</v>
      </c>
      <c r="EE39">
        <v>0.29300636053085299</v>
      </c>
      <c r="EF39">
        <v>0.29342037439346302</v>
      </c>
      <c r="EG39">
        <v>0.290305495262146</v>
      </c>
    </row>
    <row r="40" spans="1:137" ht="16.5" x14ac:dyDescent="0.35">
      <c r="B40" t="s">
        <v>128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2.0594351291656401</v>
      </c>
      <c r="P40">
        <v>2.31012558937072</v>
      </c>
      <c r="Q40">
        <v>2.5367615222930899</v>
      </c>
      <c r="R40">
        <v>2.7268805503845202</v>
      </c>
      <c r="S40">
        <v>2.87233114242553</v>
      </c>
      <c r="T40">
        <v>2.9787719249725302</v>
      </c>
      <c r="U40">
        <v>3.07175588607788</v>
      </c>
      <c r="V40">
        <v>3.1770987510681099</v>
      </c>
      <c r="W40">
        <v>3.32554984092712</v>
      </c>
      <c r="X40">
        <v>3.53136730194091</v>
      </c>
      <c r="Y40">
        <v>3.76530885696411</v>
      </c>
      <c r="Z40">
        <v>3.99157285690307</v>
      </c>
      <c r="AA40">
        <v>4.1523575782775799</v>
      </c>
      <c r="AB40">
        <v>4.2574110031127903</v>
      </c>
      <c r="AC40">
        <v>4.3437347412109304</v>
      </c>
      <c r="AD40">
        <v>4.45391416549682</v>
      </c>
      <c r="AE40">
        <v>4.5619001388549796</v>
      </c>
      <c r="AF40">
        <v>4.6394681930541903</v>
      </c>
      <c r="AG40">
        <v>4.6795172691345197</v>
      </c>
      <c r="AH40">
        <v>4.6598157882690403</v>
      </c>
      <c r="AI40">
        <v>4.6296048164367596</v>
      </c>
      <c r="AJ40">
        <v>4.6099081039428702</v>
      </c>
      <c r="AK40">
        <v>4.6267418861389098</v>
      </c>
      <c r="AL40">
        <v>4.7014865875244096</v>
      </c>
      <c r="AM40">
        <v>4.7604489326476997</v>
      </c>
      <c r="AN40">
        <v>4.82470655441284</v>
      </c>
      <c r="AO40">
        <v>4.8773317337036097</v>
      </c>
      <c r="AP40">
        <v>4.9078869819641104</v>
      </c>
      <c r="AQ40">
        <v>4.9546117782592702</v>
      </c>
      <c r="AR40">
        <v>4.9713792800903303</v>
      </c>
      <c r="AS40">
        <v>5.0001344680786097</v>
      </c>
      <c r="AT40">
        <v>5.0922136306762598</v>
      </c>
      <c r="AU40">
        <v>5.1415925025939897</v>
      </c>
      <c r="AV40">
        <v>5.0898413658142001</v>
      </c>
      <c r="AW40">
        <v>5.0286393165588299</v>
      </c>
      <c r="AX40">
        <v>4.9834122657775799</v>
      </c>
      <c r="AY40">
        <v>4.9171175956726003</v>
      </c>
      <c r="AZ40">
        <v>4.7939667701721103</v>
      </c>
      <c r="BA40">
        <v>4.6521186828613201</v>
      </c>
      <c r="BB40">
        <v>4.5222635269165004</v>
      </c>
      <c r="BC40">
        <v>4.4617686271667401</v>
      </c>
      <c r="BD40">
        <v>4.5671806335449201</v>
      </c>
      <c r="BE40">
        <v>4.7234907150268501</v>
      </c>
      <c r="BF40">
        <v>4.9436516761779696</v>
      </c>
      <c r="BG40">
        <v>5.1328577995300204</v>
      </c>
      <c r="BH40">
        <v>5.2641944885253897</v>
      </c>
      <c r="BI40">
        <v>5.3248486518859801</v>
      </c>
      <c r="BJ40">
        <v>5.3098559379577601</v>
      </c>
      <c r="BK40">
        <v>5.2838292121887198</v>
      </c>
      <c r="BL40">
        <v>5.2617001533508301</v>
      </c>
      <c r="BM40">
        <v>5.1028733253479004</v>
      </c>
      <c r="BN40">
        <v>5.0434679985046298</v>
      </c>
      <c r="BO40">
        <v>5.0718626976013104</v>
      </c>
      <c r="BP40">
        <v>5.0721206665039</v>
      </c>
      <c r="BQ40">
        <v>5.1257662773132298</v>
      </c>
      <c r="BR40">
        <v>5.1755180358886701</v>
      </c>
      <c r="BS40">
        <v>5.1779537200927699</v>
      </c>
      <c r="BT40">
        <v>5.1253452301025302</v>
      </c>
      <c r="BU40">
        <v>5.0925297737121502</v>
      </c>
      <c r="BV40">
        <v>5.0181813240051198</v>
      </c>
      <c r="BW40">
        <v>4.9522638320922798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</row>
    <row r="41" spans="1:137" ht="16.5" x14ac:dyDescent="0.35">
      <c r="A41" t="s">
        <v>293</v>
      </c>
      <c r="B41" t="s">
        <v>127</v>
      </c>
      <c r="C41">
        <v>0.600133657455444</v>
      </c>
      <c r="D41">
        <v>0.59147685766220004</v>
      </c>
      <c r="E41">
        <v>0.58146065473556496</v>
      </c>
      <c r="F41">
        <v>0.56697678565979004</v>
      </c>
      <c r="G41">
        <v>0.545190930366516</v>
      </c>
      <c r="H41">
        <v>0.54221004247665405</v>
      </c>
      <c r="I41">
        <v>0.53824287652969305</v>
      </c>
      <c r="J41">
        <v>0.55194944143295199</v>
      </c>
      <c r="K41">
        <v>0.57971233129501298</v>
      </c>
      <c r="L41">
        <v>0.61389398574829102</v>
      </c>
      <c r="N41">
        <v>0.72487801313400202</v>
      </c>
      <c r="O41">
        <v>0.80003750324249201</v>
      </c>
      <c r="P41">
        <v>0.87824028730392401</v>
      </c>
      <c r="Q41">
        <v>0.94664514064788796</v>
      </c>
      <c r="R41">
        <v>0.99993205070495605</v>
      </c>
      <c r="S41">
        <v>1.0377671718597401</v>
      </c>
      <c r="T41">
        <v>1.0629305839538501</v>
      </c>
      <c r="U41">
        <v>1.0854191780090301</v>
      </c>
      <c r="V41">
        <v>1.11511826515197</v>
      </c>
      <c r="W41">
        <v>1.1581125259399401</v>
      </c>
      <c r="X41">
        <v>1.21386134624481</v>
      </c>
      <c r="Y41">
        <v>1.26898837089538</v>
      </c>
      <c r="Z41">
        <v>1.3164914846420199</v>
      </c>
      <c r="AA41">
        <v>1.34559845924377</v>
      </c>
      <c r="AB41">
        <v>1.3646929264068599</v>
      </c>
      <c r="AC41">
        <v>1.3813297748565601</v>
      </c>
      <c r="AD41">
        <v>1.4009324312210001</v>
      </c>
      <c r="AE41">
        <v>1.4133441448211601</v>
      </c>
      <c r="AF41">
        <v>1.41207098960876</v>
      </c>
      <c r="AG41">
        <v>1.40281093120574</v>
      </c>
      <c r="AH41">
        <v>1.38151502609252</v>
      </c>
      <c r="AI41">
        <v>1.3593827486038199</v>
      </c>
      <c r="AJ41">
        <v>1.35642981529235</v>
      </c>
      <c r="AK41">
        <v>1.3579920530319201</v>
      </c>
      <c r="AL41">
        <v>1.36255466938018</v>
      </c>
      <c r="AM41">
        <v>1.35466516017913</v>
      </c>
      <c r="AN41">
        <v>1.34772276878356</v>
      </c>
      <c r="AO41">
        <v>1.3335368633270199</v>
      </c>
      <c r="AP41">
        <v>1.3148727416992101</v>
      </c>
      <c r="AQ41">
        <v>1.3092025518417301</v>
      </c>
      <c r="AR41">
        <v>1.3066544532775799</v>
      </c>
      <c r="AS41">
        <v>1.3110707998275699</v>
      </c>
      <c r="AT41">
        <v>1.3257528543472199</v>
      </c>
      <c r="AU41">
        <v>1.3258799314498899</v>
      </c>
      <c r="AV41">
        <v>1.2981330156326201</v>
      </c>
      <c r="AW41">
        <v>1.2732456922531099</v>
      </c>
      <c r="AX41">
        <v>1.2528368234634399</v>
      </c>
      <c r="AY41">
        <v>1.2170220613479601</v>
      </c>
      <c r="AZ41">
        <v>1.1755732297897299</v>
      </c>
      <c r="BA41">
        <v>1.13797271251678</v>
      </c>
      <c r="BB41">
        <v>1.1054116487503001</v>
      </c>
      <c r="BC41">
        <v>1.0855346918105999</v>
      </c>
      <c r="BD41">
        <v>1.09449911117553</v>
      </c>
      <c r="BE41">
        <v>1.1064871549606301</v>
      </c>
      <c r="BF41">
        <v>1.1357674598693801</v>
      </c>
      <c r="BG41">
        <v>1.1644477844238199</v>
      </c>
      <c r="BH41">
        <v>1.18769466876983</v>
      </c>
      <c r="BI41">
        <v>1.19552886486053</v>
      </c>
      <c r="BJ41">
        <v>1.18328750133514</v>
      </c>
      <c r="BK41">
        <v>1.1662653684616</v>
      </c>
      <c r="BL41">
        <v>1.14400362968444</v>
      </c>
      <c r="BM41">
        <v>1.0921658277511499</v>
      </c>
      <c r="BN41">
        <v>1.0716164112091</v>
      </c>
      <c r="BO41">
        <v>1.07155060768127</v>
      </c>
      <c r="BP41">
        <v>1.0645897388458201</v>
      </c>
      <c r="BQ41">
        <v>1.0644403696060101</v>
      </c>
      <c r="BR41">
        <v>1.06859326362609</v>
      </c>
      <c r="BS41">
        <v>1.06629657745361</v>
      </c>
      <c r="BT41">
        <v>1.05525815486907</v>
      </c>
      <c r="BU41">
        <v>1.05079269409179</v>
      </c>
      <c r="BV41">
        <v>1.03876411914825</v>
      </c>
      <c r="BW41">
        <v>1.0176357030868499</v>
      </c>
      <c r="BX41">
        <v>0.99280911684036199</v>
      </c>
      <c r="BY41">
        <v>0.95550483465194702</v>
      </c>
      <c r="BZ41">
        <v>0.93415868282318104</v>
      </c>
      <c r="CA41">
        <v>0.91192454099655096</v>
      </c>
      <c r="CB41">
        <v>0.89502030611038197</v>
      </c>
      <c r="CC41">
        <v>0.88932633399963301</v>
      </c>
      <c r="CD41">
        <v>0.88917493820190396</v>
      </c>
      <c r="CE41">
        <v>0.89319944381713801</v>
      </c>
      <c r="CF41">
        <v>0.89961344003677302</v>
      </c>
      <c r="CG41">
        <v>0.89783126115798895</v>
      </c>
      <c r="CH41">
        <v>0.88864243030548096</v>
      </c>
      <c r="CI41">
        <v>0.87890195846557595</v>
      </c>
      <c r="CJ41">
        <v>0.87382149696350098</v>
      </c>
      <c r="CK41">
        <v>0.87617200613021795</v>
      </c>
      <c r="CL41">
        <v>0.88734447956085205</v>
      </c>
      <c r="CM41">
        <v>0.897630274295806</v>
      </c>
      <c r="CN41">
        <v>0.89933168888091997</v>
      </c>
      <c r="CO41">
        <v>0.88859474658965998</v>
      </c>
      <c r="CP41">
        <v>0.86092352867126398</v>
      </c>
      <c r="CQ41">
        <v>0.82579654455184903</v>
      </c>
      <c r="CR41">
        <v>0.79000693559646595</v>
      </c>
      <c r="CS41">
        <v>0.76160281896591098</v>
      </c>
      <c r="CT41">
        <v>0.74397552013397195</v>
      </c>
      <c r="CU41">
        <v>0.73321968317031805</v>
      </c>
      <c r="CV41">
        <v>0.72771894931793202</v>
      </c>
      <c r="CW41">
        <v>0.72159308195114102</v>
      </c>
      <c r="CX41">
        <v>0.71252369880676203</v>
      </c>
      <c r="CY41">
        <v>0.71057528257369995</v>
      </c>
      <c r="CZ41">
        <v>0.73145335912704401</v>
      </c>
      <c r="DA41">
        <v>0.75668495893478305</v>
      </c>
      <c r="DB41">
        <v>0.771148800849914</v>
      </c>
      <c r="DC41">
        <v>0.77302861213684004</v>
      </c>
      <c r="DD41">
        <v>0.76160818338394098</v>
      </c>
      <c r="DE41">
        <v>0.74681735038757302</v>
      </c>
      <c r="DF41">
        <v>0.73445141315460205</v>
      </c>
      <c r="DG41">
        <v>0.71960616111755304</v>
      </c>
      <c r="DH41">
        <v>0.69063192605972201</v>
      </c>
      <c r="DI41">
        <v>0.65481269359588601</v>
      </c>
      <c r="DJ41">
        <v>0.61656993627548196</v>
      </c>
      <c r="DK41">
        <v>0.57633066177368097</v>
      </c>
      <c r="DL41">
        <v>0.53285127878188998</v>
      </c>
      <c r="DM41">
        <v>0.49077650904655401</v>
      </c>
      <c r="DN41">
        <v>0.45320391654968201</v>
      </c>
      <c r="DO41">
        <v>0.41999623179435702</v>
      </c>
      <c r="DP41">
        <v>0.39125216007232599</v>
      </c>
      <c r="DQ41">
        <v>0.36172688007354697</v>
      </c>
      <c r="DR41">
        <v>0.328732669353485</v>
      </c>
      <c r="DS41">
        <v>0.30173769593238797</v>
      </c>
      <c r="DT41">
        <v>0.281544208526611</v>
      </c>
      <c r="DU41">
        <v>0.27089172601699801</v>
      </c>
      <c r="DV41">
        <v>0.27825808525085399</v>
      </c>
      <c r="DW41">
        <v>0.29478564858436501</v>
      </c>
      <c r="DX41">
        <v>0.31456428766250599</v>
      </c>
      <c r="DY41">
        <v>0.334242433309555</v>
      </c>
      <c r="DZ41">
        <v>0.35616764426231301</v>
      </c>
      <c r="EA41">
        <v>0.37254860997200001</v>
      </c>
      <c r="EB41">
        <v>0.38566014170646601</v>
      </c>
      <c r="EC41">
        <v>0.398889631032943</v>
      </c>
      <c r="ED41">
        <v>0.38603803515434199</v>
      </c>
      <c r="EE41">
        <v>0.39116197824478099</v>
      </c>
      <c r="EF41">
        <v>0.38871279358863797</v>
      </c>
      <c r="EG41">
        <v>0.38357341289520203</v>
      </c>
    </row>
    <row r="42" spans="1:137" ht="16.5" x14ac:dyDescent="0.35">
      <c r="B42" t="s">
        <v>128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2.6753253936767498</v>
      </c>
      <c r="P42">
        <v>2.9735460281371999</v>
      </c>
      <c r="Q42">
        <v>3.2447209358215301</v>
      </c>
      <c r="R42">
        <v>3.4691643714904701</v>
      </c>
      <c r="S42">
        <v>3.6438081264495801</v>
      </c>
      <c r="T42">
        <v>3.7765922546386701</v>
      </c>
      <c r="U42">
        <v>3.9018647670745801</v>
      </c>
      <c r="V42">
        <v>4.0552392005920401</v>
      </c>
      <c r="W42">
        <v>4.2600011825561497</v>
      </c>
      <c r="X42">
        <v>4.51580715179443</v>
      </c>
      <c r="Y42">
        <v>4.7739343643188397</v>
      </c>
      <c r="Z42">
        <v>5.0076704025268501</v>
      </c>
      <c r="AA42">
        <v>5.1746335029601997</v>
      </c>
      <c r="AB42">
        <v>5.3051071166992099</v>
      </c>
      <c r="AC42">
        <v>5.4275207519531197</v>
      </c>
      <c r="AD42">
        <v>5.5631027221679599</v>
      </c>
      <c r="AE42">
        <v>5.6714673042297301</v>
      </c>
      <c r="AF42">
        <v>5.7253828048706001</v>
      </c>
      <c r="AG42">
        <v>5.7464747428893999</v>
      </c>
      <c r="AH42">
        <v>5.7169857025146396</v>
      </c>
      <c r="AI42">
        <v>5.6822199821472097</v>
      </c>
      <c r="AJ42">
        <v>5.7265753746032697</v>
      </c>
      <c r="AK42">
        <v>5.7899351119995099</v>
      </c>
      <c r="AL42">
        <v>5.8663430213928196</v>
      </c>
      <c r="AM42">
        <v>5.8890004158020002</v>
      </c>
      <c r="AN42">
        <v>5.9151554107665998</v>
      </c>
      <c r="AO42">
        <v>5.9086351394653303</v>
      </c>
      <c r="AP42">
        <v>5.8808999061584402</v>
      </c>
      <c r="AQ42">
        <v>5.9102640151977504</v>
      </c>
      <c r="AR42">
        <v>5.9533791542053196</v>
      </c>
      <c r="AS42">
        <v>6.0283036231994602</v>
      </c>
      <c r="AT42">
        <v>6.1512279510498002</v>
      </c>
      <c r="AU42">
        <v>6.2072396278381303</v>
      </c>
      <c r="AV42">
        <v>6.1316013336181596</v>
      </c>
      <c r="AW42">
        <v>6.0672702789306596</v>
      </c>
      <c r="AX42">
        <v>6.0223865509033203</v>
      </c>
      <c r="AY42">
        <v>5.9010963439941397</v>
      </c>
      <c r="AZ42">
        <v>5.7492585182189897</v>
      </c>
      <c r="BA42">
        <v>5.6129364967346103</v>
      </c>
      <c r="BB42">
        <v>5.4985384941101003</v>
      </c>
      <c r="BC42">
        <v>5.4450421333312899</v>
      </c>
      <c r="BD42">
        <v>5.5357575416564897</v>
      </c>
      <c r="BE42">
        <v>5.6426420211791903</v>
      </c>
      <c r="BF42">
        <v>5.8394346237182599</v>
      </c>
      <c r="BG42">
        <v>6.0355658531188903</v>
      </c>
      <c r="BH42">
        <v>6.20570468902587</v>
      </c>
      <c r="BI42">
        <v>6.2966113090515101</v>
      </c>
      <c r="BJ42">
        <v>6.2815999984741202</v>
      </c>
      <c r="BK42">
        <v>6.2399864196777299</v>
      </c>
      <c r="BL42">
        <v>6.16869640350341</v>
      </c>
      <c r="BM42">
        <v>5.9348292350768999</v>
      </c>
      <c r="BN42">
        <v>5.8679571151733398</v>
      </c>
      <c r="BO42">
        <v>5.9123878479003897</v>
      </c>
      <c r="BP42">
        <v>5.9184803962707502</v>
      </c>
      <c r="BQ42">
        <v>5.9621434211730904</v>
      </c>
      <c r="BR42">
        <v>6.0300717353820801</v>
      </c>
      <c r="BS42">
        <v>6.0616827011108398</v>
      </c>
      <c r="BT42">
        <v>6.0430412292480398</v>
      </c>
      <c r="BU42">
        <v>6.0613927841186497</v>
      </c>
      <c r="BV42">
        <v>6.0354270935058496</v>
      </c>
      <c r="BW42">
        <v>5.9552040100097603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</row>
    <row r="45" spans="1:137" x14ac:dyDescent="0.35">
      <c r="B45" t="s">
        <v>85</v>
      </c>
      <c r="C45" t="s">
        <v>289</v>
      </c>
      <c r="D45" t="s">
        <v>290</v>
      </c>
      <c r="E45" t="s">
        <v>291</v>
      </c>
      <c r="F45" t="s">
        <v>292</v>
      </c>
      <c r="G45" t="s">
        <v>293</v>
      </c>
    </row>
    <row r="46" spans="1:137" ht="16.5" x14ac:dyDescent="0.35">
      <c r="B46" t="s">
        <v>94</v>
      </c>
      <c r="C46">
        <v>1474</v>
      </c>
      <c r="D46">
        <v>1684</v>
      </c>
      <c r="E46">
        <v>1550</v>
      </c>
      <c r="F46">
        <v>1377</v>
      </c>
      <c r="G46">
        <v>1670</v>
      </c>
    </row>
    <row r="47" spans="1:137" ht="16.5" x14ac:dyDescent="0.35">
      <c r="B47" t="s">
        <v>95</v>
      </c>
      <c r="C47">
        <v>553</v>
      </c>
      <c r="D47">
        <v>623</v>
      </c>
      <c r="E47">
        <v>594</v>
      </c>
      <c r="F47">
        <v>531</v>
      </c>
      <c r="G47">
        <v>627</v>
      </c>
    </row>
    <row r="48" spans="1:137" ht="16.5" x14ac:dyDescent="0.35">
      <c r="B48" t="s">
        <v>96</v>
      </c>
      <c r="C48">
        <v>544</v>
      </c>
      <c r="D48">
        <v>624</v>
      </c>
      <c r="E48">
        <v>574</v>
      </c>
      <c r="F48">
        <v>508</v>
      </c>
      <c r="G48">
        <v>617</v>
      </c>
    </row>
    <row r="49" spans="2:7" ht="16.5" x14ac:dyDescent="0.35">
      <c r="B49" t="s">
        <v>97</v>
      </c>
      <c r="C49">
        <v>426</v>
      </c>
      <c r="D49">
        <v>493</v>
      </c>
      <c r="E49">
        <v>434</v>
      </c>
      <c r="F49">
        <v>384</v>
      </c>
      <c r="G49">
        <v>482</v>
      </c>
    </row>
    <row r="50" spans="2:7" x14ac:dyDescent="0.35">
      <c r="B50" t="s">
        <v>98</v>
      </c>
      <c r="C50">
        <f>C47/C48</f>
        <v>1.0165441176470589</v>
      </c>
      <c r="D50">
        <f>D47/D48</f>
        <v>0.9983974358974359</v>
      </c>
      <c r="E50">
        <f>E47/E48</f>
        <v>1.0348432055749128</v>
      </c>
      <c r="F50">
        <f>F47/F48</f>
        <v>1.045275590551181</v>
      </c>
      <c r="G50">
        <f>G47/G48</f>
        <v>1.0162074554294975</v>
      </c>
    </row>
    <row r="51" spans="2:7" x14ac:dyDescent="0.35">
      <c r="B51" t="s">
        <v>99</v>
      </c>
      <c r="C51">
        <f>C47/C49</f>
        <v>1.2981220657276995</v>
      </c>
      <c r="D51">
        <f>D47/D49</f>
        <v>1.2636916835699796</v>
      </c>
      <c r="E51">
        <f>E47/E49</f>
        <v>1.368663594470046</v>
      </c>
      <c r="F51">
        <f>F47/F49</f>
        <v>1.3828125</v>
      </c>
      <c r="G51">
        <f>G47/G49</f>
        <v>1.3008298755186722</v>
      </c>
    </row>
    <row r="52" spans="2:7" x14ac:dyDescent="0.35">
      <c r="B52" t="s">
        <v>100</v>
      </c>
      <c r="C52">
        <f>C48/C49</f>
        <v>1.2769953051643192</v>
      </c>
      <c r="D52">
        <f>D48/D49</f>
        <v>1.2657200811359026</v>
      </c>
      <c r="E52">
        <f>E48/E49</f>
        <v>1.3225806451612903</v>
      </c>
      <c r="F52">
        <f>F48/F49</f>
        <v>1.3229166666666667</v>
      </c>
      <c r="G52">
        <f>G48/G49</f>
        <v>1.2800829875518671</v>
      </c>
    </row>
    <row r="53" spans="2:7" x14ac:dyDescent="0.35">
      <c r="B53" t="s">
        <v>308</v>
      </c>
      <c r="C53">
        <f>C56/C57</f>
        <v>9.8780417907879503E-2</v>
      </c>
      <c r="D53">
        <f>D56/D57</f>
        <v>0.10374979328652062</v>
      </c>
      <c r="E53">
        <f>E56/E57</f>
        <v>9.1383199710943108E-2</v>
      </c>
      <c r="F53">
        <f>F56/F57</f>
        <v>8.9269358580278554E-2</v>
      </c>
      <c r="G53">
        <f>G56/G57</f>
        <v>8.9490893649221789E-2</v>
      </c>
    </row>
    <row r="54" spans="2:7" x14ac:dyDescent="0.35">
      <c r="B54" t="s">
        <v>102</v>
      </c>
      <c r="C54">
        <f>C58/C57</f>
        <v>0.24690834964593214</v>
      </c>
      <c r="D54">
        <f>D58/D57</f>
        <v>0.24663393473555401</v>
      </c>
      <c r="E54">
        <f>E58/E57</f>
        <v>0.26813614472764286</v>
      </c>
      <c r="F54">
        <f>F58/F57</f>
        <v>0.2614730632415958</v>
      </c>
      <c r="G54">
        <f>G58/G57</f>
        <v>0.25205407091963039</v>
      </c>
    </row>
    <row r="55" spans="2:7" x14ac:dyDescent="0.35">
      <c r="B55" t="s">
        <v>103</v>
      </c>
      <c r="C55">
        <f>C59/C57</f>
        <v>0.28862070885580815</v>
      </c>
      <c r="D55">
        <f>D59/D57</f>
        <v>0.30385812829561287</v>
      </c>
      <c r="E55">
        <f>E59/E57</f>
        <v>0.35027408739789578</v>
      </c>
      <c r="F55">
        <f>F59/F57</f>
        <v>0.31650167327274537</v>
      </c>
      <c r="G55">
        <f>G59/G57</f>
        <v>0.32505128821145168</v>
      </c>
    </row>
    <row r="56" spans="2:7" x14ac:dyDescent="0.35">
      <c r="B56" t="s">
        <v>309</v>
      </c>
      <c r="C56">
        <f>SUM(C33:N33)</f>
        <v>6.2708827555179534</v>
      </c>
      <c r="D56">
        <f>SUM(C35:N35)</f>
        <v>7.5398300290107683</v>
      </c>
      <c r="E56">
        <f>SUM(C37:N37)</f>
        <v>6.0796991586685118</v>
      </c>
      <c r="F56">
        <f>SUM(C39:N39)</f>
        <v>5.2713642716407723</v>
      </c>
      <c r="G56">
        <f>SUM(C41:N41)</f>
        <v>6.4361255764961198</v>
      </c>
    </row>
    <row r="57" spans="2:7" x14ac:dyDescent="0.35">
      <c r="B57" t="s">
        <v>105</v>
      </c>
      <c r="C57">
        <f>SUM(O33:BV33)</f>
        <v>63.483055531978451</v>
      </c>
      <c r="D57">
        <f>SUM(O35:BV35)</f>
        <v>72.673205316066472</v>
      </c>
      <c r="E57">
        <f>SUM(O37:BV37)</f>
        <v>66.529725134372484</v>
      </c>
      <c r="F57">
        <f>SUM(O39:BV39)</f>
        <v>59.050096869468554</v>
      </c>
      <c r="G57">
        <f>SUM(O41:BV41)</f>
        <v>71.919335186481163</v>
      </c>
    </row>
    <row r="58" spans="2:7" x14ac:dyDescent="0.35">
      <c r="B58" t="s">
        <v>106</v>
      </c>
      <c r="C58">
        <f>SUM(BW33:CP33)</f>
        <v>15.674496471881861</v>
      </c>
      <c r="D58">
        <f>SUM(BW35:CP35)</f>
        <v>17.923678576946255</v>
      </c>
      <c r="E58">
        <f>SUM(BW37:CP37)</f>
        <v>17.839024007320401</v>
      </c>
      <c r="F58">
        <f>SUM(BW39:CP39)</f>
        <v>15.440009713172909</v>
      </c>
      <c r="G58">
        <f>SUM(BW41:CP41)</f>
        <v>18.127561211585991</v>
      </c>
    </row>
    <row r="59" spans="2:7" x14ac:dyDescent="0.35">
      <c r="B59" t="s">
        <v>107</v>
      </c>
      <c r="C59">
        <f>SUM(CQ33:EG33)</f>
        <v>18.322524487972252</v>
      </c>
      <c r="D59">
        <f>SUM(CQ35:EG35)</f>
        <v>22.082344144582741</v>
      </c>
      <c r="E59">
        <f>SUM(CQ37:EG37)</f>
        <v>23.30363875627517</v>
      </c>
      <c r="F59">
        <f>SUM(CQ39:EG39)</f>
        <v>18.6894544661045</v>
      </c>
      <c r="G59">
        <f>SUM(CQ41:EG41)</f>
        <v>23.377472549676888</v>
      </c>
    </row>
  </sheetData>
  <mergeCells count="5">
    <mergeCell ref="A2:F2"/>
    <mergeCell ref="A4:A5"/>
    <mergeCell ref="B4:B5"/>
    <mergeCell ref="O1:O2"/>
    <mergeCell ref="P1:P2"/>
  </mergeCells>
  <pageMargins left="0.7" right="0.7" top="0.75" bottom="0.75" header="0.3" footer="0.3"/>
  <pageSetup orientation="portrait" horizontalDpi="90" verticalDpi="90" r:id="rId1"/>
  <ignoredErrors>
    <ignoredError sqref="C56:G59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38D68-768D-4F4B-B2DF-4B04CD5C6499}">
  <dimension ref="A2:EG59"/>
  <sheetViews>
    <sheetView zoomScale="80" zoomScaleNormal="80" workbookViewId="0">
      <selection activeCell="B57" sqref="B57"/>
    </sheetView>
  </sheetViews>
  <sheetFormatPr defaultRowHeight="14.5" x14ac:dyDescent="0.35"/>
  <cols>
    <col min="1" max="1" width="35.1796875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41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  <col min="15" max="15" width="24" customWidth="1"/>
    <col min="16" max="16" width="20.26953125" customWidth="1"/>
    <col min="17" max="137" width="9.26953125" bestFit="1" customWidth="1"/>
  </cols>
  <sheetData>
    <row r="2" spans="1:18" ht="28.5" x14ac:dyDescent="0.65">
      <c r="A2" s="235" t="s">
        <v>78</v>
      </c>
      <c r="B2" s="235"/>
      <c r="C2" s="235"/>
      <c r="D2" s="235"/>
      <c r="E2" s="235"/>
      <c r="F2" s="235"/>
    </row>
    <row r="3" spans="1:18" ht="15" thickBot="1" x14ac:dyDescent="0.4">
      <c r="R3" t="s">
        <v>79</v>
      </c>
    </row>
    <row r="4" spans="1:18" ht="14.5" customHeight="1" x14ac:dyDescent="0.35">
      <c r="A4" s="236" t="s">
        <v>80</v>
      </c>
      <c r="B4" s="237" t="s">
        <v>81</v>
      </c>
      <c r="C4" s="65"/>
      <c r="D4" s="65"/>
      <c r="E4" s="65"/>
      <c r="F4" s="65"/>
      <c r="G4" s="65"/>
      <c r="H4" s="65"/>
      <c r="I4" s="65"/>
      <c r="J4" s="65"/>
      <c r="K4" s="65"/>
      <c r="L4" s="66"/>
      <c r="O4" s="236" t="s">
        <v>80</v>
      </c>
      <c r="P4" s="237" t="s">
        <v>81</v>
      </c>
    </row>
    <row r="5" spans="1:18" ht="14.5" customHeight="1" x14ac:dyDescent="0.35">
      <c r="A5" s="236"/>
      <c r="B5" s="238"/>
      <c r="C5" s="68"/>
      <c r="D5" s="68"/>
      <c r="E5" s="68"/>
      <c r="F5" s="68"/>
      <c r="G5" s="68"/>
      <c r="H5" s="68"/>
      <c r="I5" s="68"/>
      <c r="J5" s="68"/>
      <c r="K5" s="68"/>
      <c r="L5" s="69"/>
      <c r="O5" s="236"/>
      <c r="P5" s="238"/>
    </row>
    <row r="6" spans="1:18" ht="14.5" customHeight="1" x14ac:dyDescent="0.35">
      <c r="A6" s="146">
        <v>46174</v>
      </c>
      <c r="B6" s="147">
        <v>67.2</v>
      </c>
      <c r="C6" s="68"/>
      <c r="D6" s="68"/>
      <c r="E6" s="68"/>
      <c r="F6" s="68"/>
      <c r="G6" s="68"/>
      <c r="H6" s="68"/>
      <c r="I6" s="68"/>
      <c r="J6" s="68"/>
      <c r="K6" s="68"/>
      <c r="L6" s="69"/>
      <c r="O6" s="146">
        <v>46177</v>
      </c>
      <c r="P6" s="147">
        <v>38.700000000000003</v>
      </c>
    </row>
    <row r="7" spans="1:18" ht="14.5" customHeight="1" x14ac:dyDescent="0.35">
      <c r="A7" s="145">
        <v>46175</v>
      </c>
      <c r="B7" s="148">
        <v>63</v>
      </c>
      <c r="C7" s="68"/>
      <c r="D7" s="68"/>
      <c r="E7" s="68"/>
      <c r="F7" s="68"/>
      <c r="G7" s="68"/>
      <c r="H7" s="68"/>
      <c r="I7" s="68"/>
      <c r="J7" s="68"/>
      <c r="K7" s="68"/>
      <c r="L7" s="68"/>
      <c r="O7" s="145">
        <v>46178</v>
      </c>
      <c r="P7" s="148">
        <v>65.2</v>
      </c>
    </row>
    <row r="8" spans="1:18" ht="14.5" customHeight="1" x14ac:dyDescent="0.35">
      <c r="A8" s="145">
        <v>46177</v>
      </c>
      <c r="B8" s="148">
        <v>66.8</v>
      </c>
      <c r="C8" s="68"/>
      <c r="D8" s="68"/>
      <c r="E8" s="68"/>
      <c r="F8" s="68"/>
      <c r="G8" s="68"/>
      <c r="H8" s="68"/>
      <c r="I8" s="68"/>
      <c r="J8" s="68"/>
      <c r="K8" s="68"/>
      <c r="L8" s="69"/>
      <c r="O8" s="145">
        <v>46179</v>
      </c>
      <c r="P8" s="148">
        <v>75.099999999999994</v>
      </c>
    </row>
    <row r="9" spans="1:18" x14ac:dyDescent="0.35">
      <c r="A9" s="139">
        <v>46178</v>
      </c>
      <c r="B9" s="148">
        <v>59.2</v>
      </c>
      <c r="C9" s="68"/>
      <c r="D9" s="68"/>
      <c r="E9" s="68"/>
      <c r="F9" s="68"/>
      <c r="G9" s="68"/>
      <c r="H9" s="68"/>
      <c r="I9" s="68"/>
      <c r="J9" s="68"/>
      <c r="K9" s="68"/>
      <c r="L9" s="69"/>
      <c r="O9" s="139">
        <v>46180</v>
      </c>
      <c r="P9" s="148">
        <v>29.1</v>
      </c>
    </row>
    <row r="10" spans="1:18" x14ac:dyDescent="0.35">
      <c r="A10" s="139">
        <v>46179</v>
      </c>
      <c r="B10" s="148">
        <v>63.5</v>
      </c>
      <c r="C10" s="68"/>
      <c r="D10" s="68"/>
      <c r="E10" s="68"/>
      <c r="F10" s="68"/>
      <c r="G10" s="68"/>
      <c r="H10" s="68"/>
      <c r="I10" s="68"/>
      <c r="J10" s="68"/>
      <c r="K10" s="68"/>
      <c r="L10" s="69"/>
      <c r="O10" s="139">
        <v>46181</v>
      </c>
      <c r="P10" s="148">
        <v>42.8</v>
      </c>
    </row>
    <row r="11" spans="1:18" x14ac:dyDescent="0.35">
      <c r="A11" s="139">
        <v>46180</v>
      </c>
      <c r="B11" s="148">
        <v>73.099999999999994</v>
      </c>
      <c r="C11" s="68"/>
      <c r="D11" s="68"/>
      <c r="E11" s="68"/>
      <c r="F11" s="68"/>
      <c r="G11" s="68"/>
      <c r="H11" s="68"/>
      <c r="I11" s="68"/>
      <c r="J11" s="68"/>
      <c r="K11" s="68"/>
      <c r="L11" s="69"/>
      <c r="O11" s="139">
        <v>46182</v>
      </c>
      <c r="P11" s="148">
        <v>40.5</v>
      </c>
    </row>
    <row r="12" spans="1:18" x14ac:dyDescent="0.35">
      <c r="A12" s="139">
        <v>46181</v>
      </c>
      <c r="B12" s="148">
        <v>65.3</v>
      </c>
      <c r="C12" s="68"/>
      <c r="D12" s="68"/>
      <c r="E12" s="68"/>
      <c r="F12" s="68"/>
      <c r="G12" s="68"/>
      <c r="H12" s="68"/>
      <c r="I12" s="68"/>
      <c r="J12" s="68"/>
      <c r="K12" s="68"/>
      <c r="L12" s="69"/>
      <c r="O12" s="139">
        <v>46183</v>
      </c>
      <c r="P12" s="148">
        <v>27.2</v>
      </c>
    </row>
    <row r="13" spans="1:18" x14ac:dyDescent="0.35">
      <c r="A13" s="139">
        <v>46191</v>
      </c>
      <c r="B13" s="148">
        <v>54</v>
      </c>
      <c r="C13" s="68"/>
      <c r="D13" s="68"/>
      <c r="E13" s="68"/>
      <c r="F13" s="68"/>
      <c r="G13" s="68"/>
      <c r="H13" s="68"/>
      <c r="I13" s="68"/>
      <c r="J13" s="68"/>
      <c r="K13" s="68"/>
      <c r="L13" s="69"/>
      <c r="O13" s="139">
        <v>46184</v>
      </c>
      <c r="P13" s="148">
        <v>43.5</v>
      </c>
    </row>
    <row r="14" spans="1:18" x14ac:dyDescent="0.35">
      <c r="A14" s="139">
        <v>46192</v>
      </c>
      <c r="B14" s="148">
        <v>52.4</v>
      </c>
      <c r="C14" s="68"/>
      <c r="D14" s="68"/>
      <c r="E14" s="68"/>
      <c r="F14" s="68"/>
      <c r="G14" s="68"/>
      <c r="H14" s="68"/>
      <c r="I14" s="68"/>
      <c r="J14" s="68"/>
      <c r="K14" s="68"/>
      <c r="L14" s="69"/>
      <c r="O14" s="139">
        <v>46198</v>
      </c>
      <c r="P14" s="148">
        <v>22.8</v>
      </c>
    </row>
    <row r="15" spans="1:18" x14ac:dyDescent="0.35">
      <c r="A15" s="139">
        <v>46193</v>
      </c>
      <c r="B15" s="148">
        <v>62.3</v>
      </c>
      <c r="C15" s="68"/>
      <c r="D15" s="68"/>
      <c r="E15" s="68"/>
      <c r="F15" s="68"/>
      <c r="G15" s="68"/>
      <c r="H15" s="68"/>
      <c r="I15" s="68"/>
      <c r="J15" s="68"/>
      <c r="K15" s="68"/>
      <c r="L15" s="69"/>
      <c r="O15" s="139">
        <v>46199</v>
      </c>
      <c r="P15" s="148">
        <v>52.1</v>
      </c>
    </row>
    <row r="16" spans="1:18" x14ac:dyDescent="0.35">
      <c r="A16" s="139">
        <v>46194</v>
      </c>
      <c r="B16" s="148">
        <v>38.9</v>
      </c>
      <c r="C16" s="68"/>
      <c r="D16" s="68"/>
      <c r="E16" s="68"/>
      <c r="F16" s="68"/>
      <c r="G16" s="68"/>
      <c r="H16" s="68"/>
      <c r="I16" s="68"/>
      <c r="J16" s="68"/>
      <c r="K16" s="68"/>
      <c r="L16" s="69"/>
      <c r="O16" s="139">
        <v>46200</v>
      </c>
      <c r="P16" s="148">
        <v>64.2</v>
      </c>
    </row>
    <row r="17" spans="1:137" x14ac:dyDescent="0.35">
      <c r="A17" s="139">
        <v>46197</v>
      </c>
      <c r="B17" s="148">
        <v>46.5</v>
      </c>
      <c r="C17" s="68"/>
      <c r="D17" s="68"/>
      <c r="E17" s="68"/>
      <c r="F17" s="68"/>
      <c r="G17" s="68"/>
      <c r="H17" s="68"/>
      <c r="I17" s="68"/>
      <c r="J17" s="68"/>
      <c r="K17" s="68"/>
      <c r="L17" s="69"/>
      <c r="O17" s="139">
        <v>46201</v>
      </c>
      <c r="P17" s="148">
        <v>61.9</v>
      </c>
    </row>
    <row r="18" spans="1:137" x14ac:dyDescent="0.35">
      <c r="A18" s="139">
        <v>46198</v>
      </c>
      <c r="B18" s="148">
        <v>58.7</v>
      </c>
      <c r="C18" s="68"/>
      <c r="D18" s="68"/>
      <c r="E18" s="68"/>
      <c r="F18" s="68"/>
      <c r="G18" s="68"/>
      <c r="H18" s="68"/>
      <c r="I18" s="68"/>
      <c r="J18" s="68"/>
      <c r="K18" s="68"/>
      <c r="L18" s="69"/>
      <c r="O18" s="139">
        <v>46202</v>
      </c>
      <c r="P18" s="148">
        <v>57.9</v>
      </c>
    </row>
    <row r="19" spans="1:137" ht="15.75" customHeight="1" thickBot="1" x14ac:dyDescent="0.4">
      <c r="A19" s="139">
        <v>46199</v>
      </c>
      <c r="B19" s="148">
        <v>46</v>
      </c>
      <c r="C19" s="68"/>
      <c r="D19" s="68"/>
      <c r="E19" s="68"/>
      <c r="F19" s="68"/>
      <c r="G19" s="68"/>
      <c r="H19" s="68"/>
      <c r="I19" s="68"/>
      <c r="J19" s="68"/>
      <c r="K19" s="68"/>
      <c r="L19" s="69"/>
      <c r="O19" s="139">
        <v>46203</v>
      </c>
      <c r="P19" s="149">
        <v>62.4</v>
      </c>
    </row>
    <row r="20" spans="1:137" ht="16" x14ac:dyDescent="0.4">
      <c r="A20" s="139">
        <v>46200</v>
      </c>
      <c r="B20" s="148">
        <v>70.8</v>
      </c>
      <c r="C20" s="68"/>
      <c r="D20" s="68"/>
      <c r="E20" s="68"/>
      <c r="F20" s="68"/>
      <c r="G20" s="68"/>
      <c r="H20" s="68"/>
      <c r="I20" s="68"/>
      <c r="J20" s="68"/>
      <c r="K20" s="68"/>
      <c r="L20" s="69"/>
      <c r="O20" s="125" t="s">
        <v>82</v>
      </c>
      <c r="P20" s="126">
        <f>AVERAGE(P6:P19)</f>
        <v>48.81428571428571</v>
      </c>
    </row>
    <row r="21" spans="1:137" ht="16" x14ac:dyDescent="0.4">
      <c r="A21" s="139">
        <v>46201</v>
      </c>
      <c r="B21" s="148">
        <v>72.599999999999994</v>
      </c>
      <c r="C21" s="68"/>
      <c r="D21" s="68"/>
      <c r="E21" s="68"/>
      <c r="F21" s="68"/>
      <c r="G21" s="68"/>
      <c r="H21" s="68"/>
      <c r="I21" s="68"/>
      <c r="J21" s="68"/>
      <c r="K21" s="68"/>
      <c r="L21" s="69"/>
      <c r="O21" s="127" t="s">
        <v>83</v>
      </c>
      <c r="P21" s="128">
        <f>STDEV(P2:P19)</f>
        <v>16.20474086104516</v>
      </c>
    </row>
    <row r="22" spans="1:137" x14ac:dyDescent="0.35">
      <c r="A22" s="139">
        <v>46202</v>
      </c>
      <c r="B22" s="148">
        <v>67</v>
      </c>
      <c r="C22" s="68"/>
      <c r="D22" s="68"/>
      <c r="E22" s="68"/>
      <c r="F22" s="68"/>
      <c r="G22" s="68"/>
      <c r="H22" s="68"/>
      <c r="I22" s="68"/>
      <c r="J22" s="68"/>
      <c r="K22" s="68"/>
      <c r="L22" s="69"/>
      <c r="O22" s="119"/>
      <c r="P22" s="150"/>
    </row>
    <row r="23" spans="1:137" ht="15" thickBot="1" x14ac:dyDescent="0.4">
      <c r="A23" s="139">
        <v>46203</v>
      </c>
      <c r="B23" s="149">
        <v>71.8</v>
      </c>
      <c r="C23" s="68"/>
      <c r="D23" s="68"/>
      <c r="E23" s="68"/>
      <c r="F23" s="68"/>
      <c r="G23" s="68"/>
      <c r="H23" s="68"/>
      <c r="I23" s="68"/>
      <c r="J23" s="68"/>
      <c r="K23" s="68"/>
      <c r="L23" s="69"/>
      <c r="O23" s="119"/>
      <c r="P23" s="150"/>
    </row>
    <row r="24" spans="1:137" ht="16" x14ac:dyDescent="0.4">
      <c r="A24" s="125" t="s">
        <v>82</v>
      </c>
      <c r="B24" s="126">
        <f>AVERAGE(B6:B23)</f>
        <v>61.061111111111096</v>
      </c>
      <c r="C24" s="68"/>
      <c r="D24" s="68"/>
      <c r="E24" s="68"/>
      <c r="F24" s="68"/>
      <c r="G24" s="68"/>
      <c r="H24" s="68"/>
      <c r="I24" s="68"/>
      <c r="J24" s="68"/>
      <c r="K24" s="68"/>
      <c r="L24" s="69"/>
      <c r="O24" s="131"/>
      <c r="P24" s="130"/>
    </row>
    <row r="25" spans="1:137" ht="16" x14ac:dyDescent="0.4">
      <c r="A25" s="127" t="s">
        <v>83</v>
      </c>
      <c r="B25" s="128">
        <f>STDEV(B6:B23)</f>
        <v>9.9624081006251313</v>
      </c>
      <c r="C25" s="68"/>
      <c r="D25" s="68"/>
      <c r="E25" s="68"/>
      <c r="F25" s="68"/>
      <c r="G25" s="68"/>
      <c r="H25" s="68"/>
      <c r="I25" s="68"/>
      <c r="J25" s="68"/>
      <c r="K25" s="68"/>
      <c r="L25" s="69"/>
      <c r="O25" s="131"/>
      <c r="P25" s="130"/>
    </row>
    <row r="26" spans="1:137" x14ac:dyDescent="0.35">
      <c r="C26" s="46"/>
      <c r="D26" s="67"/>
      <c r="E26" s="68"/>
      <c r="F26" s="68"/>
      <c r="G26" s="68"/>
      <c r="H26" s="68"/>
      <c r="I26" s="68"/>
      <c r="J26" s="68"/>
      <c r="K26" s="68"/>
      <c r="L26" s="68"/>
      <c r="M26" s="69"/>
    </row>
    <row r="27" spans="1:137" x14ac:dyDescent="0.35">
      <c r="C27" s="46"/>
      <c r="D27" s="67"/>
      <c r="E27" s="68"/>
      <c r="F27" s="68"/>
      <c r="G27" s="68"/>
      <c r="H27" s="68"/>
      <c r="I27" s="68"/>
      <c r="J27" s="68"/>
      <c r="K27" s="68"/>
      <c r="L27" s="68"/>
      <c r="M27" s="69"/>
    </row>
    <row r="28" spans="1:137" x14ac:dyDescent="0.35">
      <c r="C28" s="46"/>
      <c r="D28" s="67"/>
      <c r="E28" s="68"/>
      <c r="F28" s="68"/>
      <c r="G28" s="68"/>
      <c r="H28" s="68"/>
      <c r="I28" s="68"/>
      <c r="J28" s="68"/>
      <c r="K28" s="68"/>
      <c r="L28" s="68"/>
      <c r="M28" s="69"/>
    </row>
    <row r="29" spans="1:137" ht="29" thickBot="1" x14ac:dyDescent="0.7">
      <c r="A29" s="63" t="s">
        <v>84</v>
      </c>
      <c r="D29" s="70"/>
      <c r="E29" s="71"/>
      <c r="F29" s="71"/>
      <c r="G29" s="71"/>
      <c r="H29" s="71"/>
      <c r="I29" s="71"/>
      <c r="J29" s="71"/>
      <c r="K29" s="71"/>
      <c r="L29" s="71"/>
      <c r="M29" s="72"/>
    </row>
    <row r="31" spans="1:137" ht="15" customHeight="1" x14ac:dyDescent="0.65">
      <c r="A31" t="s">
        <v>85</v>
      </c>
      <c r="C31" s="63"/>
      <c r="D31" s="63"/>
      <c r="E31" s="63"/>
      <c r="F31" s="63"/>
      <c r="G31" s="131"/>
      <c r="H31" s="130"/>
    </row>
    <row r="32" spans="1:137" x14ac:dyDescent="0.35">
      <c r="A32" t="s">
        <v>86</v>
      </c>
      <c r="B32" t="s">
        <v>87</v>
      </c>
      <c r="C32">
        <v>340</v>
      </c>
      <c r="D32">
        <v>345</v>
      </c>
      <c r="E32">
        <v>350</v>
      </c>
      <c r="F32">
        <v>355</v>
      </c>
      <c r="G32">
        <v>360</v>
      </c>
      <c r="H32">
        <v>365</v>
      </c>
      <c r="I32">
        <v>370</v>
      </c>
      <c r="J32">
        <v>375</v>
      </c>
      <c r="K32">
        <v>380</v>
      </c>
      <c r="L32">
        <v>385</v>
      </c>
      <c r="M32">
        <v>390</v>
      </c>
      <c r="N32">
        <v>395</v>
      </c>
      <c r="O32">
        <v>400</v>
      </c>
      <c r="P32">
        <v>405</v>
      </c>
      <c r="Q32">
        <v>410</v>
      </c>
      <c r="R32">
        <v>415</v>
      </c>
      <c r="S32">
        <v>420</v>
      </c>
      <c r="T32">
        <v>425</v>
      </c>
      <c r="U32">
        <v>430</v>
      </c>
      <c r="V32">
        <v>435</v>
      </c>
      <c r="W32">
        <v>440</v>
      </c>
      <c r="X32">
        <v>445</v>
      </c>
      <c r="Y32">
        <v>450</v>
      </c>
      <c r="Z32">
        <v>455</v>
      </c>
      <c r="AA32">
        <v>460</v>
      </c>
      <c r="AB32">
        <v>465</v>
      </c>
      <c r="AC32">
        <v>470</v>
      </c>
      <c r="AD32">
        <v>475</v>
      </c>
      <c r="AE32">
        <v>480</v>
      </c>
      <c r="AF32">
        <v>485</v>
      </c>
      <c r="AG32">
        <v>490</v>
      </c>
      <c r="AH32">
        <v>495</v>
      </c>
      <c r="AI32">
        <v>500</v>
      </c>
      <c r="AJ32">
        <v>505</v>
      </c>
      <c r="AK32">
        <v>510</v>
      </c>
      <c r="AL32">
        <v>515</v>
      </c>
      <c r="AM32">
        <v>520</v>
      </c>
      <c r="AN32">
        <v>525</v>
      </c>
      <c r="AO32">
        <v>530</v>
      </c>
      <c r="AP32">
        <v>535</v>
      </c>
      <c r="AQ32">
        <v>540</v>
      </c>
      <c r="AR32">
        <v>545</v>
      </c>
      <c r="AS32">
        <v>550</v>
      </c>
      <c r="AT32">
        <v>555</v>
      </c>
      <c r="AU32">
        <v>560</v>
      </c>
      <c r="AV32">
        <v>565</v>
      </c>
      <c r="AW32">
        <v>570</v>
      </c>
      <c r="AX32">
        <v>575</v>
      </c>
      <c r="AY32">
        <v>580</v>
      </c>
      <c r="AZ32">
        <v>585</v>
      </c>
      <c r="BA32">
        <v>590</v>
      </c>
      <c r="BB32">
        <v>595</v>
      </c>
      <c r="BC32">
        <v>600</v>
      </c>
      <c r="BD32">
        <v>605</v>
      </c>
      <c r="BE32">
        <v>610</v>
      </c>
      <c r="BF32">
        <v>615</v>
      </c>
      <c r="BG32">
        <v>620</v>
      </c>
      <c r="BH32">
        <v>625</v>
      </c>
      <c r="BI32">
        <v>630</v>
      </c>
      <c r="BJ32">
        <v>635</v>
      </c>
      <c r="BK32">
        <v>640</v>
      </c>
      <c r="BL32">
        <v>645</v>
      </c>
      <c r="BM32">
        <v>650</v>
      </c>
      <c r="BN32">
        <v>655</v>
      </c>
      <c r="BO32">
        <v>660</v>
      </c>
      <c r="BP32">
        <v>665</v>
      </c>
      <c r="BQ32">
        <v>670</v>
      </c>
      <c r="BR32">
        <v>675</v>
      </c>
      <c r="BS32">
        <v>680</v>
      </c>
      <c r="BT32">
        <v>685</v>
      </c>
      <c r="BU32">
        <v>690</v>
      </c>
      <c r="BV32">
        <v>695</v>
      </c>
      <c r="BW32">
        <v>700</v>
      </c>
      <c r="BX32">
        <v>705</v>
      </c>
      <c r="BY32">
        <v>710</v>
      </c>
      <c r="BZ32">
        <v>715</v>
      </c>
      <c r="CA32">
        <v>720</v>
      </c>
      <c r="CB32">
        <v>725</v>
      </c>
      <c r="CC32">
        <v>730</v>
      </c>
      <c r="CD32">
        <v>735</v>
      </c>
      <c r="CE32">
        <v>740</v>
      </c>
      <c r="CF32">
        <v>745</v>
      </c>
      <c r="CG32">
        <v>750</v>
      </c>
      <c r="CH32">
        <v>755</v>
      </c>
      <c r="CI32">
        <v>760</v>
      </c>
      <c r="CJ32">
        <v>765</v>
      </c>
      <c r="CK32">
        <v>770</v>
      </c>
      <c r="CL32">
        <v>775</v>
      </c>
      <c r="CM32">
        <v>780</v>
      </c>
      <c r="CN32">
        <v>785</v>
      </c>
      <c r="CO32">
        <v>790</v>
      </c>
      <c r="CP32">
        <v>795</v>
      </c>
      <c r="CQ32">
        <v>800</v>
      </c>
      <c r="CR32">
        <v>805</v>
      </c>
      <c r="CS32">
        <v>810</v>
      </c>
      <c r="CT32">
        <v>815</v>
      </c>
      <c r="CU32">
        <v>820</v>
      </c>
      <c r="CV32">
        <v>825</v>
      </c>
      <c r="CW32">
        <v>830</v>
      </c>
      <c r="CX32">
        <v>835</v>
      </c>
      <c r="CY32">
        <v>840</v>
      </c>
      <c r="CZ32">
        <v>845</v>
      </c>
      <c r="DA32">
        <v>850</v>
      </c>
      <c r="DB32">
        <v>855</v>
      </c>
      <c r="DC32">
        <v>860</v>
      </c>
      <c r="DD32">
        <v>865</v>
      </c>
      <c r="DE32">
        <v>870</v>
      </c>
      <c r="DF32">
        <v>875</v>
      </c>
      <c r="DG32">
        <v>880</v>
      </c>
      <c r="DH32">
        <v>885</v>
      </c>
      <c r="DI32">
        <v>890</v>
      </c>
      <c r="DJ32">
        <v>895</v>
      </c>
      <c r="DK32">
        <v>900</v>
      </c>
      <c r="DL32">
        <v>905</v>
      </c>
      <c r="DM32">
        <v>910</v>
      </c>
      <c r="DN32">
        <v>915</v>
      </c>
      <c r="DO32">
        <v>920</v>
      </c>
      <c r="DP32">
        <v>925</v>
      </c>
      <c r="DQ32">
        <v>930</v>
      </c>
      <c r="DR32">
        <v>935</v>
      </c>
      <c r="DS32">
        <v>940</v>
      </c>
      <c r="DT32">
        <v>945</v>
      </c>
      <c r="DU32">
        <v>950</v>
      </c>
      <c r="DV32">
        <v>955</v>
      </c>
      <c r="DW32">
        <v>960</v>
      </c>
      <c r="DX32">
        <v>965</v>
      </c>
      <c r="DY32">
        <v>970</v>
      </c>
      <c r="DZ32">
        <v>975</v>
      </c>
      <c r="EA32">
        <v>980</v>
      </c>
      <c r="EB32">
        <v>985</v>
      </c>
      <c r="EC32">
        <v>990</v>
      </c>
      <c r="ED32">
        <v>995</v>
      </c>
      <c r="EE32">
        <v>1000</v>
      </c>
      <c r="EF32">
        <v>1005</v>
      </c>
      <c r="EG32">
        <v>1010</v>
      </c>
    </row>
    <row r="33" spans="1:137" x14ac:dyDescent="0.35">
      <c r="B33" t="s">
        <v>88</v>
      </c>
      <c r="C33">
        <v>0.66831356287002497</v>
      </c>
      <c r="D33">
        <v>0.65623348951339699</v>
      </c>
      <c r="E33">
        <v>0.64377123117446899</v>
      </c>
      <c r="F33">
        <v>0.62700897455215399</v>
      </c>
      <c r="G33">
        <v>0.60159504413604703</v>
      </c>
      <c r="H33">
        <v>0.60241645574569702</v>
      </c>
      <c r="I33">
        <v>0.59758460521697998</v>
      </c>
      <c r="J33">
        <v>0.60781896114349299</v>
      </c>
      <c r="K33">
        <v>0.62993812561035101</v>
      </c>
      <c r="L33">
        <v>0.66191077232360795</v>
      </c>
      <c r="M33">
        <v>0.71424192190170199</v>
      </c>
      <c r="N33">
        <v>0.79562455415725697</v>
      </c>
      <c r="O33">
        <v>0.88836061954498202</v>
      </c>
      <c r="P33">
        <v>0.97391885519027699</v>
      </c>
      <c r="Q33">
        <v>1.04371356964111</v>
      </c>
      <c r="R33">
        <v>1.1021927595138501</v>
      </c>
      <c r="S33">
        <v>1.1498094797134399</v>
      </c>
      <c r="T33">
        <v>1.1851176023483201</v>
      </c>
      <c r="U33">
        <v>1.2115218639373699</v>
      </c>
      <c r="V33">
        <v>1.2365738153457599</v>
      </c>
      <c r="W33">
        <v>1.27364814281463</v>
      </c>
      <c r="X33">
        <v>1.33178174495697</v>
      </c>
      <c r="Y33">
        <v>1.39814782142639</v>
      </c>
      <c r="Z33">
        <v>1.45572757720947</v>
      </c>
      <c r="AA33">
        <v>1.48369324207305</v>
      </c>
      <c r="AB33">
        <v>1.4932724237442001</v>
      </c>
      <c r="AC33">
        <v>1.5030835866928101</v>
      </c>
      <c r="AD33">
        <v>1.5272644758224401</v>
      </c>
      <c r="AE33">
        <v>1.5545020103454501</v>
      </c>
      <c r="AF33">
        <v>1.5702271461486801</v>
      </c>
      <c r="AG33">
        <v>1.5726014375686601</v>
      </c>
      <c r="AH33">
        <v>1.55108535289764</v>
      </c>
      <c r="AI33">
        <v>1.5167387723922701</v>
      </c>
      <c r="AJ33">
        <v>1.4892222881317101</v>
      </c>
      <c r="AK33">
        <v>1.4791742563247601</v>
      </c>
      <c r="AL33">
        <v>1.49108934402465</v>
      </c>
      <c r="AM33">
        <v>1.49660956859588</v>
      </c>
      <c r="AN33">
        <v>1.50918960571289</v>
      </c>
      <c r="AO33">
        <v>1.5029448270797701</v>
      </c>
      <c r="AP33">
        <v>1.4788510799407899</v>
      </c>
      <c r="AQ33">
        <v>1.45653736591339</v>
      </c>
      <c r="AR33">
        <v>1.4290920495986901</v>
      </c>
      <c r="AS33">
        <v>1.4069896936416599</v>
      </c>
      <c r="AT33">
        <v>1.4109805822372401</v>
      </c>
      <c r="AU33">
        <v>1.42084777355194</v>
      </c>
      <c r="AV33">
        <v>1.41468358039855</v>
      </c>
      <c r="AW33">
        <v>1.4099937677383401</v>
      </c>
      <c r="AX33">
        <v>1.41249859333038</v>
      </c>
      <c r="AY33">
        <v>1.3955773115157999</v>
      </c>
      <c r="AZ33">
        <v>1.35781705379486</v>
      </c>
      <c r="BA33">
        <v>1.30134272575378</v>
      </c>
      <c r="BB33">
        <v>1.23955655097961</v>
      </c>
      <c r="BC33">
        <v>1.18891406059265</v>
      </c>
      <c r="BD33">
        <v>1.17920458316802</v>
      </c>
      <c r="BE33">
        <v>1.19152867794036</v>
      </c>
      <c r="BF33">
        <v>1.2291964292526201</v>
      </c>
      <c r="BG33">
        <v>1.26798903942108</v>
      </c>
      <c r="BH33">
        <v>1.30009400844573</v>
      </c>
      <c r="BI33">
        <v>1.3156050443649201</v>
      </c>
      <c r="BJ33">
        <v>1.3123598098754801</v>
      </c>
      <c r="BK33">
        <v>1.30175304412841</v>
      </c>
      <c r="BL33">
        <v>1.28594362735748</v>
      </c>
      <c r="BM33">
        <v>1.2318540811538601</v>
      </c>
      <c r="BN33">
        <v>1.1984453201293901</v>
      </c>
      <c r="BO33">
        <v>1.18603432178497</v>
      </c>
      <c r="BP33">
        <v>1.16335141658782</v>
      </c>
      <c r="BQ33">
        <v>1.15583431720733</v>
      </c>
      <c r="BR33">
        <v>1.1579231023788401</v>
      </c>
      <c r="BS33">
        <v>1.15917909145355</v>
      </c>
      <c r="BT33">
        <v>1.1541717052459699</v>
      </c>
      <c r="BU33">
        <v>1.1578241586685101</v>
      </c>
      <c r="BV33">
        <v>1.15305292606353</v>
      </c>
      <c r="BW33">
        <v>1.1445208787918</v>
      </c>
      <c r="BX33">
        <v>1.1343905925750699</v>
      </c>
      <c r="BY33">
        <v>1.1061872243881199</v>
      </c>
      <c r="BZ33">
        <v>1.0942753553390501</v>
      </c>
      <c r="CA33">
        <v>1.0692458152770901</v>
      </c>
      <c r="CB33">
        <v>1.04185271263122</v>
      </c>
      <c r="CC33">
        <v>1.01710617542266</v>
      </c>
      <c r="CD33">
        <v>0.99789720773696899</v>
      </c>
      <c r="CE33">
        <v>0.98580580949783303</v>
      </c>
      <c r="CF33">
        <v>0.97998619079589799</v>
      </c>
      <c r="CG33">
        <v>0.96959561109542802</v>
      </c>
      <c r="CH33">
        <v>0.95351600646972601</v>
      </c>
      <c r="CI33">
        <v>0.93960732221603305</v>
      </c>
      <c r="CJ33">
        <v>0.93331885337829501</v>
      </c>
      <c r="CK33">
        <v>0.94278818368911699</v>
      </c>
      <c r="CL33">
        <v>0.96949654817581099</v>
      </c>
      <c r="CM33">
        <v>0.99849927425384499</v>
      </c>
      <c r="CN33">
        <v>1.01313316822052</v>
      </c>
      <c r="CO33">
        <v>1.0050536394119201</v>
      </c>
      <c r="CP33">
        <v>0.97046655416488603</v>
      </c>
      <c r="CQ33">
        <v>0.92592120170593195</v>
      </c>
      <c r="CR33">
        <v>0.88353264331817605</v>
      </c>
      <c r="CS33">
        <v>0.85198646783828702</v>
      </c>
      <c r="CT33">
        <v>0.83483499288558904</v>
      </c>
      <c r="CU33">
        <v>0.82114821672439497</v>
      </c>
      <c r="CV33">
        <v>0.81355100870132402</v>
      </c>
      <c r="CW33">
        <v>0.80953240394592196</v>
      </c>
      <c r="CX33">
        <v>0.80255353450775102</v>
      </c>
      <c r="CY33">
        <v>0.79867708683013905</v>
      </c>
      <c r="CZ33">
        <v>0.81426042318344105</v>
      </c>
      <c r="DA33">
        <v>0.83319944143295199</v>
      </c>
      <c r="DB33">
        <v>0.84201985597610396</v>
      </c>
      <c r="DC33">
        <v>0.84200090169906605</v>
      </c>
      <c r="DD33">
        <v>0.83181071281433105</v>
      </c>
      <c r="DE33">
        <v>0.82243365049362105</v>
      </c>
      <c r="DF33">
        <v>0.81669574975967396</v>
      </c>
      <c r="DG33">
        <v>0.80566459894180298</v>
      </c>
      <c r="DH33">
        <v>0.77630412578582697</v>
      </c>
      <c r="DI33">
        <v>0.73545390367507901</v>
      </c>
      <c r="DJ33">
        <v>0.69003707170486395</v>
      </c>
      <c r="DK33">
        <v>0.64588093757629395</v>
      </c>
      <c r="DL33">
        <v>0.59887397289276101</v>
      </c>
      <c r="DM33">
        <v>0.55272620916366499</v>
      </c>
      <c r="DN33">
        <v>0.50940614938735895</v>
      </c>
      <c r="DO33">
        <v>0.47201374173164301</v>
      </c>
      <c r="DP33">
        <v>0.44658696651458701</v>
      </c>
      <c r="DQ33">
        <v>0.42763352394103998</v>
      </c>
      <c r="DR33">
        <v>0.40883126854896501</v>
      </c>
      <c r="DS33">
        <v>0.39536538720130898</v>
      </c>
      <c r="DT33">
        <v>0.38520476222038202</v>
      </c>
      <c r="DU33">
        <v>0.37892526388168302</v>
      </c>
      <c r="DV33">
        <v>0.38792851567268299</v>
      </c>
      <c r="DW33">
        <v>0.403581053018569</v>
      </c>
      <c r="DX33">
        <v>0.41679921746253901</v>
      </c>
      <c r="DY33">
        <v>0.42631101608276301</v>
      </c>
      <c r="DZ33">
        <v>0.43493452668190002</v>
      </c>
      <c r="EA33">
        <v>0.44182342290878202</v>
      </c>
      <c r="EB33">
        <v>0.44421216845512301</v>
      </c>
      <c r="EC33">
        <v>0.44527748227119401</v>
      </c>
      <c r="ED33">
        <v>0.41579601168632502</v>
      </c>
      <c r="EE33">
        <v>0.41067796945571899</v>
      </c>
      <c r="EF33">
        <v>0.39987203478813099</v>
      </c>
      <c r="EG33">
        <v>0.38749867677688599</v>
      </c>
    </row>
    <row r="34" spans="1:137" ht="14.5" customHeight="1" x14ac:dyDescent="0.35">
      <c r="B34" t="s">
        <v>89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2.9706778526306099</v>
      </c>
      <c r="P34">
        <v>3.2974944114685001</v>
      </c>
      <c r="Q34">
        <v>3.5774326324462802</v>
      </c>
      <c r="R34">
        <v>3.8239476680755602</v>
      </c>
      <c r="S34">
        <v>4.0372109413146902</v>
      </c>
      <c r="T34">
        <v>4.2107229232787997</v>
      </c>
      <c r="U34">
        <v>4.3551788330078098</v>
      </c>
      <c r="V34">
        <v>4.4969244003295898</v>
      </c>
      <c r="W34">
        <v>4.6849875450134197</v>
      </c>
      <c r="X34">
        <v>4.9544944763183496</v>
      </c>
      <c r="Y34">
        <v>5.2598319053649902</v>
      </c>
      <c r="Z34">
        <v>5.5372967720031703</v>
      </c>
      <c r="AA34">
        <v>5.7056908607482901</v>
      </c>
      <c r="AB34">
        <v>5.8049473762512198</v>
      </c>
      <c r="AC34">
        <v>5.9059162139892498</v>
      </c>
      <c r="AD34">
        <v>6.0647673606872496</v>
      </c>
      <c r="AE34">
        <v>6.2379055023193297</v>
      </c>
      <c r="AF34">
        <v>6.3666429519653303</v>
      </c>
      <c r="AG34">
        <v>6.4420046806335396</v>
      </c>
      <c r="AH34">
        <v>6.418701171875</v>
      </c>
      <c r="AI34">
        <v>6.3399682044982901</v>
      </c>
      <c r="AJ34">
        <v>6.2871985435485804</v>
      </c>
      <c r="AK34">
        <v>6.3066072463989196</v>
      </c>
      <c r="AL34">
        <v>6.4197359085082999</v>
      </c>
      <c r="AM34">
        <v>6.5060610771179199</v>
      </c>
      <c r="AN34">
        <v>6.6238331794738698</v>
      </c>
      <c r="AO34">
        <v>6.6592478752136204</v>
      </c>
      <c r="AP34">
        <v>6.6143093109130797</v>
      </c>
      <c r="AQ34">
        <v>6.5753922462463299</v>
      </c>
      <c r="AR34">
        <v>6.5112290382385201</v>
      </c>
      <c r="AS34">
        <v>6.46933841705322</v>
      </c>
      <c r="AT34">
        <v>6.5466675758361799</v>
      </c>
      <c r="AU34">
        <v>6.6518411636352504</v>
      </c>
      <c r="AV34">
        <v>6.6821165084838796</v>
      </c>
      <c r="AW34">
        <v>6.7189021110534597</v>
      </c>
      <c r="AX34">
        <v>6.7898807525634703</v>
      </c>
      <c r="AY34">
        <v>6.7668752670287997</v>
      </c>
      <c r="AZ34">
        <v>6.6405401229858398</v>
      </c>
      <c r="BA34">
        <v>6.4187426567077601</v>
      </c>
      <c r="BB34">
        <v>6.1658020019531197</v>
      </c>
      <c r="BC34">
        <v>5.9635930061340297</v>
      </c>
      <c r="BD34">
        <v>5.9641809463500897</v>
      </c>
      <c r="BE34">
        <v>6.0763196945190403</v>
      </c>
      <c r="BF34">
        <v>6.3197903633117596</v>
      </c>
      <c r="BG34">
        <v>6.5722408294677699</v>
      </c>
      <c r="BH34">
        <v>6.7929911613464302</v>
      </c>
      <c r="BI34">
        <v>6.9290285110473597</v>
      </c>
      <c r="BJ34">
        <v>6.9667930603027299</v>
      </c>
      <c r="BK34">
        <v>6.9648995399475098</v>
      </c>
      <c r="BL34">
        <v>6.9340653419494602</v>
      </c>
      <c r="BM34">
        <v>6.6938948631286603</v>
      </c>
      <c r="BN34">
        <v>6.5624470710754297</v>
      </c>
      <c r="BO34">
        <v>6.54406309127807</v>
      </c>
      <c r="BP34">
        <v>6.4675359725952104</v>
      </c>
      <c r="BQ34">
        <v>6.47405910491943</v>
      </c>
      <c r="BR34">
        <v>6.5341601371765101</v>
      </c>
      <c r="BS34">
        <v>6.5897011756896902</v>
      </c>
      <c r="BT34">
        <v>6.6094799041748002</v>
      </c>
      <c r="BU34">
        <v>6.67879295349121</v>
      </c>
      <c r="BV34">
        <v>6.6994681358337402</v>
      </c>
      <c r="BW34">
        <v>6.6977362632751403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</row>
    <row r="35" spans="1:137" x14ac:dyDescent="0.35">
      <c r="A35" t="s">
        <v>90</v>
      </c>
      <c r="B35" t="s">
        <v>88</v>
      </c>
      <c r="C35">
        <v>0.48217999935150102</v>
      </c>
      <c r="D35">
        <v>0.46902769804000799</v>
      </c>
      <c r="E35">
        <v>0.45481130480766202</v>
      </c>
      <c r="F35">
        <v>0.43388873338699302</v>
      </c>
      <c r="G35">
        <v>0.40547648072242698</v>
      </c>
      <c r="H35">
        <v>0.39796686172485302</v>
      </c>
      <c r="I35">
        <v>0.40013015270233099</v>
      </c>
      <c r="J35">
        <v>0.42006725072860701</v>
      </c>
      <c r="K35">
        <v>0.45024985074996898</v>
      </c>
      <c r="L35">
        <v>0.47907388210296598</v>
      </c>
      <c r="M35">
        <v>0.509354948997497</v>
      </c>
      <c r="N35">
        <v>0.55313599109649603</v>
      </c>
      <c r="O35">
        <v>0.606448113918304</v>
      </c>
      <c r="P35">
        <v>0.66401672363281194</v>
      </c>
      <c r="Q35">
        <v>0.71309363842010498</v>
      </c>
      <c r="R35">
        <v>0.75061553716659501</v>
      </c>
      <c r="S35">
        <v>0.77564078569412198</v>
      </c>
      <c r="T35">
        <v>0.79161387681961004</v>
      </c>
      <c r="U35">
        <v>0.80556845664978005</v>
      </c>
      <c r="V35">
        <v>0.82256394624710005</v>
      </c>
      <c r="W35">
        <v>0.84711581468582098</v>
      </c>
      <c r="X35">
        <v>0.88208639621734597</v>
      </c>
      <c r="Y35">
        <v>0.92237734794616699</v>
      </c>
      <c r="Z35">
        <v>0.96309167146682695</v>
      </c>
      <c r="AA35">
        <v>0.992692530155181</v>
      </c>
      <c r="AB35">
        <v>1.01098179817199</v>
      </c>
      <c r="AC35">
        <v>1.0201845169067301</v>
      </c>
      <c r="AD35">
        <v>1.02725434303283</v>
      </c>
      <c r="AE35">
        <v>1.02920258045196</v>
      </c>
      <c r="AF35">
        <v>1.0230584144592201</v>
      </c>
      <c r="AG35">
        <v>1.01395463943481</v>
      </c>
      <c r="AH35">
        <v>0.995225310325622</v>
      </c>
      <c r="AI35">
        <v>0.97630274295806796</v>
      </c>
      <c r="AJ35">
        <v>0.97269833087921098</v>
      </c>
      <c r="AK35">
        <v>0.97649985551834095</v>
      </c>
      <c r="AL35">
        <v>0.98402374982833796</v>
      </c>
      <c r="AM35">
        <v>0.98206001520156805</v>
      </c>
      <c r="AN35">
        <v>0.97722649574279696</v>
      </c>
      <c r="AO35">
        <v>0.96953111886978105</v>
      </c>
      <c r="AP35">
        <v>0.95553743839263905</v>
      </c>
      <c r="AQ35">
        <v>0.94672077894210804</v>
      </c>
      <c r="AR35">
        <v>0.93899381160735995</v>
      </c>
      <c r="AS35">
        <v>0.93686354160308805</v>
      </c>
      <c r="AT35">
        <v>0.94736117124557495</v>
      </c>
      <c r="AU35">
        <v>0.94896119832992498</v>
      </c>
      <c r="AV35">
        <v>0.92751175165176303</v>
      </c>
      <c r="AW35">
        <v>0.90806251764297397</v>
      </c>
      <c r="AX35">
        <v>0.89762079715728704</v>
      </c>
      <c r="AY35">
        <v>0.87776660919189398</v>
      </c>
      <c r="AZ35">
        <v>0.84626501798629705</v>
      </c>
      <c r="BA35">
        <v>0.81277018785476596</v>
      </c>
      <c r="BB35">
        <v>0.77900356054305997</v>
      </c>
      <c r="BC35">
        <v>0.75423681735992398</v>
      </c>
      <c r="BD35">
        <v>0.75592428445815996</v>
      </c>
      <c r="BE35">
        <v>0.76596999168395996</v>
      </c>
      <c r="BF35">
        <v>0.791354179382324</v>
      </c>
      <c r="BG35">
        <v>0.815535068511962</v>
      </c>
      <c r="BH35">
        <v>0.834211945533752</v>
      </c>
      <c r="BI35">
        <v>0.84320026636123602</v>
      </c>
      <c r="BJ35">
        <v>0.84300225973129195</v>
      </c>
      <c r="BK35">
        <v>0.83722114562988204</v>
      </c>
      <c r="BL35">
        <v>0.82678079605102495</v>
      </c>
      <c r="BM35">
        <v>0.79015731811523404</v>
      </c>
      <c r="BN35">
        <v>0.76861196756362904</v>
      </c>
      <c r="BO35">
        <v>0.76156157255172696</v>
      </c>
      <c r="BP35">
        <v>0.74680477380752497</v>
      </c>
      <c r="BQ35">
        <v>0.74261403083801203</v>
      </c>
      <c r="BR35">
        <v>0.74425619840621904</v>
      </c>
      <c r="BS35">
        <v>0.74281609058380105</v>
      </c>
      <c r="BT35">
        <v>0.73215574026107699</v>
      </c>
      <c r="BU35">
        <v>0.72290515899658203</v>
      </c>
      <c r="BV35">
        <v>0.70610332489013605</v>
      </c>
      <c r="BW35">
        <v>0.68843942880630404</v>
      </c>
      <c r="BX35">
        <v>0.66898494958877497</v>
      </c>
      <c r="BY35">
        <v>0.64574021100997903</v>
      </c>
      <c r="BZ35">
        <v>0.62883609533309903</v>
      </c>
      <c r="CA35">
        <v>0.60751372575759799</v>
      </c>
      <c r="CB35">
        <v>0.58964192867278997</v>
      </c>
      <c r="CC35">
        <v>0.57946503162384</v>
      </c>
      <c r="CD35">
        <v>0.58087110519409102</v>
      </c>
      <c r="CE35">
        <v>0.59168499708175604</v>
      </c>
      <c r="CF35">
        <v>0.61059385538101196</v>
      </c>
      <c r="CG35">
        <v>0.62433385848999001</v>
      </c>
      <c r="CH35">
        <v>0.62704223394393899</v>
      </c>
      <c r="CI35">
        <v>0.622794389724731</v>
      </c>
      <c r="CJ35">
        <v>0.61791330575942904</v>
      </c>
      <c r="CK35">
        <v>0.61659777164459195</v>
      </c>
      <c r="CL35">
        <v>0.623696029186248</v>
      </c>
      <c r="CM35">
        <v>0.63298857212066595</v>
      </c>
      <c r="CN35">
        <v>0.63732361793518</v>
      </c>
      <c r="CO35">
        <v>0.63086611032485895</v>
      </c>
      <c r="CP35">
        <v>0.60872191190719604</v>
      </c>
      <c r="CQ35">
        <v>0.57659798860549905</v>
      </c>
      <c r="CR35">
        <v>0.54195034503936701</v>
      </c>
      <c r="CS35">
        <v>0.51124757528304998</v>
      </c>
      <c r="CT35">
        <v>0.490678369998931</v>
      </c>
      <c r="CU35">
        <v>0.47723570466041498</v>
      </c>
      <c r="CV35">
        <v>0.472707569599151</v>
      </c>
      <c r="CW35">
        <v>0.47104752063751198</v>
      </c>
      <c r="CX35">
        <v>0.467285096645355</v>
      </c>
      <c r="CY35">
        <v>0.46855828166007901</v>
      </c>
      <c r="CZ35">
        <v>0.48759356141090299</v>
      </c>
      <c r="DA35">
        <v>0.51033526659011796</v>
      </c>
      <c r="DB35">
        <v>0.52551376819610596</v>
      </c>
      <c r="DC35">
        <v>0.53068655729293801</v>
      </c>
      <c r="DD35">
        <v>0.52460145950317305</v>
      </c>
      <c r="DE35">
        <v>0.51761293411254805</v>
      </c>
      <c r="DF35">
        <v>0.51266944408416704</v>
      </c>
      <c r="DG35">
        <v>0.50396221876144398</v>
      </c>
      <c r="DH35">
        <v>0.48162177205085699</v>
      </c>
      <c r="DI35">
        <v>0.44650796055793701</v>
      </c>
      <c r="DJ35">
        <v>0.40285488963127097</v>
      </c>
      <c r="DK35">
        <v>0.357297152280807</v>
      </c>
      <c r="DL35">
        <v>0.31110829114913902</v>
      </c>
      <c r="DM35">
        <v>0.268220394849777</v>
      </c>
      <c r="DN35">
        <v>0.23061253130435899</v>
      </c>
      <c r="DO35">
        <v>0.19887515902519201</v>
      </c>
      <c r="DP35">
        <v>0.17647361755370999</v>
      </c>
      <c r="DQ35">
        <v>0.15874448418617201</v>
      </c>
      <c r="DR35">
        <v>0.14222486317157701</v>
      </c>
      <c r="DS35">
        <v>0.13162671029567699</v>
      </c>
      <c r="DT35">
        <v>0.12567463517189001</v>
      </c>
      <c r="DU35">
        <v>0.12510697543620999</v>
      </c>
      <c r="DV35">
        <v>0.13762961328029599</v>
      </c>
      <c r="DW35">
        <v>0.15561635792255399</v>
      </c>
      <c r="DX35">
        <v>0.17266815900802601</v>
      </c>
      <c r="DY35">
        <v>0.18669711053371399</v>
      </c>
      <c r="DZ35">
        <v>0.199671596288681</v>
      </c>
      <c r="EA35">
        <v>0.21111264824867201</v>
      </c>
      <c r="EB35">
        <v>0.22016504406928999</v>
      </c>
      <c r="EC35">
        <v>0.229531049728393</v>
      </c>
      <c r="ED35">
        <v>0.219571202993392</v>
      </c>
      <c r="EE35">
        <v>0.222914233803749</v>
      </c>
      <c r="EF35">
        <v>0.222466319799423</v>
      </c>
      <c r="EG35">
        <v>0.21432308852672499</v>
      </c>
    </row>
    <row r="36" spans="1:137" x14ac:dyDescent="0.35">
      <c r="B36" t="s">
        <v>89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2.0279624462127601</v>
      </c>
      <c r="P36">
        <v>2.2482278347015301</v>
      </c>
      <c r="Q36">
        <v>2.4441998004913299</v>
      </c>
      <c r="R36">
        <v>2.6041855812072701</v>
      </c>
      <c r="S36">
        <v>2.7234299182891801</v>
      </c>
      <c r="T36">
        <v>2.8126041889190598</v>
      </c>
      <c r="U36">
        <v>2.8958575725555402</v>
      </c>
      <c r="V36">
        <v>2.9913361072540199</v>
      </c>
      <c r="W36">
        <v>3.1160309314727699</v>
      </c>
      <c r="X36">
        <v>3.2815377712249698</v>
      </c>
      <c r="Y36">
        <v>3.4699835777282702</v>
      </c>
      <c r="Z36">
        <v>3.66340804100036</v>
      </c>
      <c r="AA36">
        <v>3.8174984455108598</v>
      </c>
      <c r="AB36">
        <v>3.9300906658172599</v>
      </c>
      <c r="AC36">
        <v>4.0085091590881303</v>
      </c>
      <c r="AD36">
        <v>4.0792269706726003</v>
      </c>
      <c r="AE36">
        <v>4.1299839019775302</v>
      </c>
      <c r="AF36">
        <v>4.1480927467346103</v>
      </c>
      <c r="AG36">
        <v>4.15356397628784</v>
      </c>
      <c r="AH36">
        <v>4.1184415817260698</v>
      </c>
      <c r="AI36">
        <v>4.0809454917907697</v>
      </c>
      <c r="AJ36">
        <v>4.1065378189086896</v>
      </c>
      <c r="AK36">
        <v>4.1634049415588299</v>
      </c>
      <c r="AL36">
        <v>4.2366156578063903</v>
      </c>
      <c r="AM36">
        <v>4.2692112922668404</v>
      </c>
      <c r="AN36">
        <v>4.2890472412109304</v>
      </c>
      <c r="AO36">
        <v>4.2957983016967702</v>
      </c>
      <c r="AP36">
        <v>4.2737369537353498</v>
      </c>
      <c r="AQ36">
        <v>4.2738761901855398</v>
      </c>
      <c r="AR36">
        <v>4.2782435417175204</v>
      </c>
      <c r="AS36">
        <v>4.3076987266540501</v>
      </c>
      <c r="AT36">
        <v>4.3955664634704501</v>
      </c>
      <c r="AU36">
        <v>4.4426565170287997</v>
      </c>
      <c r="AV36">
        <v>4.3810091018676696</v>
      </c>
      <c r="AW36">
        <v>4.3270993232726997</v>
      </c>
      <c r="AX36">
        <v>4.3148632049560502</v>
      </c>
      <c r="AY36">
        <v>4.2561149597167898</v>
      </c>
      <c r="AZ36">
        <v>4.1387438774108798</v>
      </c>
      <c r="BA36">
        <v>4.0089077949523899</v>
      </c>
      <c r="BB36">
        <v>3.8749194145202601</v>
      </c>
      <c r="BC36">
        <v>3.7832517623901301</v>
      </c>
      <c r="BD36">
        <v>3.8233139514922998</v>
      </c>
      <c r="BE36">
        <v>3.9061405658721902</v>
      </c>
      <c r="BF36">
        <v>4.0686683654785103</v>
      </c>
      <c r="BG36">
        <v>4.2270812988281197</v>
      </c>
      <c r="BH36">
        <v>4.3587574958801198</v>
      </c>
      <c r="BI36">
        <v>4.4409670829772896</v>
      </c>
      <c r="BJ36">
        <v>4.4751620292663503</v>
      </c>
      <c r="BK36">
        <v>4.4794678688049299</v>
      </c>
      <c r="BL36">
        <v>4.4581675529479901</v>
      </c>
      <c r="BM36">
        <v>4.2937150001525799</v>
      </c>
      <c r="BN36">
        <v>4.2087655067443803</v>
      </c>
      <c r="BO36">
        <v>4.2019920349120996</v>
      </c>
      <c r="BP36">
        <v>4.1517863273620597</v>
      </c>
      <c r="BQ36">
        <v>4.1595296859741202</v>
      </c>
      <c r="BR36">
        <v>4.1998376846313397</v>
      </c>
      <c r="BS36">
        <v>4.2227606773376403</v>
      </c>
      <c r="BT36">
        <v>4.1927628517150799</v>
      </c>
      <c r="BU36">
        <v>4.1700062751770002</v>
      </c>
      <c r="BV36">
        <v>4.1026015281677202</v>
      </c>
      <c r="BW36">
        <v>4.02874755859375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</row>
    <row r="37" spans="1:137" x14ac:dyDescent="0.35">
      <c r="A37" t="s">
        <v>91</v>
      </c>
      <c r="B37" t="s">
        <v>88</v>
      </c>
      <c r="C37">
        <v>0.267539173364639</v>
      </c>
      <c r="D37">
        <v>0.261742383241653</v>
      </c>
      <c r="E37">
        <v>0.25559249520301802</v>
      </c>
      <c r="F37">
        <v>0.247000262141227</v>
      </c>
      <c r="G37">
        <v>0.234810560941696</v>
      </c>
      <c r="H37">
        <v>0.23267447948455799</v>
      </c>
      <c r="I37">
        <v>0.23186457157134999</v>
      </c>
      <c r="J37">
        <v>0.23797939717769601</v>
      </c>
      <c r="K37">
        <v>0.247060492634773</v>
      </c>
      <c r="L37">
        <v>0.25710290670394897</v>
      </c>
      <c r="M37">
        <v>0.272256970405578</v>
      </c>
      <c r="N37">
        <v>0.29787698388099598</v>
      </c>
      <c r="O37">
        <v>0.329761803150177</v>
      </c>
      <c r="P37">
        <v>0.36147835850715598</v>
      </c>
      <c r="Q37">
        <v>0.38611930608749301</v>
      </c>
      <c r="R37">
        <v>0.40357172489166199</v>
      </c>
      <c r="S37">
        <v>0.41634002327919001</v>
      </c>
      <c r="T37">
        <v>0.42692241072654702</v>
      </c>
      <c r="U37">
        <v>0.43671718239784202</v>
      </c>
      <c r="V37">
        <v>0.44639575481414701</v>
      </c>
      <c r="W37">
        <v>0.45861595869064298</v>
      </c>
      <c r="X37">
        <v>0.47646728157997098</v>
      </c>
      <c r="Y37">
        <v>0.49769067764282199</v>
      </c>
      <c r="Z37">
        <v>0.518734991550445</v>
      </c>
      <c r="AA37">
        <v>0.53253024816512995</v>
      </c>
      <c r="AB37">
        <v>0.53988778591155995</v>
      </c>
      <c r="AC37">
        <v>0.54336017370223999</v>
      </c>
      <c r="AD37">
        <v>0.54562079906463601</v>
      </c>
      <c r="AE37">
        <v>0.54528647661209095</v>
      </c>
      <c r="AF37">
        <v>0.54313468933105402</v>
      </c>
      <c r="AG37">
        <v>0.54070568084716797</v>
      </c>
      <c r="AH37">
        <v>0.53602439165115301</v>
      </c>
      <c r="AI37">
        <v>0.52958983182907104</v>
      </c>
      <c r="AJ37">
        <v>0.52495801448821999</v>
      </c>
      <c r="AK37">
        <v>0.52203953266143799</v>
      </c>
      <c r="AL37">
        <v>0.52380812168121305</v>
      </c>
      <c r="AM37">
        <v>0.52352374792098999</v>
      </c>
      <c r="AN37">
        <v>0.52574950456619196</v>
      </c>
      <c r="AO37">
        <v>0.52455389499664296</v>
      </c>
      <c r="AP37">
        <v>0.52092993259429898</v>
      </c>
      <c r="AQ37">
        <v>0.51917821168899503</v>
      </c>
      <c r="AR37">
        <v>0.51236009597778298</v>
      </c>
      <c r="AS37">
        <v>0.50518018007278398</v>
      </c>
      <c r="AT37">
        <v>0.50421398878097501</v>
      </c>
      <c r="AU37">
        <v>0.50054574012756303</v>
      </c>
      <c r="AV37">
        <v>0.48933929204940702</v>
      </c>
      <c r="AW37">
        <v>0.48173511028289701</v>
      </c>
      <c r="AX37">
        <v>0.477587521076202</v>
      </c>
      <c r="AY37">
        <v>0.46688511967658902</v>
      </c>
      <c r="AZ37">
        <v>0.45284694433212203</v>
      </c>
      <c r="BA37">
        <v>0.43618461489677401</v>
      </c>
      <c r="BB37">
        <v>0.42019984126090998</v>
      </c>
      <c r="BC37">
        <v>0.40936374664306602</v>
      </c>
      <c r="BD37">
        <v>0.40957051515579201</v>
      </c>
      <c r="BE37">
        <v>0.41497042775154103</v>
      </c>
      <c r="BF37">
        <v>0.427049100399017</v>
      </c>
      <c r="BG37">
        <v>0.43821522593498202</v>
      </c>
      <c r="BH37">
        <v>0.44554576277732799</v>
      </c>
      <c r="BI37">
        <v>0.448482155799865</v>
      </c>
      <c r="BJ37">
        <v>0.44505476951599099</v>
      </c>
      <c r="BK37">
        <v>0.44048273563384999</v>
      </c>
      <c r="BL37">
        <v>0.43523919582366899</v>
      </c>
      <c r="BM37">
        <v>0.41775307059288003</v>
      </c>
      <c r="BN37">
        <v>0.40933188796043302</v>
      </c>
      <c r="BO37">
        <v>0.40685912966728199</v>
      </c>
      <c r="BP37">
        <v>0.39940646290779103</v>
      </c>
      <c r="BQ37">
        <v>0.39565953612327498</v>
      </c>
      <c r="BR37">
        <v>0.39485651254653897</v>
      </c>
      <c r="BS37">
        <v>0.39209628105163502</v>
      </c>
      <c r="BT37">
        <v>0.38824287056922901</v>
      </c>
      <c r="BU37">
        <v>0.385441154241561</v>
      </c>
      <c r="BV37">
        <v>0.38021618127822798</v>
      </c>
      <c r="BW37">
        <v>0.37387016415596003</v>
      </c>
      <c r="BX37">
        <v>0.36728572845458901</v>
      </c>
      <c r="BY37">
        <v>0.35866430401802002</v>
      </c>
      <c r="BZ37">
        <v>0.35429957509040799</v>
      </c>
      <c r="CA37">
        <v>0.34846735000610302</v>
      </c>
      <c r="CB37">
        <v>0.34181144833564697</v>
      </c>
      <c r="CC37">
        <v>0.33733093738555903</v>
      </c>
      <c r="CD37">
        <v>0.33533474802970797</v>
      </c>
      <c r="CE37">
        <v>0.33613353967666598</v>
      </c>
      <c r="CF37">
        <v>0.33941897749900801</v>
      </c>
      <c r="CG37">
        <v>0.340277910232543</v>
      </c>
      <c r="CH37">
        <v>0.337187409400939</v>
      </c>
      <c r="CI37">
        <v>0.33425974845886203</v>
      </c>
      <c r="CJ37">
        <v>0.333645939826965</v>
      </c>
      <c r="CK37">
        <v>0.337482839822769</v>
      </c>
      <c r="CL37">
        <v>0.346201211214065</v>
      </c>
      <c r="CM37">
        <v>0.35499495267867998</v>
      </c>
      <c r="CN37">
        <v>0.35889419913291898</v>
      </c>
      <c r="CO37">
        <v>0.35601001977920499</v>
      </c>
      <c r="CP37">
        <v>0.34430524706840498</v>
      </c>
      <c r="CQ37">
        <v>0.32890701293945301</v>
      </c>
      <c r="CR37">
        <v>0.31273365020751898</v>
      </c>
      <c r="CS37">
        <v>0.29818746447563099</v>
      </c>
      <c r="CT37">
        <v>0.28729024529456998</v>
      </c>
      <c r="CU37">
        <v>0.278217792510986</v>
      </c>
      <c r="CV37">
        <v>0.27328431606292702</v>
      </c>
      <c r="CW37">
        <v>0.27127596735954201</v>
      </c>
      <c r="CX37">
        <v>0.26985895633697499</v>
      </c>
      <c r="CY37">
        <v>0.27177494764327997</v>
      </c>
      <c r="CZ37">
        <v>0.28075450658798201</v>
      </c>
      <c r="DA37">
        <v>0.28982096910476601</v>
      </c>
      <c r="DB37">
        <v>0.29469135403633101</v>
      </c>
      <c r="DC37">
        <v>0.29663547873496998</v>
      </c>
      <c r="DD37">
        <v>0.29554244875907898</v>
      </c>
      <c r="DE37">
        <v>0.29404434561729398</v>
      </c>
      <c r="DF37">
        <v>0.29210790991783098</v>
      </c>
      <c r="DG37">
        <v>0.28688201308250399</v>
      </c>
      <c r="DH37">
        <v>0.274999499320983</v>
      </c>
      <c r="DI37">
        <v>0.25784504413604697</v>
      </c>
      <c r="DJ37">
        <v>0.237987920641899</v>
      </c>
      <c r="DK37">
        <v>0.21719931066036199</v>
      </c>
      <c r="DL37">
        <v>0.19578088819980599</v>
      </c>
      <c r="DM37">
        <v>0.174776211380958</v>
      </c>
      <c r="DN37">
        <v>0.15416592359542799</v>
      </c>
      <c r="DO37">
        <v>0.13561134040355599</v>
      </c>
      <c r="DP37">
        <v>0.121074348688125</v>
      </c>
      <c r="DQ37">
        <v>0.109587356448173</v>
      </c>
      <c r="DR37">
        <v>9.9747665226459503E-2</v>
      </c>
      <c r="DS37">
        <v>9.2708654701709706E-2</v>
      </c>
      <c r="DT37">
        <v>8.8245861232280703E-2</v>
      </c>
      <c r="DU37">
        <v>8.6328759789466802E-2</v>
      </c>
      <c r="DV37">
        <v>9.0070992708206093E-2</v>
      </c>
      <c r="DW37">
        <v>9.6424780786037403E-2</v>
      </c>
      <c r="DX37">
        <v>0.10310941934585501</v>
      </c>
      <c r="DY37">
        <v>0.10950142890214901</v>
      </c>
      <c r="DZ37">
        <v>0.116286315023899</v>
      </c>
      <c r="EA37">
        <v>0.12246306985616601</v>
      </c>
      <c r="EB37">
        <v>0.12844896316528301</v>
      </c>
      <c r="EC37">
        <v>0.135608434677124</v>
      </c>
      <c r="ED37">
        <v>0.132776319980621</v>
      </c>
      <c r="EE37">
        <v>0.136944085359573</v>
      </c>
      <c r="EF37">
        <v>0.13828916847705799</v>
      </c>
      <c r="EG37">
        <v>0.137257039546966</v>
      </c>
    </row>
    <row r="38" spans="1:137" x14ac:dyDescent="0.35">
      <c r="B38" t="s">
        <v>89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1.10272347927093</v>
      </c>
      <c r="P38">
        <v>1.22389340400695</v>
      </c>
      <c r="Q38">
        <v>1.3234624862670801</v>
      </c>
      <c r="R38">
        <v>1.40015172958374</v>
      </c>
      <c r="S38">
        <v>1.46185314655303</v>
      </c>
      <c r="T38">
        <v>1.5168553590774501</v>
      </c>
      <c r="U38">
        <v>1.5699108839035001</v>
      </c>
      <c r="V38">
        <v>1.6233627796173</v>
      </c>
      <c r="W38">
        <v>1.68697297573089</v>
      </c>
      <c r="X38">
        <v>1.7725535631179801</v>
      </c>
      <c r="Y38">
        <v>1.8723123073577801</v>
      </c>
      <c r="Z38">
        <v>1.9731642007827701</v>
      </c>
      <c r="AA38">
        <v>2.0478982925414999</v>
      </c>
      <c r="AB38">
        <v>2.0987598896026598</v>
      </c>
      <c r="AC38">
        <v>2.1349709033965998</v>
      </c>
      <c r="AD38">
        <v>2.1666603088378902</v>
      </c>
      <c r="AE38">
        <v>2.1881256103515598</v>
      </c>
      <c r="AF38">
        <v>2.2021939754486</v>
      </c>
      <c r="AG38">
        <v>2.2149467468261701</v>
      </c>
      <c r="AH38">
        <v>2.2181761264800999</v>
      </c>
      <c r="AI38">
        <v>2.2136855125427202</v>
      </c>
      <c r="AJ38">
        <v>2.2162678241729701</v>
      </c>
      <c r="AK38">
        <v>2.2257678508758501</v>
      </c>
      <c r="AL38">
        <v>2.2552034854888898</v>
      </c>
      <c r="AM38">
        <v>2.2758624553680402</v>
      </c>
      <c r="AN38">
        <v>2.3075146675109801</v>
      </c>
      <c r="AO38">
        <v>2.3241934776306099</v>
      </c>
      <c r="AP38">
        <v>2.32991123199462</v>
      </c>
      <c r="AQ38">
        <v>2.34377813339233</v>
      </c>
      <c r="AR38">
        <v>2.3344149589538499</v>
      </c>
      <c r="AS38">
        <v>2.3228185176849299</v>
      </c>
      <c r="AT38">
        <v>2.3394520282745299</v>
      </c>
      <c r="AU38">
        <v>2.3433549404144198</v>
      </c>
      <c r="AV38">
        <v>2.3113451004028298</v>
      </c>
      <c r="AW38">
        <v>2.2955641746520898</v>
      </c>
      <c r="AX38">
        <v>2.2957632541656401</v>
      </c>
      <c r="AY38">
        <v>2.26383256912231</v>
      </c>
      <c r="AZ38">
        <v>2.2146933078765798</v>
      </c>
      <c r="BA38">
        <v>2.1514370441436701</v>
      </c>
      <c r="BB38">
        <v>2.0901579856872501</v>
      </c>
      <c r="BC38">
        <v>2.0533685684204102</v>
      </c>
      <c r="BD38">
        <v>2.0715258121490399</v>
      </c>
      <c r="BE38">
        <v>2.1161832809448198</v>
      </c>
      <c r="BF38">
        <v>2.1956303119659402</v>
      </c>
      <c r="BG38">
        <v>2.27135705947875</v>
      </c>
      <c r="BH38">
        <v>2.3279767036437899</v>
      </c>
      <c r="BI38">
        <v>2.3620657920837398</v>
      </c>
      <c r="BJ38">
        <v>2.3626177310943599</v>
      </c>
      <c r="BK38">
        <v>2.3567588329315101</v>
      </c>
      <c r="BL38">
        <v>2.3468968868255602</v>
      </c>
      <c r="BM38">
        <v>2.2700700759887602</v>
      </c>
      <c r="BN38">
        <v>2.2414195537567099</v>
      </c>
      <c r="BO38">
        <v>2.2448859214782702</v>
      </c>
      <c r="BP38">
        <v>2.2204601764678902</v>
      </c>
      <c r="BQ38">
        <v>2.2161681652068999</v>
      </c>
      <c r="BR38">
        <v>2.2281754016876198</v>
      </c>
      <c r="BS38">
        <v>2.2289888858795099</v>
      </c>
      <c r="BT38">
        <v>2.2233116626739502</v>
      </c>
      <c r="BU38">
        <v>2.2233786582946702</v>
      </c>
      <c r="BV38">
        <v>2.2091319561004599</v>
      </c>
      <c r="BW38">
        <v>2.1878881454467698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</row>
    <row r="39" spans="1:137" x14ac:dyDescent="0.35">
      <c r="A39" t="s">
        <v>92</v>
      </c>
      <c r="B39" t="s">
        <v>88</v>
      </c>
      <c r="C39">
        <v>0.57612514495849598</v>
      </c>
      <c r="D39">
        <v>0.56809782981872503</v>
      </c>
      <c r="E39">
        <v>0.558052778244018</v>
      </c>
      <c r="F39">
        <v>0.54431015253067005</v>
      </c>
      <c r="G39">
        <v>0.52700781822204501</v>
      </c>
      <c r="H39">
        <v>0.53095376491546598</v>
      </c>
      <c r="I39">
        <v>0.53172534704208296</v>
      </c>
      <c r="J39">
        <v>0.54384249448776201</v>
      </c>
      <c r="K39">
        <v>0.56008630990982</v>
      </c>
      <c r="L39">
        <v>0.57833093404769897</v>
      </c>
      <c r="M39">
        <v>0.61041003465652399</v>
      </c>
      <c r="N39">
        <v>0.67218279838562001</v>
      </c>
      <c r="O39">
        <v>0.75151079893112105</v>
      </c>
      <c r="P39">
        <v>0.83642435073852495</v>
      </c>
      <c r="Q39">
        <v>0.90659344196319502</v>
      </c>
      <c r="R39">
        <v>0.95565825700759799</v>
      </c>
      <c r="S39">
        <v>0.99034124612808205</v>
      </c>
      <c r="T39">
        <v>1.01767361164093</v>
      </c>
      <c r="U39">
        <v>1.0428986549377399</v>
      </c>
      <c r="V39">
        <v>1.0659648180007899</v>
      </c>
      <c r="W39">
        <v>1.09305715560913</v>
      </c>
      <c r="X39">
        <v>1.13538610935211</v>
      </c>
      <c r="Y39">
        <v>1.1910152435302701</v>
      </c>
      <c r="Z39">
        <v>1.2512017488479601</v>
      </c>
      <c r="AA39">
        <v>1.2920284271240201</v>
      </c>
      <c r="AB39">
        <v>1.3073747158050499</v>
      </c>
      <c r="AC39">
        <v>1.3027489185333201</v>
      </c>
      <c r="AD39">
        <v>1.29702591896057</v>
      </c>
      <c r="AE39">
        <v>1.2979917526245099</v>
      </c>
      <c r="AF39">
        <v>1.3056628704071001</v>
      </c>
      <c r="AG39">
        <v>1.3144341707229601</v>
      </c>
      <c r="AH39">
        <v>1.3105762004852199</v>
      </c>
      <c r="AI39">
        <v>1.29332864284515</v>
      </c>
      <c r="AJ39">
        <v>1.2736073732376001</v>
      </c>
      <c r="AK39">
        <v>1.2563618421554501</v>
      </c>
      <c r="AL39">
        <v>1.25812888145446</v>
      </c>
      <c r="AM39">
        <v>1.2584753036498999</v>
      </c>
      <c r="AN39">
        <v>1.2682900428771899</v>
      </c>
      <c r="AO39">
        <v>1.2709531784057599</v>
      </c>
      <c r="AP39">
        <v>1.26675748825073</v>
      </c>
      <c r="AQ39">
        <v>1.2626771926879801</v>
      </c>
      <c r="AR39">
        <v>1.2413074970245299</v>
      </c>
      <c r="AS39">
        <v>1.2186876535415601</v>
      </c>
      <c r="AT39">
        <v>1.2062131166458101</v>
      </c>
      <c r="AU39">
        <v>1.1912139654159499</v>
      </c>
      <c r="AV39">
        <v>1.16428923606872</v>
      </c>
      <c r="AW39">
        <v>1.1498938798904399</v>
      </c>
      <c r="AX39">
        <v>1.1469644308090201</v>
      </c>
      <c r="AY39">
        <v>1.1363525390625</v>
      </c>
      <c r="AZ39">
        <v>1.11601173877716</v>
      </c>
      <c r="BA39">
        <v>1.08034992218017</v>
      </c>
      <c r="BB39">
        <v>1.0358424186706501</v>
      </c>
      <c r="BC39">
        <v>1.0026484727859399</v>
      </c>
      <c r="BD39">
        <v>0.99883979558944702</v>
      </c>
      <c r="BE39">
        <v>1.00854539871215</v>
      </c>
      <c r="BF39">
        <v>1.0355520248412999</v>
      </c>
      <c r="BG39">
        <v>1.0578695535659699</v>
      </c>
      <c r="BH39">
        <v>1.0785428285598699</v>
      </c>
      <c r="BI39">
        <v>1.09240746498107</v>
      </c>
      <c r="BJ39">
        <v>1.0967394113540601</v>
      </c>
      <c r="BK39">
        <v>1.0987365245819001</v>
      </c>
      <c r="BL39">
        <v>1.0927035808563199</v>
      </c>
      <c r="BM39">
        <v>1.04641008377075</v>
      </c>
      <c r="BN39">
        <v>1.0164443254470801</v>
      </c>
      <c r="BO39">
        <v>0.99920457601547197</v>
      </c>
      <c r="BP39">
        <v>0.96967858076095503</v>
      </c>
      <c r="BQ39">
        <v>0.96086138486862105</v>
      </c>
      <c r="BR39">
        <v>0.96201229095458896</v>
      </c>
      <c r="BS39">
        <v>0.95658653974533003</v>
      </c>
      <c r="BT39">
        <v>0.95002698898315396</v>
      </c>
      <c r="BU39">
        <v>0.94896835088729803</v>
      </c>
      <c r="BV39">
        <v>0.94010138511657704</v>
      </c>
      <c r="BW39">
        <v>0.93765121698379505</v>
      </c>
      <c r="BX39">
        <v>0.93837696313857999</v>
      </c>
      <c r="BY39">
        <v>0.92067050933837802</v>
      </c>
      <c r="BZ39">
        <v>0.90889286994934004</v>
      </c>
      <c r="CA39">
        <v>0.88286757469177202</v>
      </c>
      <c r="CB39">
        <v>0.854356348514556</v>
      </c>
      <c r="CC39">
        <v>0.83205223083496005</v>
      </c>
      <c r="CD39">
        <v>0.817585468292236</v>
      </c>
      <c r="CE39">
        <v>0.80942165851592995</v>
      </c>
      <c r="CF39">
        <v>0.80730128288268999</v>
      </c>
      <c r="CG39">
        <v>0.797238409519195</v>
      </c>
      <c r="CH39">
        <v>0.78018605709075906</v>
      </c>
      <c r="CI39">
        <v>0.76695168018340998</v>
      </c>
      <c r="CJ39">
        <v>0.76385754346847501</v>
      </c>
      <c r="CK39">
        <v>0.77627217769622803</v>
      </c>
      <c r="CL39">
        <v>0.80327498912811202</v>
      </c>
      <c r="CM39">
        <v>0.82850277423858598</v>
      </c>
      <c r="CN39">
        <v>0.83747947216033902</v>
      </c>
      <c r="CO39">
        <v>0.825109362602233</v>
      </c>
      <c r="CP39">
        <v>0.79067951440811102</v>
      </c>
      <c r="CQ39">
        <v>0.74972671270370395</v>
      </c>
      <c r="CR39">
        <v>0.71129184961318903</v>
      </c>
      <c r="CS39">
        <v>0.68448024988174405</v>
      </c>
      <c r="CT39">
        <v>0.67492073774337702</v>
      </c>
      <c r="CU39">
        <v>0.66900408267974798</v>
      </c>
      <c r="CV39">
        <v>0.66807222366332997</v>
      </c>
      <c r="CW39">
        <v>0.66442298889160101</v>
      </c>
      <c r="CX39">
        <v>0.651228368282318</v>
      </c>
      <c r="CY39">
        <v>0.639421045780181</v>
      </c>
      <c r="CZ39">
        <v>0.64878559112548795</v>
      </c>
      <c r="DA39">
        <v>0.66368222236633301</v>
      </c>
      <c r="DB39">
        <v>0.67257511615753096</v>
      </c>
      <c r="DC39">
        <v>0.67699849605560303</v>
      </c>
      <c r="DD39">
        <v>0.67162758111953702</v>
      </c>
      <c r="DE39">
        <v>0.66695159673690796</v>
      </c>
      <c r="DF39">
        <v>0.66572856903076105</v>
      </c>
      <c r="DG39">
        <v>0.66273713111877397</v>
      </c>
      <c r="DH39">
        <v>0.64558857679366999</v>
      </c>
      <c r="DI39">
        <v>0.61484163999557495</v>
      </c>
      <c r="DJ39">
        <v>0.57450741529464699</v>
      </c>
      <c r="DK39">
        <v>0.52988082170486395</v>
      </c>
      <c r="DL39">
        <v>0.47986343502998302</v>
      </c>
      <c r="DM39">
        <v>0.43327865004539401</v>
      </c>
      <c r="DN39">
        <v>0.39183005690574602</v>
      </c>
      <c r="DO39">
        <v>0.35370942950248702</v>
      </c>
      <c r="DP39">
        <v>0.32738637924194303</v>
      </c>
      <c r="DQ39">
        <v>0.30541253089904702</v>
      </c>
      <c r="DR39">
        <v>0.281551122665405</v>
      </c>
      <c r="DS39">
        <v>0.26229414343833901</v>
      </c>
      <c r="DT39">
        <v>0.24724693596363001</v>
      </c>
      <c r="DU39">
        <v>0.238524749875068</v>
      </c>
      <c r="DV39">
        <v>0.24626591801643299</v>
      </c>
      <c r="DW39">
        <v>0.261656433343887</v>
      </c>
      <c r="DX39">
        <v>0.27865794301032998</v>
      </c>
      <c r="DY39">
        <v>0.29376745223999001</v>
      </c>
      <c r="DZ39">
        <v>0.31004309654235801</v>
      </c>
      <c r="EA39">
        <v>0.32132115960121099</v>
      </c>
      <c r="EB39">
        <v>0.32853794097900302</v>
      </c>
      <c r="EC39">
        <v>0.33789405226707397</v>
      </c>
      <c r="ED39">
        <v>0.31962770223617498</v>
      </c>
      <c r="EE39">
        <v>0.32064285874366699</v>
      </c>
      <c r="EF39">
        <v>0.32047355175018299</v>
      </c>
      <c r="EG39">
        <v>0.31885519623756398</v>
      </c>
    </row>
    <row r="40" spans="1:137" x14ac:dyDescent="0.35">
      <c r="B40" t="s">
        <v>89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2.5130522251129102</v>
      </c>
      <c r="P40">
        <v>2.83196568489074</v>
      </c>
      <c r="Q40">
        <v>3.10743975639343</v>
      </c>
      <c r="R40">
        <v>3.3155608177185001</v>
      </c>
      <c r="S40">
        <v>3.4772861003875701</v>
      </c>
      <c r="T40">
        <v>3.6157944202422998</v>
      </c>
      <c r="U40">
        <v>3.7490119934082</v>
      </c>
      <c r="V40">
        <v>3.8764877319335902</v>
      </c>
      <c r="W40">
        <v>4.0207014083862296</v>
      </c>
      <c r="X40">
        <v>4.2238636016845703</v>
      </c>
      <c r="Y40">
        <v>4.4805994033813397</v>
      </c>
      <c r="Z40">
        <v>4.7593212127685502</v>
      </c>
      <c r="AA40">
        <v>4.9686245918273899</v>
      </c>
      <c r="AB40">
        <v>5.0822882652282697</v>
      </c>
      <c r="AC40">
        <v>5.1187610626220703</v>
      </c>
      <c r="AD40">
        <v>5.1504898071289</v>
      </c>
      <c r="AE40">
        <v>5.2085814476013104</v>
      </c>
      <c r="AF40">
        <v>5.29394054412841</v>
      </c>
      <c r="AG40">
        <v>5.3844480514526296</v>
      </c>
      <c r="AH40">
        <v>5.4234266281127903</v>
      </c>
      <c r="AI40">
        <v>5.4061136245727504</v>
      </c>
      <c r="AJ40">
        <v>5.3769154548645002</v>
      </c>
      <c r="AK40">
        <v>5.35662412643432</v>
      </c>
      <c r="AL40">
        <v>5.416748046875</v>
      </c>
      <c r="AM40">
        <v>5.4708437919616699</v>
      </c>
      <c r="AN40">
        <v>5.5665249824523899</v>
      </c>
      <c r="AO40">
        <v>5.6313395500183097</v>
      </c>
      <c r="AP40">
        <v>5.6656994819641104</v>
      </c>
      <c r="AQ40">
        <v>5.7002301216125399</v>
      </c>
      <c r="AR40">
        <v>5.6556453704833896</v>
      </c>
      <c r="AS40">
        <v>5.6035256385803196</v>
      </c>
      <c r="AT40">
        <v>5.5965876579284597</v>
      </c>
      <c r="AU40">
        <v>5.5767874717712402</v>
      </c>
      <c r="AV40">
        <v>5.4994039535522399</v>
      </c>
      <c r="AW40">
        <v>5.4794745445251403</v>
      </c>
      <c r="AX40">
        <v>5.5134582519531197</v>
      </c>
      <c r="AY40">
        <v>5.5099463462829501</v>
      </c>
      <c r="AZ40">
        <v>5.4579668045043901</v>
      </c>
      <c r="BA40">
        <v>5.3287181854248002</v>
      </c>
      <c r="BB40">
        <v>5.1524872779846103</v>
      </c>
      <c r="BC40">
        <v>5.0292849540710396</v>
      </c>
      <c r="BD40">
        <v>5.0519318580627397</v>
      </c>
      <c r="BE40">
        <v>5.1431779861450098</v>
      </c>
      <c r="BF40">
        <v>5.3241872787475497</v>
      </c>
      <c r="BG40">
        <v>5.48314952850341</v>
      </c>
      <c r="BH40">
        <v>5.6353864669799796</v>
      </c>
      <c r="BI40">
        <v>5.7534914016723597</v>
      </c>
      <c r="BJ40">
        <v>5.8221507072448704</v>
      </c>
      <c r="BK40">
        <v>5.87867975234985</v>
      </c>
      <c r="BL40">
        <v>5.8920760154724103</v>
      </c>
      <c r="BM40">
        <v>5.6861925125121999</v>
      </c>
      <c r="BN40">
        <v>5.5658459663391104</v>
      </c>
      <c r="BO40">
        <v>5.5132112503051696</v>
      </c>
      <c r="BP40">
        <v>5.3908309936523402</v>
      </c>
      <c r="BQ40">
        <v>5.3819766044616699</v>
      </c>
      <c r="BR40">
        <v>5.4286351203918404</v>
      </c>
      <c r="BS40">
        <v>5.4380030632018999</v>
      </c>
      <c r="BT40">
        <v>5.4404244422912598</v>
      </c>
      <c r="BU40">
        <v>5.4740290641784597</v>
      </c>
      <c r="BV40">
        <v>5.4621772766113201</v>
      </c>
      <c r="BW40">
        <v>5.4871349334716797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</row>
    <row r="41" spans="1:137" x14ac:dyDescent="0.35">
      <c r="A41" t="s">
        <v>93</v>
      </c>
      <c r="B41" t="s">
        <v>88</v>
      </c>
      <c r="C41">
        <v>0.57647329568862904</v>
      </c>
      <c r="D41">
        <v>0.56887233257293701</v>
      </c>
      <c r="E41">
        <v>0.55960452556610096</v>
      </c>
      <c r="F41">
        <v>0.54707717895507801</v>
      </c>
      <c r="G41">
        <v>0.52784138917922896</v>
      </c>
      <c r="H41">
        <v>0.53073507547378496</v>
      </c>
      <c r="I41">
        <v>0.53099042177200295</v>
      </c>
      <c r="J41">
        <v>0.54951685667037897</v>
      </c>
      <c r="K41">
        <v>0.57892912626266402</v>
      </c>
      <c r="L41">
        <v>0.61282038688659601</v>
      </c>
      <c r="M41">
        <v>0.65510851144790605</v>
      </c>
      <c r="N41">
        <v>0.71537488698959295</v>
      </c>
      <c r="O41">
        <v>0.78956085443496704</v>
      </c>
      <c r="P41">
        <v>0.87215048074722201</v>
      </c>
      <c r="Q41">
        <v>0.94543361663818304</v>
      </c>
      <c r="R41">
        <v>0.999137163162231</v>
      </c>
      <c r="S41">
        <v>1.03325307369232</v>
      </c>
      <c r="T41">
        <v>1.0559495687484699</v>
      </c>
      <c r="U41">
        <v>1.07766950130462</v>
      </c>
      <c r="V41">
        <v>1.1031066179275499</v>
      </c>
      <c r="W41">
        <v>1.1373481750488199</v>
      </c>
      <c r="X41">
        <v>1.18781673908233</v>
      </c>
      <c r="Y41">
        <v>1.24745213985443</v>
      </c>
      <c r="Z41">
        <v>1.3063385486602701</v>
      </c>
      <c r="AA41">
        <v>1.3420448303222601</v>
      </c>
      <c r="AB41">
        <v>1.3540844917297301</v>
      </c>
      <c r="AC41">
        <v>1.3530309200286801</v>
      </c>
      <c r="AD41">
        <v>1.35814762115478</v>
      </c>
      <c r="AE41">
        <v>1.3719302415847701</v>
      </c>
      <c r="AF41">
        <v>1.3859257698059</v>
      </c>
      <c r="AG41">
        <v>1.39448046684265</v>
      </c>
      <c r="AH41">
        <v>1.38484370708465</v>
      </c>
      <c r="AI41">
        <v>1.36185550689697</v>
      </c>
      <c r="AJ41">
        <v>1.3404557704925499</v>
      </c>
      <c r="AK41">
        <v>1.3254436254501301</v>
      </c>
      <c r="AL41">
        <v>1.32774198055267</v>
      </c>
      <c r="AM41">
        <v>1.3252325057983301</v>
      </c>
      <c r="AN41">
        <v>1.32928025722503</v>
      </c>
      <c r="AO41">
        <v>1.32501220703125</v>
      </c>
      <c r="AP41">
        <v>1.3141688108444201</v>
      </c>
      <c r="AQ41">
        <v>1.30807244777679</v>
      </c>
      <c r="AR41">
        <v>1.2917571067810001</v>
      </c>
      <c r="AS41">
        <v>1.27351558208465</v>
      </c>
      <c r="AT41">
        <v>1.27260541915893</v>
      </c>
      <c r="AU41">
        <v>1.2666331529617301</v>
      </c>
      <c r="AV41">
        <v>1.24336373805999</v>
      </c>
      <c r="AW41">
        <v>1.2244527339935301</v>
      </c>
      <c r="AX41">
        <v>1.2119164466857899</v>
      </c>
      <c r="AY41">
        <v>1.18909847736358</v>
      </c>
      <c r="AZ41">
        <v>1.16116595268249</v>
      </c>
      <c r="BA41">
        <v>1.1225736141204801</v>
      </c>
      <c r="BB41">
        <v>1.07940030097961</v>
      </c>
      <c r="BC41">
        <v>1.0478373765945399</v>
      </c>
      <c r="BD41">
        <v>1.04467320442199</v>
      </c>
      <c r="BE41">
        <v>1.05757713317871</v>
      </c>
      <c r="BF41">
        <v>1.08739578723907</v>
      </c>
      <c r="BG41">
        <v>1.11754834651947</v>
      </c>
      <c r="BH41">
        <v>1.1426686048507599</v>
      </c>
      <c r="BI41">
        <v>1.1588771343231199</v>
      </c>
      <c r="BJ41">
        <v>1.1603362560272199</v>
      </c>
      <c r="BK41">
        <v>1.1571521759033201</v>
      </c>
      <c r="BL41">
        <v>1.1460996866226101</v>
      </c>
      <c r="BM41">
        <v>1.0942733287811199</v>
      </c>
      <c r="BN41">
        <v>1.06005227565765</v>
      </c>
      <c r="BO41">
        <v>1.0417684316635101</v>
      </c>
      <c r="BP41">
        <v>1.0132077932357699</v>
      </c>
      <c r="BQ41">
        <v>1.0052298307418801</v>
      </c>
      <c r="BR41">
        <v>1.00693595409393</v>
      </c>
      <c r="BS41">
        <v>1.00823330879211</v>
      </c>
      <c r="BT41">
        <v>1.00942683219909</v>
      </c>
      <c r="BU41">
        <v>1.01590764522552</v>
      </c>
      <c r="BV41">
        <v>1.0136489868164</v>
      </c>
      <c r="BW41">
        <v>1.0047032833099301</v>
      </c>
      <c r="BX41">
        <v>0.98778879642486495</v>
      </c>
      <c r="BY41">
        <v>0.95801389217376698</v>
      </c>
      <c r="BZ41">
        <v>0.93234312534332198</v>
      </c>
      <c r="CA41">
        <v>0.90233707427978505</v>
      </c>
      <c r="CB41">
        <v>0.87427127361297596</v>
      </c>
      <c r="CC41">
        <v>0.85677170753479004</v>
      </c>
      <c r="CD41">
        <v>0.84817236661911</v>
      </c>
      <c r="CE41">
        <v>0.84711277484893799</v>
      </c>
      <c r="CF41">
        <v>0.85377722978591897</v>
      </c>
      <c r="CG41">
        <v>0.85210317373275701</v>
      </c>
      <c r="CH41">
        <v>0.84306073188781705</v>
      </c>
      <c r="CI41">
        <v>0.83259505033492998</v>
      </c>
      <c r="CJ41">
        <v>0.826785027980804</v>
      </c>
      <c r="CK41">
        <v>0.82942450046539296</v>
      </c>
      <c r="CL41">
        <v>0.843303322792053</v>
      </c>
      <c r="CM41">
        <v>0.85722619295120195</v>
      </c>
      <c r="CN41">
        <v>0.86063498258590698</v>
      </c>
      <c r="CO41">
        <v>0.84890919923782304</v>
      </c>
      <c r="CP41">
        <v>0.81963753700256303</v>
      </c>
      <c r="CQ41">
        <v>0.78533780574798495</v>
      </c>
      <c r="CR41">
        <v>0.75288760662078802</v>
      </c>
      <c r="CS41">
        <v>0.72852438688278198</v>
      </c>
      <c r="CT41">
        <v>0.71458500623703003</v>
      </c>
      <c r="CU41">
        <v>0.70370936393737704</v>
      </c>
      <c r="CV41">
        <v>0.69809031486511197</v>
      </c>
      <c r="CW41">
        <v>0.69197815656661898</v>
      </c>
      <c r="CX41">
        <v>0.68156450986862105</v>
      </c>
      <c r="CY41">
        <v>0.67542308568954401</v>
      </c>
      <c r="CZ41">
        <v>0.68985909223556496</v>
      </c>
      <c r="DA41">
        <v>0.70750486850738503</v>
      </c>
      <c r="DB41">
        <v>0.71567547321319502</v>
      </c>
      <c r="DC41">
        <v>0.71361440420150701</v>
      </c>
      <c r="DD41">
        <v>0.70314913988113403</v>
      </c>
      <c r="DE41">
        <v>0.69433856010437001</v>
      </c>
      <c r="DF41">
        <v>0.68802875280380205</v>
      </c>
      <c r="DG41">
        <v>0.678796887397766</v>
      </c>
      <c r="DH41">
        <v>0.65468144416809004</v>
      </c>
      <c r="DI41">
        <v>0.62199294567108099</v>
      </c>
      <c r="DJ41">
        <v>0.58571761846542303</v>
      </c>
      <c r="DK41">
        <v>0.54640996456146196</v>
      </c>
      <c r="DL41">
        <v>0.50344479084014804</v>
      </c>
      <c r="DM41">
        <v>0.46127626299857999</v>
      </c>
      <c r="DN41">
        <v>0.42114913463592502</v>
      </c>
      <c r="DO41">
        <v>0.38396912813186601</v>
      </c>
      <c r="DP41">
        <v>0.35321623086929299</v>
      </c>
      <c r="DQ41">
        <v>0.32532599568366999</v>
      </c>
      <c r="DR41">
        <v>0.29774293303489602</v>
      </c>
      <c r="DS41">
        <v>0.27747043967246998</v>
      </c>
      <c r="DT41">
        <v>0.264945268630981</v>
      </c>
      <c r="DU41">
        <v>0.25925427675247098</v>
      </c>
      <c r="DV41">
        <v>0.26801320910453702</v>
      </c>
      <c r="DW41">
        <v>0.28290945291519098</v>
      </c>
      <c r="DX41">
        <v>0.297569900751113</v>
      </c>
      <c r="DY41">
        <v>0.310269564390182</v>
      </c>
      <c r="DZ41">
        <v>0.32324883341789201</v>
      </c>
      <c r="EA41">
        <v>0.334476709365844</v>
      </c>
      <c r="EB41">
        <v>0.34205457568168601</v>
      </c>
      <c r="EC41">
        <v>0.35104531049728299</v>
      </c>
      <c r="ED41">
        <v>0.33387103676795898</v>
      </c>
      <c r="EE41">
        <v>0.337614566087722</v>
      </c>
      <c r="EF41">
        <v>0.33535337448120101</v>
      </c>
      <c r="EG41">
        <v>0.331895232200622</v>
      </c>
    </row>
    <row r="42" spans="1:137" x14ac:dyDescent="0.35">
      <c r="B42" t="s">
        <v>89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2.6402914524078298</v>
      </c>
      <c r="P42">
        <v>2.9529271125793399</v>
      </c>
      <c r="Q42">
        <v>3.24056816101074</v>
      </c>
      <c r="R42">
        <v>3.4664065837860099</v>
      </c>
      <c r="S42">
        <v>3.62795829772949</v>
      </c>
      <c r="T42">
        <v>3.7517888545989901</v>
      </c>
      <c r="U42">
        <v>3.8740062713622998</v>
      </c>
      <c r="V42">
        <v>4.0115575790405202</v>
      </c>
      <c r="W42">
        <v>4.1836214065551696</v>
      </c>
      <c r="X42">
        <v>4.4189157485961896</v>
      </c>
      <c r="Y42">
        <v>4.6929149627685502</v>
      </c>
      <c r="Z42">
        <v>4.96905040740966</v>
      </c>
      <c r="AA42">
        <v>5.1609678268432599</v>
      </c>
      <c r="AB42">
        <v>5.2638678550720197</v>
      </c>
      <c r="AC42">
        <v>5.3163290023803702</v>
      </c>
      <c r="AD42">
        <v>5.3932042121887198</v>
      </c>
      <c r="AE42">
        <v>5.5052814483642498</v>
      </c>
      <c r="AF42">
        <v>5.6193747520446697</v>
      </c>
      <c r="AG42">
        <v>5.7123498916625897</v>
      </c>
      <c r="AH42">
        <v>5.7307600975036603</v>
      </c>
      <c r="AI42">
        <v>5.6925559043884197</v>
      </c>
      <c r="AJ42">
        <v>5.6591362953186</v>
      </c>
      <c r="AK42">
        <v>5.65116167068481</v>
      </c>
      <c r="AL42">
        <v>5.7164602279662997</v>
      </c>
      <c r="AM42">
        <v>5.7610507011413503</v>
      </c>
      <c r="AN42">
        <v>5.8342108726501403</v>
      </c>
      <c r="AO42">
        <v>5.8708639144897399</v>
      </c>
      <c r="AP42">
        <v>5.8777513504028303</v>
      </c>
      <c r="AQ42">
        <v>5.9051623344421298</v>
      </c>
      <c r="AR42">
        <v>5.8855037689208896</v>
      </c>
      <c r="AS42">
        <v>5.8556246757507298</v>
      </c>
      <c r="AT42">
        <v>5.9046344757079998</v>
      </c>
      <c r="AU42">
        <v>5.92986965179443</v>
      </c>
      <c r="AV42">
        <v>5.8729043006896902</v>
      </c>
      <c r="AW42">
        <v>5.8347620964050204</v>
      </c>
      <c r="AX42">
        <v>5.8256821632385201</v>
      </c>
      <c r="AY42">
        <v>5.7657008171081499</v>
      </c>
      <c r="AZ42">
        <v>5.6787981986999503</v>
      </c>
      <c r="BA42">
        <v>5.5369820594787598</v>
      </c>
      <c r="BB42">
        <v>5.3691530227661097</v>
      </c>
      <c r="BC42">
        <v>5.2559523582458496</v>
      </c>
      <c r="BD42">
        <v>5.28374814987182</v>
      </c>
      <c r="BE42">
        <v>5.3932204246520996</v>
      </c>
      <c r="BF42">
        <v>5.59073686599731</v>
      </c>
      <c r="BG42">
        <v>5.7924766540527299</v>
      </c>
      <c r="BH42">
        <v>5.9704432487487704</v>
      </c>
      <c r="BI42">
        <v>6.1035742759704501</v>
      </c>
      <c r="BJ42">
        <v>6.1597609519958496</v>
      </c>
      <c r="BK42">
        <v>6.1912269592285103</v>
      </c>
      <c r="BL42">
        <v>6.1799988746643004</v>
      </c>
      <c r="BM42">
        <v>5.9462814331054599</v>
      </c>
      <c r="BN42">
        <v>5.8046340942382804</v>
      </c>
      <c r="BO42">
        <v>5.7480616569518999</v>
      </c>
      <c r="BP42">
        <v>5.6328272819518999</v>
      </c>
      <c r="BQ42">
        <v>5.6304931640625</v>
      </c>
      <c r="BR42">
        <v>5.6821393966674796</v>
      </c>
      <c r="BS42">
        <v>5.7316045761108398</v>
      </c>
      <c r="BT42">
        <v>5.7805838584899902</v>
      </c>
      <c r="BU42">
        <v>5.8601617813110298</v>
      </c>
      <c r="BV42">
        <v>5.8895034790039</v>
      </c>
      <c r="BW42">
        <v>5.8795237541198704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</row>
    <row r="45" spans="1:137" x14ac:dyDescent="0.35">
      <c r="B45" t="s">
        <v>85</v>
      </c>
      <c r="C45" t="s">
        <v>86</v>
      </c>
      <c r="D45" t="s">
        <v>90</v>
      </c>
      <c r="E45" t="s">
        <v>91</v>
      </c>
      <c r="F45" t="s">
        <v>92</v>
      </c>
      <c r="G45" t="s">
        <v>93</v>
      </c>
    </row>
    <row r="46" spans="1:137" ht="16.5" x14ac:dyDescent="0.35">
      <c r="B46" t="s">
        <v>94</v>
      </c>
      <c r="C46">
        <v>1844</v>
      </c>
      <c r="D46">
        <v>1197</v>
      </c>
      <c r="E46">
        <v>641</v>
      </c>
      <c r="F46">
        <v>1554</v>
      </c>
      <c r="G46">
        <v>1632</v>
      </c>
    </row>
    <row r="47" spans="1:137" ht="16.5" x14ac:dyDescent="0.35">
      <c r="B47" t="s">
        <v>95</v>
      </c>
      <c r="C47">
        <v>690</v>
      </c>
      <c r="D47">
        <v>440</v>
      </c>
      <c r="E47">
        <v>235</v>
      </c>
      <c r="F47">
        <v>576</v>
      </c>
      <c r="G47">
        <v>608</v>
      </c>
    </row>
    <row r="48" spans="1:137" ht="16.5" x14ac:dyDescent="0.35">
      <c r="B48" t="s">
        <v>96</v>
      </c>
      <c r="C48">
        <v>683</v>
      </c>
      <c r="D48">
        <v>442</v>
      </c>
      <c r="E48">
        <v>238</v>
      </c>
      <c r="F48">
        <v>575</v>
      </c>
      <c r="G48">
        <v>603</v>
      </c>
    </row>
    <row r="49" spans="2:7" ht="16.5" x14ac:dyDescent="0.35">
      <c r="B49" t="s">
        <v>97</v>
      </c>
      <c r="C49">
        <v>532</v>
      </c>
      <c r="D49">
        <v>354</v>
      </c>
      <c r="E49">
        <v>190</v>
      </c>
      <c r="F49">
        <v>455</v>
      </c>
      <c r="G49">
        <v>476</v>
      </c>
    </row>
    <row r="50" spans="2:7" x14ac:dyDescent="0.35">
      <c r="B50" t="s">
        <v>98</v>
      </c>
      <c r="C50">
        <f>C47/C48</f>
        <v>1.0102489019033676</v>
      </c>
      <c r="D50">
        <f>D47/D48</f>
        <v>0.99547511312217196</v>
      </c>
      <c r="E50">
        <f>E47/E48</f>
        <v>0.98739495798319332</v>
      </c>
      <c r="F50">
        <f>F47/F48</f>
        <v>1.0017391304347827</v>
      </c>
      <c r="G50">
        <f>G47/G48</f>
        <v>1.0082918739635158</v>
      </c>
    </row>
    <row r="51" spans="2:7" x14ac:dyDescent="0.35">
      <c r="B51" t="s">
        <v>99</v>
      </c>
      <c r="C51">
        <f>C47/C49</f>
        <v>1.2969924812030076</v>
      </c>
      <c r="D51">
        <f>D47/D49</f>
        <v>1.2429378531073447</v>
      </c>
      <c r="E51">
        <f>E47/E49</f>
        <v>1.236842105263158</v>
      </c>
      <c r="F51">
        <f>F47/F49</f>
        <v>1.2659340659340659</v>
      </c>
      <c r="G51">
        <f>G47/G49</f>
        <v>1.2773109243697478</v>
      </c>
    </row>
    <row r="52" spans="2:7" x14ac:dyDescent="0.35">
      <c r="B52" t="s">
        <v>100</v>
      </c>
      <c r="C52">
        <f>C48/C49</f>
        <v>1.2838345864661653</v>
      </c>
      <c r="D52">
        <f>D48/D49</f>
        <v>1.2485875706214689</v>
      </c>
      <c r="E52">
        <f>E48/E49</f>
        <v>1.2526315789473683</v>
      </c>
      <c r="F52">
        <f>F48/F49</f>
        <v>1.2637362637362637</v>
      </c>
      <c r="G52">
        <f>G48/G49</f>
        <v>1.2668067226890756</v>
      </c>
    </row>
    <row r="53" spans="2:7" x14ac:dyDescent="0.35">
      <c r="B53" t="s">
        <v>308</v>
      </c>
      <c r="C53">
        <f>C56/C57</f>
        <v>9.8298002883324992E-2</v>
      </c>
      <c r="D53">
        <f>D56/D57</f>
        <v>0.10542988949439111</v>
      </c>
      <c r="E53">
        <f>E56/E57</f>
        <v>0.10975238165169875</v>
      </c>
      <c r="F53">
        <f>F56/F57</f>
        <v>0.10139711005579936</v>
      </c>
      <c r="G53">
        <f>G56/G57</f>
        <v>9.8793929184005425E-2</v>
      </c>
    </row>
    <row r="54" spans="2:7" x14ac:dyDescent="0.35">
      <c r="B54" t="s">
        <v>102</v>
      </c>
      <c r="C54">
        <f>C58/C57</f>
        <v>0.25519646054250578</v>
      </c>
      <c r="D54">
        <f>D58/D57</f>
        <v>0.24029938770061754</v>
      </c>
      <c r="E54">
        <f>E58/E57</f>
        <v>0.25011623724061521</v>
      </c>
      <c r="F54">
        <f>F58/F57</f>
        <v>0.24866102708828725</v>
      </c>
      <c r="G54">
        <f>G58/G57</f>
        <v>0.24834327918966731</v>
      </c>
    </row>
    <row r="55" spans="2:7" x14ac:dyDescent="0.35">
      <c r="B55" t="s">
        <v>103</v>
      </c>
      <c r="C55">
        <f>C59/C57</f>
        <v>0.33479019627861761</v>
      </c>
      <c r="D55">
        <f>D59/D57</f>
        <v>0.28099107751563662</v>
      </c>
      <c r="E55">
        <f>E59/E57</f>
        <v>0.31067645675256494</v>
      </c>
      <c r="F55">
        <f>F59/F57</f>
        <v>0.30988558807499378</v>
      </c>
      <c r="G55">
        <f>G59/G57</f>
        <v>0.31013458688650275</v>
      </c>
    </row>
    <row r="56" spans="2:7" x14ac:dyDescent="0.35">
      <c r="B56" t="s">
        <v>308</v>
      </c>
      <c r="C56">
        <f>SUM(C33:N33)</f>
        <v>7.8064576983451799</v>
      </c>
      <c r="D56">
        <f>SUM(C35:N35)</f>
        <v>5.4553631544113097</v>
      </c>
      <c r="E56">
        <f>SUM(C37:N37)</f>
        <v>3.0435006767511332</v>
      </c>
      <c r="F56">
        <f>SUM(C39:N39)</f>
        <v>6.8011254072189278</v>
      </c>
      <c r="G56">
        <f>SUM(C41:N41)</f>
        <v>6.9533439874648986</v>
      </c>
    </row>
    <row r="57" spans="2:7" x14ac:dyDescent="0.35">
      <c r="B57" t="s">
        <v>105</v>
      </c>
      <c r="C57">
        <f>SUM(O33:BV33)</f>
        <v>79.416239082813007</v>
      </c>
      <c r="D57">
        <f>SUM(O35:BV35)</f>
        <v>51.743990063667248</v>
      </c>
      <c r="E57">
        <f>SUM(O37:BV37)</f>
        <v>27.730611681938164</v>
      </c>
      <c r="F57">
        <f>SUM(O39:BV39)</f>
        <v>67.074154317378799</v>
      </c>
      <c r="G57">
        <f>SUM(O41:BV41)</f>
        <v>70.382300257682573</v>
      </c>
    </row>
    <row r="58" spans="2:7" x14ac:dyDescent="0.35">
      <c r="B58" t="s">
        <v>106</v>
      </c>
      <c r="C58">
        <f>SUM(BW33:CP33)</f>
        <v>20.266743123531295</v>
      </c>
      <c r="D58">
        <f>SUM(BW35:CP35)</f>
        <v>12.434049129486077</v>
      </c>
      <c r="E58">
        <f>SUM(BW37:CP37)</f>
        <v>6.9358762502670217</v>
      </c>
      <c r="F58">
        <f>SUM(BW39:CP39)</f>
        <v>16.678728103637688</v>
      </c>
      <c r="G58">
        <f>SUM(BW41:CP41)</f>
        <v>17.478971242904656</v>
      </c>
    </row>
    <row r="59" spans="2:7" x14ac:dyDescent="0.35">
      <c r="B59" t="s">
        <v>107</v>
      </c>
      <c r="C59">
        <f>SUM(CQ33:EG33)</f>
        <v>26.587778270244591</v>
      </c>
      <c r="D59">
        <f>SUM(CQ35:EG35)</f>
        <v>14.539599522948254</v>
      </c>
      <c r="E59">
        <f>SUM(CQ37:EG37)</f>
        <v>8.6152481809258337</v>
      </c>
      <c r="F59">
        <f>SUM(CQ39:EG39)</f>
        <v>20.785313755273812</v>
      </c>
      <c r="G59">
        <f>SUM(CQ41:EG41)</f>
        <v>21.827985614538182</v>
      </c>
    </row>
  </sheetData>
  <mergeCells count="5">
    <mergeCell ref="A2:F2"/>
    <mergeCell ref="A4:A5"/>
    <mergeCell ref="B4:B5"/>
    <mergeCell ref="O4:O5"/>
    <mergeCell ref="P4:P5"/>
  </mergeCells>
  <pageMargins left="0.7" right="0.7" top="0.75" bottom="0.75" header="0.3" footer="0.3"/>
  <pageSetup orientation="portrait" horizontalDpi="90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18A1B-BCD8-4A10-948A-1158CBC92A76}">
  <dimension ref="A2:EG64"/>
  <sheetViews>
    <sheetView zoomScale="80" zoomScaleNormal="80" workbookViewId="0">
      <selection activeCell="B59" sqref="B59"/>
    </sheetView>
  </sheetViews>
  <sheetFormatPr defaultRowHeight="14.5" x14ac:dyDescent="0.35"/>
  <cols>
    <col min="1" max="1" width="35.1796875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41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ht="14.5" customHeight="1" x14ac:dyDescent="0.35">
      <c r="A4" s="236" t="s">
        <v>80</v>
      </c>
      <c r="B4" s="237" t="s">
        <v>81</v>
      </c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12" ht="14.5" customHeight="1" x14ac:dyDescent="0.35">
      <c r="A5" s="236"/>
      <c r="B5" s="238"/>
      <c r="C5" s="68"/>
      <c r="D5" s="68"/>
      <c r="E5" s="68"/>
      <c r="F5" s="68"/>
      <c r="G5" s="68"/>
      <c r="H5" s="68"/>
      <c r="I5" s="68"/>
      <c r="J5" s="68"/>
      <c r="K5" s="68"/>
      <c r="L5" s="69"/>
    </row>
    <row r="6" spans="1:12" ht="14.5" customHeight="1" x14ac:dyDescent="0.35">
      <c r="A6" s="136">
        <v>46143</v>
      </c>
      <c r="B6" s="137">
        <v>21.1</v>
      </c>
      <c r="C6" s="68"/>
      <c r="D6" s="68"/>
      <c r="E6" s="68"/>
      <c r="F6" s="68"/>
      <c r="G6" s="68"/>
      <c r="H6" s="68"/>
      <c r="I6" s="68"/>
      <c r="J6" s="68"/>
      <c r="K6" s="68"/>
      <c r="L6" s="69"/>
    </row>
    <row r="7" spans="1:12" ht="14.5" customHeight="1" x14ac:dyDescent="0.35">
      <c r="A7" s="145">
        <v>46144</v>
      </c>
      <c r="B7" s="138">
        <v>29.5</v>
      </c>
      <c r="C7" s="68"/>
      <c r="D7" s="68"/>
      <c r="E7" s="68"/>
      <c r="F7" s="68"/>
      <c r="G7" s="68"/>
      <c r="H7" s="68"/>
      <c r="I7" s="68"/>
      <c r="J7" s="68"/>
      <c r="K7" s="68"/>
      <c r="L7" s="68"/>
    </row>
    <row r="8" spans="1:12" ht="14.5" customHeight="1" x14ac:dyDescent="0.35">
      <c r="A8" s="136">
        <v>46145</v>
      </c>
      <c r="B8" s="138">
        <v>61.2</v>
      </c>
      <c r="C8" s="68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124">
        <v>46147</v>
      </c>
      <c r="B9" s="133">
        <v>21.3</v>
      </c>
      <c r="C9" s="68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124">
        <v>46148</v>
      </c>
      <c r="B10" s="133">
        <v>45.6</v>
      </c>
      <c r="C10" s="68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124">
        <v>46149</v>
      </c>
      <c r="B11" s="133">
        <v>55.3</v>
      </c>
      <c r="C11" s="68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124">
        <v>46150</v>
      </c>
      <c r="B12" s="133">
        <v>63.2</v>
      </c>
      <c r="C12" s="68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124">
        <v>46151</v>
      </c>
      <c r="B13" s="133">
        <v>44</v>
      </c>
      <c r="C13" s="68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124">
        <v>46152</v>
      </c>
      <c r="B14" s="133">
        <v>61.6</v>
      </c>
      <c r="C14" s="68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124">
        <v>46153</v>
      </c>
      <c r="B15" s="133">
        <v>60.6</v>
      </c>
      <c r="C15" s="68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124">
        <v>46154</v>
      </c>
      <c r="B16" s="133">
        <v>43</v>
      </c>
      <c r="C16" s="68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124">
        <v>46155</v>
      </c>
      <c r="B17" s="133">
        <v>32.299999999999997</v>
      </c>
      <c r="C17" s="68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124">
        <v>46156</v>
      </c>
      <c r="B18" s="133">
        <v>67.2</v>
      </c>
      <c r="C18" s="68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124">
        <v>46157</v>
      </c>
      <c r="B19" s="133">
        <v>43.6</v>
      </c>
      <c r="C19" s="68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124">
        <v>46158</v>
      </c>
      <c r="B20" s="133">
        <v>38.299999999999997</v>
      </c>
      <c r="C20" s="68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139">
        <v>46159</v>
      </c>
      <c r="B21" s="133">
        <v>62.9</v>
      </c>
      <c r="C21" s="68"/>
      <c r="D21" s="68"/>
      <c r="E21" s="68"/>
      <c r="F21" s="68"/>
      <c r="G21" s="68"/>
      <c r="H21" s="68"/>
      <c r="I21" s="68"/>
      <c r="J21" s="68"/>
      <c r="K21" s="68"/>
      <c r="L21" s="69"/>
    </row>
    <row r="22" spans="1:13" ht="16" x14ac:dyDescent="0.4">
      <c r="A22" s="132" t="s">
        <v>108</v>
      </c>
      <c r="B22" s="133">
        <v>53.9</v>
      </c>
      <c r="C22" s="68"/>
      <c r="D22" s="68"/>
      <c r="E22" s="68"/>
      <c r="F22" s="68"/>
      <c r="G22" s="68"/>
      <c r="H22" s="68"/>
      <c r="I22" s="68"/>
      <c r="J22" s="68"/>
      <c r="K22" s="68"/>
      <c r="L22" s="69"/>
    </row>
    <row r="23" spans="1:13" ht="16" x14ac:dyDescent="0.4">
      <c r="A23" s="140" t="s">
        <v>109</v>
      </c>
      <c r="B23" s="133">
        <v>52.9</v>
      </c>
      <c r="C23" s="68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139">
        <v>46162</v>
      </c>
      <c r="B24" s="133">
        <v>30.6</v>
      </c>
      <c r="C24" s="68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139">
        <v>46163</v>
      </c>
      <c r="B25" s="133">
        <v>66.7</v>
      </c>
      <c r="C25" s="68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139">
        <v>46164</v>
      </c>
      <c r="B26" s="133">
        <v>44.9</v>
      </c>
      <c r="C26" s="46"/>
      <c r="D26" s="67"/>
      <c r="E26" s="68"/>
      <c r="F26" s="68"/>
      <c r="G26" s="68"/>
      <c r="H26" s="68"/>
      <c r="I26" s="68"/>
      <c r="J26" s="68"/>
      <c r="K26" s="68"/>
      <c r="L26" s="68"/>
      <c r="M26" s="69"/>
    </row>
    <row r="27" spans="1:13" x14ac:dyDescent="0.35">
      <c r="A27" s="139">
        <v>46165</v>
      </c>
      <c r="B27" s="133">
        <v>11.7</v>
      </c>
      <c r="C27" s="46"/>
      <c r="D27" s="67"/>
      <c r="E27" s="68"/>
      <c r="F27" s="68"/>
      <c r="G27" s="68"/>
      <c r="H27" s="68"/>
      <c r="I27" s="68"/>
      <c r="J27" s="68"/>
      <c r="K27" s="68"/>
      <c r="L27" s="68"/>
      <c r="M27" s="69"/>
    </row>
    <row r="28" spans="1:13" x14ac:dyDescent="0.35">
      <c r="A28" s="141" t="s">
        <v>110</v>
      </c>
      <c r="B28" s="133">
        <v>33.700000000000003</v>
      </c>
      <c r="C28" s="46"/>
      <c r="D28" s="67"/>
      <c r="E28" s="68"/>
      <c r="F28" s="68"/>
      <c r="G28" s="68"/>
      <c r="H28" s="68"/>
      <c r="I28" s="68"/>
      <c r="J28" s="68"/>
      <c r="K28" s="68"/>
      <c r="L28" s="68"/>
      <c r="M28" s="69"/>
    </row>
    <row r="29" spans="1:13" ht="15" thickBot="1" x14ac:dyDescent="0.4">
      <c r="A29" s="141" t="s">
        <v>111</v>
      </c>
      <c r="B29" s="133">
        <v>60.9</v>
      </c>
      <c r="D29" s="70"/>
      <c r="E29" s="71"/>
      <c r="F29" s="71"/>
      <c r="G29" s="71"/>
      <c r="H29" s="71"/>
      <c r="I29" s="71"/>
      <c r="J29" s="71"/>
      <c r="K29" s="71"/>
      <c r="L29" s="71"/>
      <c r="M29" s="72"/>
    </row>
    <row r="30" spans="1:13" x14ac:dyDescent="0.35">
      <c r="A30" s="142" t="s">
        <v>112</v>
      </c>
      <c r="B30" s="133">
        <v>59.8</v>
      </c>
    </row>
    <row r="31" spans="1:13" ht="15" customHeight="1" x14ac:dyDescent="0.65">
      <c r="A31" s="143" t="s">
        <v>113</v>
      </c>
      <c r="B31" s="133">
        <v>60.3</v>
      </c>
      <c r="C31" s="63"/>
      <c r="D31" s="63"/>
      <c r="E31" s="63"/>
      <c r="F31" s="63"/>
      <c r="G31" s="131"/>
      <c r="H31" s="130"/>
    </row>
    <row r="32" spans="1:13" ht="16" x14ac:dyDescent="0.4">
      <c r="A32" s="143" t="s">
        <v>114</v>
      </c>
      <c r="B32" s="133">
        <v>70.3</v>
      </c>
      <c r="G32" s="131"/>
      <c r="H32" s="130"/>
    </row>
    <row r="33" spans="1:137" ht="15" customHeight="1" x14ac:dyDescent="0.35">
      <c r="A33" s="143" t="s">
        <v>115</v>
      </c>
      <c r="B33" s="133">
        <v>70.7</v>
      </c>
    </row>
    <row r="34" spans="1:137" ht="14.5" customHeight="1" x14ac:dyDescent="0.35">
      <c r="A34" s="143" t="s">
        <v>116</v>
      </c>
      <c r="B34" s="133">
        <v>71.5</v>
      </c>
    </row>
    <row r="35" spans="1:137" ht="15" thickBot="1" x14ac:dyDescent="0.4">
      <c r="A35" s="144" t="s">
        <v>117</v>
      </c>
      <c r="B35" s="134">
        <v>69.2</v>
      </c>
    </row>
    <row r="36" spans="1:137" ht="16" x14ac:dyDescent="0.4">
      <c r="A36" s="125" t="s">
        <v>118</v>
      </c>
      <c r="B36" s="126">
        <f>AVERAGE(B6:B35)</f>
        <v>50.260000000000005</v>
      </c>
    </row>
    <row r="37" spans="1:137" ht="16" x14ac:dyDescent="0.4">
      <c r="A37" s="127" t="s">
        <v>119</v>
      </c>
      <c r="B37" s="128">
        <f>STDEV(B6:B35)</f>
        <v>16.753210706175601</v>
      </c>
    </row>
    <row r="41" spans="1:137" ht="28.5" x14ac:dyDescent="0.65">
      <c r="A41" s="63" t="s">
        <v>84</v>
      </c>
    </row>
    <row r="43" spans="1:137" x14ac:dyDescent="0.35">
      <c r="A43" t="s">
        <v>85</v>
      </c>
      <c r="B43" t="s">
        <v>87</v>
      </c>
    </row>
    <row r="44" spans="1:137" x14ac:dyDescent="0.35">
      <c r="A44" t="s">
        <v>120</v>
      </c>
      <c r="B44" t="s">
        <v>88</v>
      </c>
      <c r="C44">
        <v>340</v>
      </c>
      <c r="D44">
        <v>345</v>
      </c>
      <c r="E44">
        <v>350</v>
      </c>
      <c r="F44">
        <v>355</v>
      </c>
      <c r="G44">
        <v>360</v>
      </c>
      <c r="H44">
        <v>365</v>
      </c>
      <c r="I44">
        <v>370</v>
      </c>
      <c r="J44">
        <v>375</v>
      </c>
      <c r="K44">
        <v>380</v>
      </c>
      <c r="L44">
        <v>385</v>
      </c>
      <c r="M44">
        <v>390</v>
      </c>
      <c r="N44">
        <v>395</v>
      </c>
      <c r="O44">
        <v>400</v>
      </c>
      <c r="P44">
        <v>405</v>
      </c>
      <c r="Q44">
        <v>410</v>
      </c>
      <c r="R44">
        <v>415</v>
      </c>
      <c r="S44">
        <v>420</v>
      </c>
      <c r="T44">
        <v>425</v>
      </c>
      <c r="U44">
        <v>430</v>
      </c>
      <c r="V44">
        <v>435</v>
      </c>
      <c r="W44">
        <v>440</v>
      </c>
      <c r="X44">
        <v>445</v>
      </c>
      <c r="Y44">
        <v>450</v>
      </c>
      <c r="Z44">
        <v>455</v>
      </c>
      <c r="AA44">
        <v>460</v>
      </c>
      <c r="AB44">
        <v>465</v>
      </c>
      <c r="AC44">
        <v>470</v>
      </c>
      <c r="AD44">
        <v>475</v>
      </c>
      <c r="AE44">
        <v>480</v>
      </c>
      <c r="AF44">
        <v>485</v>
      </c>
      <c r="AG44">
        <v>490</v>
      </c>
      <c r="AH44">
        <v>495</v>
      </c>
      <c r="AI44">
        <v>500</v>
      </c>
      <c r="AJ44">
        <v>505</v>
      </c>
      <c r="AK44">
        <v>510</v>
      </c>
      <c r="AL44">
        <v>515</v>
      </c>
      <c r="AM44">
        <v>520</v>
      </c>
      <c r="AN44">
        <v>525</v>
      </c>
      <c r="AO44">
        <v>530</v>
      </c>
      <c r="AP44">
        <v>535</v>
      </c>
      <c r="AQ44">
        <v>540</v>
      </c>
      <c r="AR44">
        <v>545</v>
      </c>
      <c r="AS44">
        <v>550</v>
      </c>
      <c r="AT44">
        <v>555</v>
      </c>
      <c r="AU44">
        <v>560</v>
      </c>
      <c r="AV44">
        <v>565</v>
      </c>
      <c r="AW44">
        <v>570</v>
      </c>
      <c r="AX44">
        <v>575</v>
      </c>
      <c r="AY44">
        <v>580</v>
      </c>
      <c r="AZ44">
        <v>585</v>
      </c>
      <c r="BA44">
        <v>590</v>
      </c>
      <c r="BB44">
        <v>595</v>
      </c>
      <c r="BC44">
        <v>600</v>
      </c>
      <c r="BD44">
        <v>605</v>
      </c>
      <c r="BE44">
        <v>610</v>
      </c>
      <c r="BF44">
        <v>615</v>
      </c>
      <c r="BG44">
        <v>620</v>
      </c>
      <c r="BH44">
        <v>625</v>
      </c>
      <c r="BI44">
        <v>630</v>
      </c>
      <c r="BJ44">
        <v>635</v>
      </c>
      <c r="BK44">
        <v>640</v>
      </c>
      <c r="BL44">
        <v>645</v>
      </c>
      <c r="BM44">
        <v>650</v>
      </c>
      <c r="BN44">
        <v>655</v>
      </c>
      <c r="BO44">
        <v>660</v>
      </c>
      <c r="BP44">
        <v>665</v>
      </c>
      <c r="BQ44">
        <v>670</v>
      </c>
      <c r="BR44">
        <v>675</v>
      </c>
      <c r="BS44">
        <v>680</v>
      </c>
      <c r="BT44">
        <v>685</v>
      </c>
      <c r="BU44">
        <v>690</v>
      </c>
      <c r="BV44">
        <v>695</v>
      </c>
      <c r="BW44">
        <v>700</v>
      </c>
      <c r="BX44">
        <v>705</v>
      </c>
      <c r="BY44">
        <v>710</v>
      </c>
      <c r="BZ44">
        <v>715</v>
      </c>
      <c r="CA44">
        <v>720</v>
      </c>
      <c r="CB44">
        <v>725</v>
      </c>
      <c r="CC44">
        <v>730</v>
      </c>
      <c r="CD44">
        <v>735</v>
      </c>
      <c r="CE44">
        <v>740</v>
      </c>
      <c r="CF44">
        <v>745</v>
      </c>
      <c r="CG44">
        <v>750</v>
      </c>
      <c r="CH44">
        <v>755</v>
      </c>
      <c r="CI44">
        <v>760</v>
      </c>
      <c r="CJ44">
        <v>765</v>
      </c>
      <c r="CK44">
        <v>770</v>
      </c>
      <c r="CL44">
        <v>775</v>
      </c>
      <c r="CM44">
        <v>780</v>
      </c>
      <c r="CN44">
        <v>785</v>
      </c>
      <c r="CO44">
        <v>790</v>
      </c>
      <c r="CP44">
        <v>795</v>
      </c>
      <c r="CQ44">
        <v>800</v>
      </c>
      <c r="CR44">
        <v>805</v>
      </c>
      <c r="CS44">
        <v>810</v>
      </c>
      <c r="CT44">
        <v>815</v>
      </c>
      <c r="CU44">
        <v>820</v>
      </c>
      <c r="CV44">
        <v>825</v>
      </c>
      <c r="CW44">
        <v>830</v>
      </c>
      <c r="CX44">
        <v>835</v>
      </c>
      <c r="CY44">
        <v>840</v>
      </c>
      <c r="CZ44">
        <v>845</v>
      </c>
      <c r="DA44">
        <v>850</v>
      </c>
      <c r="DB44">
        <v>855</v>
      </c>
      <c r="DC44">
        <v>860</v>
      </c>
      <c r="DD44">
        <v>865</v>
      </c>
      <c r="DE44">
        <v>870</v>
      </c>
      <c r="DF44">
        <v>875</v>
      </c>
      <c r="DG44">
        <v>880</v>
      </c>
      <c r="DH44">
        <v>885</v>
      </c>
      <c r="DI44">
        <v>890</v>
      </c>
      <c r="DJ44">
        <v>895</v>
      </c>
      <c r="DK44">
        <v>900</v>
      </c>
      <c r="DL44">
        <v>905</v>
      </c>
      <c r="DM44">
        <v>910</v>
      </c>
      <c r="DN44">
        <v>915</v>
      </c>
      <c r="DO44">
        <v>920</v>
      </c>
      <c r="DP44">
        <v>925</v>
      </c>
      <c r="DQ44">
        <v>930</v>
      </c>
      <c r="DR44">
        <v>935</v>
      </c>
      <c r="DS44">
        <v>940</v>
      </c>
      <c r="DT44">
        <v>945</v>
      </c>
      <c r="DU44">
        <v>950</v>
      </c>
      <c r="DV44">
        <v>955</v>
      </c>
      <c r="DW44">
        <v>960</v>
      </c>
      <c r="DX44">
        <v>965</v>
      </c>
      <c r="DY44">
        <v>970</v>
      </c>
      <c r="DZ44">
        <v>975</v>
      </c>
      <c r="EA44">
        <v>980</v>
      </c>
      <c r="EB44">
        <v>985</v>
      </c>
      <c r="EC44">
        <v>990</v>
      </c>
      <c r="ED44">
        <v>995</v>
      </c>
      <c r="EE44">
        <v>1000</v>
      </c>
      <c r="EF44">
        <v>1005</v>
      </c>
      <c r="EG44">
        <v>1010</v>
      </c>
    </row>
    <row r="45" spans="1:137" x14ac:dyDescent="0.35">
      <c r="B45" t="s">
        <v>89</v>
      </c>
      <c r="C45">
        <v>0.69546544551849299</v>
      </c>
      <c r="D45">
        <v>0.68640619516372603</v>
      </c>
      <c r="E45">
        <v>0.67764711380004805</v>
      </c>
      <c r="F45">
        <v>0.66468787193298295</v>
      </c>
      <c r="G45">
        <v>0.64258903264999301</v>
      </c>
      <c r="H45">
        <v>0.638294458389282</v>
      </c>
      <c r="I45">
        <v>0.62866789102554299</v>
      </c>
      <c r="J45">
        <v>0.63639950752258301</v>
      </c>
      <c r="K45">
        <v>0.66036748886108398</v>
      </c>
      <c r="L45">
        <v>0.69574397802352905</v>
      </c>
      <c r="M45">
        <v>0.75318586826324396</v>
      </c>
      <c r="N45">
        <v>0.83694851398467995</v>
      </c>
      <c r="O45">
        <v>0.93124526739120395</v>
      </c>
      <c r="P45">
        <v>1.0215044021606401</v>
      </c>
      <c r="Q45">
        <v>1.0936033725738501</v>
      </c>
      <c r="R45">
        <v>1.1485491991043</v>
      </c>
      <c r="S45">
        <v>1.18926966190338</v>
      </c>
      <c r="T45">
        <v>1.22027111053466</v>
      </c>
      <c r="U45">
        <v>1.24632704257965</v>
      </c>
      <c r="V45">
        <v>1.2702283859252901</v>
      </c>
      <c r="W45">
        <v>1.3006842136382999</v>
      </c>
      <c r="X45">
        <v>1.3488032817840501</v>
      </c>
      <c r="Y45">
        <v>1.4101806879043499</v>
      </c>
      <c r="Z45">
        <v>1.4731959104537899</v>
      </c>
      <c r="AA45">
        <v>1.5125923156738199</v>
      </c>
      <c r="AB45">
        <v>1.52475297451019</v>
      </c>
      <c r="AC45">
        <v>1.5214588642120299</v>
      </c>
      <c r="AD45">
        <v>1.5238057374954199</v>
      </c>
      <c r="AE45">
        <v>1.5349328517913801</v>
      </c>
      <c r="AF45">
        <v>1.54673075675964</v>
      </c>
      <c r="AG45">
        <v>1.5567779541015601</v>
      </c>
      <c r="AH45">
        <v>1.5508530139923</v>
      </c>
      <c r="AI45">
        <v>1.5309364795684799</v>
      </c>
      <c r="AJ45">
        <v>1.51206934452056</v>
      </c>
      <c r="AK45">
        <v>1.4977681636810301</v>
      </c>
      <c r="AL45">
        <v>1.4939160346984801</v>
      </c>
      <c r="AM45">
        <v>1.4804166555404601</v>
      </c>
      <c r="AN45">
        <v>1.4789897203445399</v>
      </c>
      <c r="AO45">
        <v>1.46593260765075</v>
      </c>
      <c r="AP45">
        <v>1.4477860927581701</v>
      </c>
      <c r="AQ45">
        <v>1.4395996332168499</v>
      </c>
      <c r="AR45">
        <v>1.4232087135314899</v>
      </c>
      <c r="AS45">
        <v>1.4113187789916899</v>
      </c>
      <c r="AT45">
        <v>1.42062044143676</v>
      </c>
      <c r="AU45">
        <v>1.4244201183319001</v>
      </c>
      <c r="AV45">
        <v>1.40821349620819</v>
      </c>
      <c r="AW45">
        <v>1.3935272693634</v>
      </c>
      <c r="AX45">
        <v>1.3890849351882899</v>
      </c>
      <c r="AY45">
        <v>1.36664342880249</v>
      </c>
      <c r="AZ45">
        <v>1.3265086412429801</v>
      </c>
      <c r="BA45">
        <v>1.26717221736907</v>
      </c>
      <c r="BB45">
        <v>1.203857421875</v>
      </c>
      <c r="BC45">
        <v>1.1504032611846899</v>
      </c>
      <c r="BD45">
        <v>1.13569164276123</v>
      </c>
      <c r="BE45">
        <v>1.14828312397003</v>
      </c>
      <c r="BF45">
        <v>1.18890380859375</v>
      </c>
      <c r="BG45">
        <v>1.2309147119521999</v>
      </c>
      <c r="BH45">
        <v>1.26927137374877</v>
      </c>
      <c r="BI45">
        <v>1.2938710451126001</v>
      </c>
      <c r="BJ45">
        <v>1.29402339458465</v>
      </c>
      <c r="BK45">
        <v>1.2871177196502599</v>
      </c>
      <c r="BL45">
        <v>1.27274930477142</v>
      </c>
      <c r="BM45">
        <v>1.2142692804336499</v>
      </c>
      <c r="BN45">
        <v>1.17807805538177</v>
      </c>
      <c r="BO45">
        <v>1.1621066331863401</v>
      </c>
      <c r="BP45">
        <v>1.13609766960144</v>
      </c>
      <c r="BQ45">
        <v>1.1293858289718599</v>
      </c>
      <c r="BR45">
        <v>1.1346727609634399</v>
      </c>
      <c r="BS45">
        <v>1.1374272108078001</v>
      </c>
      <c r="BT45">
        <v>1.1380270719528101</v>
      </c>
      <c r="BU45">
        <v>1.14315629005432</v>
      </c>
      <c r="BV45">
        <v>1.1406613588333101</v>
      </c>
      <c r="BW45">
        <v>1.1326857805252</v>
      </c>
      <c r="BX45">
        <v>1.1209968328475901</v>
      </c>
      <c r="BY45">
        <v>1.0962164402007999</v>
      </c>
      <c r="BZ45">
        <v>1.0819410085678101</v>
      </c>
      <c r="CA45">
        <v>1.0582087039947501</v>
      </c>
      <c r="CB45">
        <v>1.0284744501113801</v>
      </c>
      <c r="CC45">
        <v>1.0011140108108501</v>
      </c>
      <c r="CD45">
        <v>0.97733610868453902</v>
      </c>
      <c r="CE45">
        <v>0.96339505910873402</v>
      </c>
      <c r="CF45">
        <v>0.96001476049423196</v>
      </c>
      <c r="CG45">
        <v>0.95660823583602905</v>
      </c>
      <c r="CH45">
        <v>0.95071184635162298</v>
      </c>
      <c r="CI45">
        <v>0.94651883840560902</v>
      </c>
      <c r="CJ45">
        <v>0.94728857278823797</v>
      </c>
      <c r="CK45">
        <v>0.95841985940933205</v>
      </c>
      <c r="CL45">
        <v>0.97908014059066695</v>
      </c>
      <c r="CM45">
        <v>0.99585121870040805</v>
      </c>
      <c r="CN45">
        <v>0.99781233072280795</v>
      </c>
      <c r="CO45">
        <v>0.98217481374740601</v>
      </c>
      <c r="CP45">
        <v>0.94666194915771396</v>
      </c>
      <c r="CQ45">
        <v>0.90767574310302701</v>
      </c>
      <c r="CR45">
        <v>0.87307715415954501</v>
      </c>
      <c r="CS45">
        <v>0.84849280118942205</v>
      </c>
      <c r="CT45">
        <v>0.83500277996063199</v>
      </c>
      <c r="CU45">
        <v>0.82379269599914495</v>
      </c>
      <c r="CV45">
        <v>0.81755316257476796</v>
      </c>
      <c r="CW45">
        <v>0.81198137998580899</v>
      </c>
      <c r="CX45">
        <v>0.79933482408523504</v>
      </c>
      <c r="CY45">
        <v>0.78800296783447199</v>
      </c>
      <c r="CZ45">
        <v>0.79669922590255704</v>
      </c>
      <c r="DA45">
        <v>0.81055378913879395</v>
      </c>
      <c r="DB45">
        <v>0.81643325090408303</v>
      </c>
      <c r="DC45">
        <v>0.81548905372619596</v>
      </c>
      <c r="DD45">
        <v>0.80666232109069802</v>
      </c>
      <c r="DE45">
        <v>0.80033719539642301</v>
      </c>
      <c r="DF45">
        <v>0.80022686719894398</v>
      </c>
      <c r="DG45">
        <v>0.79736298322677601</v>
      </c>
      <c r="DH45">
        <v>0.77654790878295898</v>
      </c>
      <c r="DI45">
        <v>0.74156534671783403</v>
      </c>
      <c r="DJ45">
        <v>0.69770556688308705</v>
      </c>
      <c r="DK45">
        <v>0.651417136192321</v>
      </c>
      <c r="DL45">
        <v>0.60197556018829301</v>
      </c>
      <c r="DM45">
        <v>0.55135142803192105</v>
      </c>
      <c r="DN45">
        <v>0.50341713428497303</v>
      </c>
      <c r="DO45">
        <v>0.46206983923911998</v>
      </c>
      <c r="DP45">
        <v>0.433610349893569</v>
      </c>
      <c r="DQ45">
        <v>0.41175398230552601</v>
      </c>
      <c r="DR45">
        <v>0.391098022460937</v>
      </c>
      <c r="DS45">
        <v>0.37737879157066301</v>
      </c>
      <c r="DT45">
        <v>0.36883932352066001</v>
      </c>
      <c r="DU45">
        <v>0.36643490195274298</v>
      </c>
      <c r="DV45">
        <v>0.38091039657592701</v>
      </c>
      <c r="DW45">
        <v>0.40125420689582803</v>
      </c>
      <c r="DX45">
        <v>0.417393177747726</v>
      </c>
      <c r="DY45">
        <v>0.42874276638031</v>
      </c>
      <c r="DZ45">
        <v>0.43878778815269398</v>
      </c>
      <c r="EA45">
        <v>0.44452410936355502</v>
      </c>
      <c r="EB45">
        <v>0.44371330738067599</v>
      </c>
      <c r="EC45">
        <v>0.44192388653755099</v>
      </c>
      <c r="ED45">
        <v>0.41018226742744401</v>
      </c>
      <c r="EE45">
        <v>0.401845753192901</v>
      </c>
      <c r="EF45">
        <v>0.38867413997650102</v>
      </c>
      <c r="EG45">
        <v>0.37070032954215998</v>
      </c>
    </row>
    <row r="46" spans="1:137" x14ac:dyDescent="0.35">
      <c r="A46" t="s">
        <v>121</v>
      </c>
      <c r="B46" t="s">
        <v>88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3.1140842437744101</v>
      </c>
      <c r="P46">
        <v>3.4586095809936501</v>
      </c>
      <c r="Q46">
        <v>3.7484350204467698</v>
      </c>
      <c r="R46">
        <v>3.9847764968871999</v>
      </c>
      <c r="S46">
        <v>4.1757636070251403</v>
      </c>
      <c r="T46">
        <v>4.3356232643127397</v>
      </c>
      <c r="U46">
        <v>4.4802966117858798</v>
      </c>
      <c r="V46">
        <v>4.6193127632141104</v>
      </c>
      <c r="W46">
        <v>4.7844367027282697</v>
      </c>
      <c r="X46">
        <v>5.01781797409057</v>
      </c>
      <c r="Y46">
        <v>5.3050999641418404</v>
      </c>
      <c r="Z46">
        <v>5.6037425994873002</v>
      </c>
      <c r="AA46">
        <v>5.8168249130248997</v>
      </c>
      <c r="AB46">
        <v>5.9273247718811</v>
      </c>
      <c r="AC46">
        <v>5.9781160354614196</v>
      </c>
      <c r="AD46">
        <v>6.0510325431823704</v>
      </c>
      <c r="AE46">
        <v>6.1593785285949698</v>
      </c>
      <c r="AF46">
        <v>6.2713747024536097</v>
      </c>
      <c r="AG46">
        <v>6.3771853446960396</v>
      </c>
      <c r="AH46">
        <v>6.4177398681640598</v>
      </c>
      <c r="AI46">
        <v>6.3993144035339302</v>
      </c>
      <c r="AJ46">
        <v>6.3836545944213796</v>
      </c>
      <c r="AK46">
        <v>6.3858842849731401</v>
      </c>
      <c r="AL46">
        <v>6.4319062232971103</v>
      </c>
      <c r="AM46">
        <v>6.4356675148010201</v>
      </c>
      <c r="AN46">
        <v>6.4912858009338299</v>
      </c>
      <c r="AO46">
        <v>6.4952540397643999</v>
      </c>
      <c r="AP46">
        <v>6.4753680229187003</v>
      </c>
      <c r="AQ46">
        <v>6.4989285469055096</v>
      </c>
      <c r="AR46">
        <v>6.4844236373901296</v>
      </c>
      <c r="AS46">
        <v>6.4892435073852504</v>
      </c>
      <c r="AT46">
        <v>6.5913949012756303</v>
      </c>
      <c r="AU46">
        <v>6.6685652732849103</v>
      </c>
      <c r="AV46">
        <v>6.6515555381774902</v>
      </c>
      <c r="AW46">
        <v>6.6404361724853498</v>
      </c>
      <c r="AX46">
        <v>6.6773314476013104</v>
      </c>
      <c r="AY46">
        <v>6.6265807151794398</v>
      </c>
      <c r="AZ46">
        <v>6.4874229431152299</v>
      </c>
      <c r="BA46">
        <v>6.25020027160644</v>
      </c>
      <c r="BB46">
        <v>5.9882273674011204</v>
      </c>
      <c r="BC46">
        <v>5.7704229354858398</v>
      </c>
      <c r="BD46">
        <v>5.7441010475158603</v>
      </c>
      <c r="BE46">
        <v>5.8557844161987296</v>
      </c>
      <c r="BF46">
        <v>6.1126298904418901</v>
      </c>
      <c r="BG46">
        <v>6.3800773620605398</v>
      </c>
      <c r="BH46">
        <v>6.6319427490234304</v>
      </c>
      <c r="BI46">
        <v>6.8145599365234304</v>
      </c>
      <c r="BJ46">
        <v>6.8694524765014604</v>
      </c>
      <c r="BK46">
        <v>6.8865947723388601</v>
      </c>
      <c r="BL46">
        <v>6.8629188537597603</v>
      </c>
      <c r="BM46">
        <v>6.5983390808105398</v>
      </c>
      <c r="BN46">
        <v>6.4509196281433097</v>
      </c>
      <c r="BO46">
        <v>6.4120397567748997</v>
      </c>
      <c r="BP46">
        <v>6.3160214424133301</v>
      </c>
      <c r="BQ46">
        <v>6.3259158134460396</v>
      </c>
      <c r="BR46">
        <v>6.4029583930969203</v>
      </c>
      <c r="BS46">
        <v>6.4660463333129803</v>
      </c>
      <c r="BT46">
        <v>6.5170259475707999</v>
      </c>
      <c r="BU46">
        <v>6.5941829681396396</v>
      </c>
      <c r="BV46">
        <v>6.6274704933166504</v>
      </c>
      <c r="BW46">
        <v>6.6284770965576101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</row>
    <row r="47" spans="1:137" x14ac:dyDescent="0.35">
      <c r="B47" t="s">
        <v>89</v>
      </c>
      <c r="C47">
        <v>0.56714588403701705</v>
      </c>
      <c r="D47">
        <v>0.56368422508239702</v>
      </c>
      <c r="E47">
        <v>0.55854493379592896</v>
      </c>
      <c r="F47">
        <v>0.54987013339996305</v>
      </c>
      <c r="G47">
        <v>0.535858154296875</v>
      </c>
      <c r="H47">
        <v>0.539589583873748</v>
      </c>
      <c r="I47">
        <v>0.54179465770721402</v>
      </c>
      <c r="J47">
        <v>0.55446153879165605</v>
      </c>
      <c r="K47">
        <v>0.57375979423522905</v>
      </c>
      <c r="L47">
        <v>0.59422320127487105</v>
      </c>
      <c r="M47">
        <v>0.62303960323333696</v>
      </c>
      <c r="N47">
        <v>0.67488116025924605</v>
      </c>
      <c r="O47">
        <v>0.74336481094360296</v>
      </c>
      <c r="P47">
        <v>0.82644289731979304</v>
      </c>
      <c r="Q47">
        <v>0.90652525424957198</v>
      </c>
      <c r="R47">
        <v>0.97272580862045199</v>
      </c>
      <c r="S47">
        <v>1.01738405227661</v>
      </c>
      <c r="T47">
        <v>1.04085528850555</v>
      </c>
      <c r="U47">
        <v>1.0543243885040201</v>
      </c>
      <c r="V47">
        <v>1.07060170173645</v>
      </c>
      <c r="W47">
        <v>1.1003179550170801</v>
      </c>
      <c r="X47">
        <v>1.14694452285766</v>
      </c>
      <c r="Y47">
        <v>1.1986991167068399</v>
      </c>
      <c r="Z47">
        <v>1.24491798877716</v>
      </c>
      <c r="AA47">
        <v>1.2722809314727701</v>
      </c>
      <c r="AB47">
        <v>1.28743624687194</v>
      </c>
      <c r="AC47">
        <v>1.30102062225341</v>
      </c>
      <c r="AD47">
        <v>1.3215306997299101</v>
      </c>
      <c r="AE47">
        <v>1.3408503532409599</v>
      </c>
      <c r="AF47">
        <v>1.3485031127929601</v>
      </c>
      <c r="AG47">
        <v>1.34050869941711</v>
      </c>
      <c r="AH47">
        <v>1.31473171710968</v>
      </c>
      <c r="AI47">
        <v>1.2826225757598799</v>
      </c>
      <c r="AJ47">
        <v>1.2615776062011701</v>
      </c>
      <c r="AK47">
        <v>1.2519396543502801</v>
      </c>
      <c r="AL47">
        <v>1.2613221406936601</v>
      </c>
      <c r="AM47">
        <v>1.27418160438537</v>
      </c>
      <c r="AN47">
        <v>1.2883771657943699</v>
      </c>
      <c r="AO47">
        <v>1.28848481178283</v>
      </c>
      <c r="AP47">
        <v>1.27582383155822</v>
      </c>
      <c r="AQ47">
        <v>1.2643134593963601</v>
      </c>
      <c r="AR47">
        <v>1.24743175506591</v>
      </c>
      <c r="AS47">
        <v>1.2291800975799501</v>
      </c>
      <c r="AT47">
        <v>1.2249252796173</v>
      </c>
      <c r="AU47">
        <v>1.2182959318161</v>
      </c>
      <c r="AV47">
        <v>1.19820249080657</v>
      </c>
      <c r="AW47">
        <v>1.18365931510925</v>
      </c>
      <c r="AX47">
        <v>1.17413294315338</v>
      </c>
      <c r="AY47">
        <v>1.15020251274108</v>
      </c>
      <c r="AZ47">
        <v>1.1203751564025799</v>
      </c>
      <c r="BA47">
        <v>1.0886322259902901</v>
      </c>
      <c r="BB47">
        <v>1.05127453804016</v>
      </c>
      <c r="BC47">
        <v>1.02389359474182</v>
      </c>
      <c r="BD47">
        <v>1.026904463768</v>
      </c>
      <c r="BE47">
        <v>1.04059982299804</v>
      </c>
      <c r="BF47">
        <v>1.0681138038635201</v>
      </c>
      <c r="BG47">
        <v>1.09024894237518</v>
      </c>
      <c r="BH47">
        <v>1.1036909818649201</v>
      </c>
      <c r="BI47">
        <v>1.10879850387573</v>
      </c>
      <c r="BJ47">
        <v>1.1058377027511499</v>
      </c>
      <c r="BK47">
        <v>1.10093462467193</v>
      </c>
      <c r="BL47">
        <v>1.09298467636108</v>
      </c>
      <c r="BM47">
        <v>1.05052173137664</v>
      </c>
      <c r="BN47">
        <v>1.0231311321258501</v>
      </c>
      <c r="BO47">
        <v>1.01113045215606</v>
      </c>
      <c r="BP47">
        <v>0.99227452278137196</v>
      </c>
      <c r="BQ47">
        <v>0.98826402425765902</v>
      </c>
      <c r="BR47">
        <v>0.99462819099426203</v>
      </c>
      <c r="BS47">
        <v>0.99617403745651201</v>
      </c>
      <c r="BT47">
        <v>0.98867094516754095</v>
      </c>
      <c r="BU47">
        <v>0.98512440919876099</v>
      </c>
      <c r="BV47">
        <v>0.97496938705444303</v>
      </c>
      <c r="BW47">
        <v>0.96682822704315097</v>
      </c>
      <c r="BX47">
        <v>0.96059608459472601</v>
      </c>
      <c r="BY47">
        <v>0.94569593667983998</v>
      </c>
      <c r="BZ47">
        <v>0.93578755855560303</v>
      </c>
      <c r="CA47">
        <v>0.91739779710769598</v>
      </c>
      <c r="CB47">
        <v>0.89461016654968195</v>
      </c>
      <c r="CC47">
        <v>0.87754875421524003</v>
      </c>
      <c r="CD47">
        <v>0.86637508869171098</v>
      </c>
      <c r="CE47">
        <v>0.86187374591827304</v>
      </c>
      <c r="CF47">
        <v>0.86376512050628595</v>
      </c>
      <c r="CG47">
        <v>0.858362317085266</v>
      </c>
      <c r="CH47">
        <v>0.84074914455413796</v>
      </c>
      <c r="CI47">
        <v>0.82038509845733598</v>
      </c>
      <c r="CJ47">
        <v>0.80610740184783902</v>
      </c>
      <c r="CK47">
        <v>0.80513936281204201</v>
      </c>
      <c r="CL47">
        <v>0.82132428884506203</v>
      </c>
      <c r="CM47">
        <v>0.84119236469268799</v>
      </c>
      <c r="CN47">
        <v>0.85089486837386996</v>
      </c>
      <c r="CO47">
        <v>0.84401428699493397</v>
      </c>
      <c r="CP47">
        <v>0.81799340248107899</v>
      </c>
      <c r="CQ47">
        <v>0.786629319190979</v>
      </c>
      <c r="CR47">
        <v>0.75889295339584295</v>
      </c>
      <c r="CS47">
        <v>0.74195277690887396</v>
      </c>
      <c r="CT47">
        <v>0.73608803749084395</v>
      </c>
      <c r="CU47">
        <v>0.72860735654830899</v>
      </c>
      <c r="CV47">
        <v>0.71935087442398005</v>
      </c>
      <c r="CW47">
        <v>0.703826963901519</v>
      </c>
      <c r="CX47">
        <v>0.68068796396255404</v>
      </c>
      <c r="CY47">
        <v>0.66361469030380205</v>
      </c>
      <c r="CZ47">
        <v>0.67139416933059604</v>
      </c>
      <c r="DA47">
        <v>0.68945574760437001</v>
      </c>
      <c r="DB47">
        <v>0.70365667343139604</v>
      </c>
      <c r="DC47">
        <v>0.711237013339996</v>
      </c>
      <c r="DD47">
        <v>0.709783375263214</v>
      </c>
      <c r="DE47">
        <v>0.70919430255889804</v>
      </c>
      <c r="DF47">
        <v>0.71053880453109697</v>
      </c>
      <c r="DG47">
        <v>0.70751070976257302</v>
      </c>
      <c r="DH47">
        <v>0.68877118825912398</v>
      </c>
      <c r="DI47">
        <v>0.65683215856552102</v>
      </c>
      <c r="DJ47">
        <v>0.61777591705322199</v>
      </c>
      <c r="DK47">
        <v>0.57841855287551802</v>
      </c>
      <c r="DL47">
        <v>0.53724873065948398</v>
      </c>
      <c r="DM47">
        <v>0.50013983249664296</v>
      </c>
      <c r="DN47">
        <v>0.468138247728347</v>
      </c>
      <c r="DO47">
        <v>0.44276168942451399</v>
      </c>
      <c r="DP47">
        <v>0.42630895972251798</v>
      </c>
      <c r="DQ47">
        <v>0.410887420177459</v>
      </c>
      <c r="DR47">
        <v>0.38936644792556702</v>
      </c>
      <c r="DS47">
        <v>0.36895269155502303</v>
      </c>
      <c r="DT47">
        <v>0.350495755672454</v>
      </c>
      <c r="DU47">
        <v>0.33698603510856601</v>
      </c>
      <c r="DV47">
        <v>0.339587092399597</v>
      </c>
      <c r="DW47">
        <v>0.34881821274757302</v>
      </c>
      <c r="DX47">
        <v>0.35757005214691101</v>
      </c>
      <c r="DY47">
        <v>0.36406862735748202</v>
      </c>
      <c r="DZ47">
        <v>0.37273994088172901</v>
      </c>
      <c r="EA47">
        <v>0.377874165773391</v>
      </c>
      <c r="EB47">
        <v>0.37908408045768699</v>
      </c>
      <c r="EC47">
        <v>0.383593410253524</v>
      </c>
      <c r="ED47">
        <v>0.358104377985</v>
      </c>
      <c r="EE47">
        <v>0.351337790489196</v>
      </c>
      <c r="EF47">
        <v>0.34527185559272699</v>
      </c>
      <c r="EG47">
        <v>0.337844878435134</v>
      </c>
    </row>
    <row r="48" spans="1:137" x14ac:dyDescent="0.35"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2.4858119487762398</v>
      </c>
      <c r="P48">
        <v>2.7981703281402499</v>
      </c>
      <c r="Q48">
        <v>3.10720586776733</v>
      </c>
      <c r="R48">
        <v>3.3747749328613201</v>
      </c>
      <c r="S48">
        <v>3.5722389221191402</v>
      </c>
      <c r="T48">
        <v>3.69815874099731</v>
      </c>
      <c r="U48">
        <v>3.7900853157043399</v>
      </c>
      <c r="V48">
        <v>3.89335012435913</v>
      </c>
      <c r="W48">
        <v>4.0474095344543404</v>
      </c>
      <c r="X48">
        <v>4.26686286926269</v>
      </c>
      <c r="Y48">
        <v>4.5095062255859304</v>
      </c>
      <c r="Z48">
        <v>4.7354192733764604</v>
      </c>
      <c r="AA48">
        <v>4.8926835060119602</v>
      </c>
      <c r="AB48">
        <v>5.0047798156738201</v>
      </c>
      <c r="AC48">
        <v>5.1119704246520996</v>
      </c>
      <c r="AD48">
        <v>5.24779844284057</v>
      </c>
      <c r="AE48">
        <v>5.3805642127990696</v>
      </c>
      <c r="AF48">
        <v>5.4676408767700098</v>
      </c>
      <c r="AG48">
        <v>5.4912600517272896</v>
      </c>
      <c r="AH48">
        <v>5.4406228065490696</v>
      </c>
      <c r="AI48">
        <v>5.3613624572753897</v>
      </c>
      <c r="AJ48">
        <v>5.3261284828186</v>
      </c>
      <c r="AK48">
        <v>5.3377699851989702</v>
      </c>
      <c r="AL48">
        <v>5.4304962158203098</v>
      </c>
      <c r="AM48">
        <v>5.5391221046447701</v>
      </c>
      <c r="AN48">
        <v>5.6546874046325604</v>
      </c>
      <c r="AO48">
        <v>5.7090187072753897</v>
      </c>
      <c r="AP48">
        <v>5.7062497138976997</v>
      </c>
      <c r="AQ48">
        <v>5.7076168060302699</v>
      </c>
      <c r="AR48">
        <v>5.6835484504699698</v>
      </c>
      <c r="AS48">
        <v>5.6517701148986799</v>
      </c>
      <c r="AT48">
        <v>5.6834082603454501</v>
      </c>
      <c r="AU48">
        <v>5.7035741806030202</v>
      </c>
      <c r="AV48">
        <v>5.6595897674560502</v>
      </c>
      <c r="AW48">
        <v>5.6403732299804599</v>
      </c>
      <c r="AX48">
        <v>5.6440572738647399</v>
      </c>
      <c r="AY48">
        <v>5.5771017074584899</v>
      </c>
      <c r="AZ48">
        <v>5.4793066978454501</v>
      </c>
      <c r="BA48">
        <v>5.3695697784423801</v>
      </c>
      <c r="BB48">
        <v>5.2292499542236301</v>
      </c>
      <c r="BC48">
        <v>5.1358504295349103</v>
      </c>
      <c r="BD48">
        <v>5.1938772201537997</v>
      </c>
      <c r="BE48">
        <v>5.3066430091857901</v>
      </c>
      <c r="BF48">
        <v>5.4916005134582502</v>
      </c>
      <c r="BG48">
        <v>5.6509780883789</v>
      </c>
      <c r="BH48">
        <v>5.7667851448059002</v>
      </c>
      <c r="BI48">
        <v>5.8398199081420898</v>
      </c>
      <c r="BJ48">
        <v>5.8704500198364196</v>
      </c>
      <c r="BK48">
        <v>5.8904404640197701</v>
      </c>
      <c r="BL48">
        <v>5.8935918807983398</v>
      </c>
      <c r="BM48">
        <v>5.70853519439697</v>
      </c>
      <c r="BN48">
        <v>5.6024613380432102</v>
      </c>
      <c r="BO48">
        <v>5.5790133476257298</v>
      </c>
      <c r="BP48">
        <v>5.5164508819579998</v>
      </c>
      <c r="BQ48">
        <v>5.5354642868041903</v>
      </c>
      <c r="BR48">
        <v>5.61268711090087</v>
      </c>
      <c r="BS48">
        <v>5.6630501747131303</v>
      </c>
      <c r="BT48">
        <v>5.6617231369018501</v>
      </c>
      <c r="BU48">
        <v>5.6825914382934499</v>
      </c>
      <c r="BV48">
        <v>5.6647672653198198</v>
      </c>
      <c r="BW48">
        <v>5.6578788757324201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</row>
    <row r="50" spans="2:4" x14ac:dyDescent="0.35">
      <c r="B50" t="s">
        <v>122</v>
      </c>
      <c r="C50" t="s">
        <v>120</v>
      </c>
      <c r="D50" t="s">
        <v>121</v>
      </c>
    </row>
    <row r="51" spans="2:4" ht="16.5" x14ac:dyDescent="0.35">
      <c r="B51" t="s">
        <v>94</v>
      </c>
      <c r="C51">
        <v>1832</v>
      </c>
      <c r="D51">
        <v>1577</v>
      </c>
    </row>
    <row r="52" spans="2:4" ht="16.5" x14ac:dyDescent="0.35">
      <c r="B52" t="s">
        <v>95</v>
      </c>
      <c r="C52">
        <v>676</v>
      </c>
      <c r="D52">
        <v>590</v>
      </c>
    </row>
    <row r="53" spans="2:4" ht="16.5" x14ac:dyDescent="0.35">
      <c r="B53" t="s">
        <v>96</v>
      </c>
      <c r="C53">
        <v>677</v>
      </c>
      <c r="D53">
        <v>581</v>
      </c>
    </row>
    <row r="54" spans="2:4" ht="16.5" x14ac:dyDescent="0.35">
      <c r="B54" t="s">
        <v>97</v>
      </c>
      <c r="C54">
        <v>540</v>
      </c>
      <c r="D54">
        <v>458</v>
      </c>
    </row>
    <row r="55" spans="2:4" x14ac:dyDescent="0.35">
      <c r="B55" t="s">
        <v>98</v>
      </c>
      <c r="C55">
        <f>C52/C53</f>
        <v>0.99852289512555392</v>
      </c>
      <c r="D55">
        <f>D52/D53</f>
        <v>1.0154905335628228</v>
      </c>
    </row>
    <row r="56" spans="2:4" x14ac:dyDescent="0.35">
      <c r="B56" t="s">
        <v>99</v>
      </c>
      <c r="C56">
        <f>C52/C54</f>
        <v>1.2518518518518518</v>
      </c>
      <c r="D56">
        <f>D52/D54</f>
        <v>1.2882096069868996</v>
      </c>
    </row>
    <row r="57" spans="2:4" x14ac:dyDescent="0.35">
      <c r="B57" t="s">
        <v>100</v>
      </c>
      <c r="C57">
        <f>C53/C54</f>
        <v>1.2537037037037038</v>
      </c>
      <c r="D57">
        <f>D53/D54</f>
        <v>1.2685589519650655</v>
      </c>
    </row>
    <row r="58" spans="2:4" x14ac:dyDescent="0.35">
      <c r="B58" t="s">
        <v>308</v>
      </c>
      <c r="C58">
        <f>SUM(C45:N45)/SUM(O45:BV45)</f>
        <v>0.10388298585541769</v>
      </c>
      <c r="D58">
        <f>SUM(C47:N47)/SUM(O47:BV47)</f>
        <v>0.10120189793130646</v>
      </c>
    </row>
    <row r="59" spans="2:4" x14ac:dyDescent="0.35">
      <c r="B59" t="s">
        <v>102</v>
      </c>
      <c r="C59">
        <f>SUM(BW45:CP45)/SUM(O45:BV45)</f>
        <v>0.25389787068814912</v>
      </c>
      <c r="D59">
        <f>SUM(BW47:CP47)/SUM(O47:BV47)</f>
        <v>0.25601436030907415</v>
      </c>
    </row>
    <row r="60" spans="2:4" x14ac:dyDescent="0.35">
      <c r="B60" t="s">
        <v>103</v>
      </c>
      <c r="C60">
        <f>SUM(CQ45:EG45)/SUM(O45:BV45)</f>
        <v>0.33191988143969753</v>
      </c>
      <c r="D60">
        <f>SUM(CQ47:EG47)/SUM(O47:BU47)</f>
        <v>0.34670786394012842</v>
      </c>
    </row>
    <row r="61" spans="2:4" x14ac:dyDescent="0.35">
      <c r="B61" t="s">
        <v>309</v>
      </c>
      <c r="C61">
        <f>SUM(C45:N45)</f>
        <v>8.2164033651351875</v>
      </c>
      <c r="D61">
        <f>SUM(C47:N47)</f>
        <v>6.8768528699874816</v>
      </c>
    </row>
    <row r="62" spans="2:4" x14ac:dyDescent="0.35">
      <c r="B62" t="s">
        <v>105</v>
      </c>
      <c r="C62">
        <f>SUM(O45:BV45)</f>
        <v>79.092868745326754</v>
      </c>
      <c r="D62">
        <f>SUM(O47:BV47)</f>
        <v>67.951817214488727</v>
      </c>
    </row>
    <row r="63" spans="2:4" x14ac:dyDescent="0.35">
      <c r="B63" t="s">
        <v>106</v>
      </c>
      <c r="C63">
        <f>SUM(BW45:CP45)</f>
        <v>20.081510961055724</v>
      </c>
      <c r="D63">
        <f>SUM(BW47:CP47)</f>
        <v>17.396641016006466</v>
      </c>
    </row>
    <row r="64" spans="2:4" x14ac:dyDescent="0.35">
      <c r="B64" t="s">
        <v>107</v>
      </c>
      <c r="C64">
        <f>SUM(CQ45:EG45)</f>
        <v>26.252495616674416</v>
      </c>
      <c r="D64">
        <f>SUM(CQ47:EG47)</f>
        <v>23.221399843692772</v>
      </c>
    </row>
  </sheetData>
  <mergeCells count="3">
    <mergeCell ref="A2:F2"/>
    <mergeCell ref="A4:A5"/>
    <mergeCell ref="B4:B5"/>
  </mergeCells>
  <pageMargins left="0.7" right="0.7" top="0.75" bottom="0.75" header="0.3" footer="0.3"/>
  <pageSetup orientation="portrait" horizontalDpi="90" verticalDpi="90" r:id="rId1"/>
  <ignoredErrors>
    <ignoredError sqref="A22:A23 A28:A35" twoDigitTextYear="1"/>
    <ignoredError sqref="C61:C62 D61:D63 C64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15EA-5F01-434E-9EF2-2E0737128A86}">
  <dimension ref="A2:EH59"/>
  <sheetViews>
    <sheetView zoomScale="80" zoomScaleNormal="80" workbookViewId="0">
      <selection activeCell="C54" sqref="C54"/>
    </sheetView>
  </sheetViews>
  <sheetFormatPr defaultRowHeight="14.5" x14ac:dyDescent="0.35"/>
  <cols>
    <col min="1" max="1" width="35.1796875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41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ht="14.5" customHeight="1" x14ac:dyDescent="0.35">
      <c r="A4" s="236" t="s">
        <v>80</v>
      </c>
      <c r="B4" s="237" t="s">
        <v>81</v>
      </c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12" ht="14.5" customHeight="1" x14ac:dyDescent="0.35">
      <c r="A5" s="236"/>
      <c r="B5" s="238"/>
      <c r="C5" s="68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124">
        <v>46129</v>
      </c>
      <c r="B6" s="82">
        <v>58.9</v>
      </c>
      <c r="C6" s="68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124">
        <v>46130</v>
      </c>
      <c r="B7" s="82">
        <v>16.100000000000001</v>
      </c>
      <c r="C7" s="68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124">
        <v>46131</v>
      </c>
      <c r="B8" s="82">
        <v>39.700000000000003</v>
      </c>
      <c r="C8" s="68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124">
        <v>46132</v>
      </c>
      <c r="B9" s="82">
        <v>63.1</v>
      </c>
      <c r="C9" s="68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124">
        <v>46133</v>
      </c>
      <c r="B10" s="82">
        <v>50.4</v>
      </c>
      <c r="C10" s="68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124">
        <v>46134</v>
      </c>
      <c r="B11" s="82">
        <v>59.6</v>
      </c>
      <c r="C11" s="68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124">
        <v>46135</v>
      </c>
      <c r="B12" s="82">
        <v>61.2</v>
      </c>
      <c r="C12" s="68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124">
        <v>46136</v>
      </c>
      <c r="B13" s="82">
        <v>48.4</v>
      </c>
      <c r="C13" s="68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124">
        <v>46137</v>
      </c>
      <c r="B14" s="82">
        <v>21</v>
      </c>
      <c r="C14" s="68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124">
        <v>46138</v>
      </c>
      <c r="B15" s="82">
        <v>40.1</v>
      </c>
      <c r="C15" s="68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124">
        <v>46139</v>
      </c>
      <c r="B16" s="82">
        <v>53.8</v>
      </c>
      <c r="C16" s="68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124">
        <v>46140</v>
      </c>
      <c r="B17" s="82">
        <v>43.5</v>
      </c>
      <c r="C17" s="68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124">
        <v>46141</v>
      </c>
      <c r="B18" s="82">
        <v>14.8</v>
      </c>
      <c r="C18" s="68"/>
      <c r="D18" s="68"/>
      <c r="E18" s="68"/>
      <c r="F18" s="68"/>
      <c r="G18" s="68"/>
      <c r="H18" s="68"/>
      <c r="I18" s="68"/>
      <c r="J18" s="68"/>
      <c r="K18" s="68"/>
      <c r="L18" s="69"/>
    </row>
    <row r="19" spans="1:13" ht="15" thickBot="1" x14ac:dyDescent="0.4">
      <c r="A19" s="124">
        <v>46142</v>
      </c>
      <c r="B19" s="82">
        <v>40.5</v>
      </c>
      <c r="C19" s="68"/>
      <c r="D19" s="68"/>
      <c r="E19" s="68"/>
      <c r="F19" s="68"/>
      <c r="G19" s="68"/>
      <c r="H19" s="68"/>
      <c r="I19" s="68"/>
      <c r="J19" s="68"/>
      <c r="K19" s="68"/>
      <c r="L19" s="69"/>
    </row>
    <row r="20" spans="1:13" ht="16" x14ac:dyDescent="0.4">
      <c r="A20" s="125" t="s">
        <v>123</v>
      </c>
      <c r="B20" s="126">
        <f>AVERAGE(B6:B19)</f>
        <v>43.649999999999991</v>
      </c>
      <c r="C20" s="68"/>
      <c r="D20" s="68"/>
      <c r="E20" s="68"/>
      <c r="F20" s="68"/>
      <c r="G20" s="68"/>
      <c r="H20" s="68"/>
      <c r="I20" s="68"/>
      <c r="J20" s="68"/>
      <c r="K20" s="68"/>
      <c r="L20" s="69"/>
    </row>
    <row r="21" spans="1:13" ht="16" x14ac:dyDescent="0.4">
      <c r="A21" s="127" t="s">
        <v>124</v>
      </c>
      <c r="B21" s="128">
        <f>STDEV(B6:B19)</f>
        <v>16.377552648953131</v>
      </c>
      <c r="C21" s="68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119"/>
      <c r="B22" s="120"/>
      <c r="C22" s="68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119"/>
      <c r="B23" s="120"/>
      <c r="C23" s="46"/>
      <c r="D23" s="67"/>
      <c r="E23" s="68"/>
      <c r="F23" s="68"/>
      <c r="G23" s="68"/>
      <c r="H23" s="68"/>
      <c r="I23" s="68"/>
      <c r="J23" s="68"/>
      <c r="K23" s="68"/>
      <c r="L23" s="68"/>
      <c r="M23" s="69"/>
    </row>
    <row r="24" spans="1:13" x14ac:dyDescent="0.35">
      <c r="A24" s="119"/>
      <c r="B24" s="120"/>
      <c r="C24" s="46"/>
      <c r="D24" s="67"/>
      <c r="E24" s="68"/>
      <c r="F24" s="68"/>
      <c r="G24" s="68"/>
      <c r="H24" s="68"/>
      <c r="I24" s="68"/>
      <c r="J24" s="68"/>
      <c r="K24" s="68"/>
      <c r="L24" s="68"/>
      <c r="M24" s="69"/>
    </row>
    <row r="25" spans="1:13" x14ac:dyDescent="0.35">
      <c r="A25" s="119"/>
      <c r="B25" s="120"/>
      <c r="C25" s="46"/>
      <c r="D25" s="67"/>
      <c r="E25" s="68"/>
      <c r="F25" s="68"/>
      <c r="G25" s="68"/>
      <c r="H25" s="68"/>
      <c r="I25" s="68"/>
      <c r="J25" s="68"/>
      <c r="K25" s="68"/>
      <c r="L25" s="68"/>
      <c r="M25" s="69"/>
    </row>
    <row r="26" spans="1:13" ht="15" thickBot="1" x14ac:dyDescent="0.4">
      <c r="D26" s="70"/>
      <c r="E26" s="71"/>
      <c r="F26" s="71"/>
      <c r="G26" s="71"/>
      <c r="H26" s="71"/>
      <c r="I26" s="71"/>
      <c r="J26" s="71"/>
      <c r="K26" s="71"/>
      <c r="L26" s="71"/>
      <c r="M26" s="72"/>
    </row>
    <row r="28" spans="1:13" ht="28.5" x14ac:dyDescent="0.65">
      <c r="A28" s="235"/>
      <c r="B28" s="235"/>
      <c r="C28" s="235"/>
      <c r="D28" s="235"/>
      <c r="E28" s="235"/>
      <c r="F28" s="235"/>
    </row>
    <row r="30" spans="1:13" ht="40.5" customHeight="1" x14ac:dyDescent="0.35"/>
    <row r="31" spans="1:13" ht="14.5" customHeight="1" x14ac:dyDescent="0.35"/>
    <row r="33" spans="1:138" ht="28.5" x14ac:dyDescent="0.65">
      <c r="A33" s="63" t="s">
        <v>84</v>
      </c>
      <c r="B33" s="63"/>
      <c r="C33" s="63"/>
      <c r="D33" s="63"/>
      <c r="E33" s="63"/>
    </row>
    <row r="35" spans="1:138" x14ac:dyDescent="0.35">
      <c r="B35" t="s">
        <v>122</v>
      </c>
      <c r="C35" t="s">
        <v>125</v>
      </c>
      <c r="D35">
        <v>340</v>
      </c>
      <c r="E35">
        <v>345</v>
      </c>
      <c r="F35">
        <v>350</v>
      </c>
      <c r="G35">
        <v>355</v>
      </c>
      <c r="H35">
        <v>360</v>
      </c>
      <c r="I35">
        <v>365</v>
      </c>
      <c r="J35">
        <v>370</v>
      </c>
      <c r="K35">
        <v>375</v>
      </c>
      <c r="L35">
        <v>380</v>
      </c>
      <c r="M35">
        <v>385</v>
      </c>
      <c r="N35">
        <v>390</v>
      </c>
      <c r="O35">
        <v>395</v>
      </c>
      <c r="P35">
        <v>400</v>
      </c>
      <c r="Q35">
        <v>405</v>
      </c>
      <c r="R35">
        <v>410</v>
      </c>
      <c r="S35">
        <v>415</v>
      </c>
      <c r="T35">
        <v>420</v>
      </c>
      <c r="U35">
        <v>425</v>
      </c>
      <c r="V35">
        <v>430</v>
      </c>
      <c r="W35">
        <v>435</v>
      </c>
      <c r="X35">
        <v>440</v>
      </c>
      <c r="Y35">
        <v>445</v>
      </c>
      <c r="Z35">
        <v>450</v>
      </c>
      <c r="AA35">
        <v>455</v>
      </c>
      <c r="AB35">
        <v>460</v>
      </c>
      <c r="AC35">
        <v>465</v>
      </c>
      <c r="AD35">
        <v>470</v>
      </c>
      <c r="AE35">
        <v>475</v>
      </c>
      <c r="AF35">
        <v>480</v>
      </c>
      <c r="AG35">
        <v>485</v>
      </c>
      <c r="AH35">
        <v>490</v>
      </c>
      <c r="AI35">
        <v>495</v>
      </c>
      <c r="AJ35">
        <v>500</v>
      </c>
      <c r="AK35">
        <v>505</v>
      </c>
      <c r="AL35">
        <v>510</v>
      </c>
      <c r="AM35">
        <v>515</v>
      </c>
      <c r="AN35">
        <v>520</v>
      </c>
      <c r="AO35">
        <v>525</v>
      </c>
      <c r="AP35">
        <v>530</v>
      </c>
      <c r="AQ35">
        <v>535</v>
      </c>
      <c r="AR35">
        <v>540</v>
      </c>
      <c r="AS35">
        <v>545</v>
      </c>
      <c r="AT35">
        <v>550</v>
      </c>
      <c r="AU35">
        <v>555</v>
      </c>
      <c r="AV35">
        <v>560</v>
      </c>
      <c r="AW35">
        <v>565</v>
      </c>
      <c r="AX35">
        <v>570</v>
      </c>
      <c r="AY35">
        <v>575</v>
      </c>
      <c r="AZ35">
        <v>580</v>
      </c>
      <c r="BA35">
        <v>585</v>
      </c>
      <c r="BB35">
        <v>590</v>
      </c>
      <c r="BC35">
        <v>595</v>
      </c>
      <c r="BD35">
        <v>600</v>
      </c>
      <c r="BE35">
        <v>605</v>
      </c>
      <c r="BF35">
        <v>610</v>
      </c>
      <c r="BG35">
        <v>615</v>
      </c>
      <c r="BH35">
        <v>620</v>
      </c>
      <c r="BI35">
        <v>625</v>
      </c>
      <c r="BJ35">
        <v>630</v>
      </c>
      <c r="BK35">
        <v>635</v>
      </c>
      <c r="BL35">
        <v>640</v>
      </c>
      <c r="BM35">
        <v>645</v>
      </c>
      <c r="BN35">
        <v>650</v>
      </c>
      <c r="BO35">
        <v>655</v>
      </c>
      <c r="BP35">
        <v>660</v>
      </c>
      <c r="BQ35">
        <v>665</v>
      </c>
      <c r="BR35">
        <v>670</v>
      </c>
      <c r="BS35">
        <v>675</v>
      </c>
      <c r="BT35">
        <v>680</v>
      </c>
      <c r="BU35">
        <v>685</v>
      </c>
      <c r="BV35">
        <v>690</v>
      </c>
      <c r="BW35">
        <v>695</v>
      </c>
      <c r="BX35">
        <v>700</v>
      </c>
      <c r="BY35">
        <v>705</v>
      </c>
      <c r="BZ35">
        <v>710</v>
      </c>
      <c r="CA35">
        <v>715</v>
      </c>
      <c r="CB35">
        <v>720</v>
      </c>
      <c r="CC35">
        <v>725</v>
      </c>
      <c r="CD35">
        <v>730</v>
      </c>
      <c r="CE35">
        <v>735</v>
      </c>
      <c r="CF35">
        <v>740</v>
      </c>
      <c r="CG35">
        <v>745</v>
      </c>
      <c r="CH35">
        <v>750</v>
      </c>
      <c r="CI35">
        <v>755</v>
      </c>
      <c r="CJ35">
        <v>760</v>
      </c>
      <c r="CK35">
        <v>765</v>
      </c>
      <c r="CL35">
        <v>770</v>
      </c>
      <c r="CM35">
        <v>775</v>
      </c>
      <c r="CN35">
        <v>780</v>
      </c>
      <c r="CO35">
        <v>785</v>
      </c>
      <c r="CP35">
        <v>790</v>
      </c>
      <c r="CQ35">
        <v>795</v>
      </c>
      <c r="CR35">
        <v>800</v>
      </c>
      <c r="CS35">
        <v>805</v>
      </c>
      <c r="CT35">
        <v>810</v>
      </c>
      <c r="CU35">
        <v>815</v>
      </c>
      <c r="CV35">
        <v>820</v>
      </c>
      <c r="CW35">
        <v>825</v>
      </c>
      <c r="CX35">
        <v>830</v>
      </c>
      <c r="CY35">
        <v>835</v>
      </c>
      <c r="CZ35">
        <v>840</v>
      </c>
      <c r="DA35">
        <v>845</v>
      </c>
      <c r="DB35">
        <v>850</v>
      </c>
      <c r="DC35">
        <v>855</v>
      </c>
      <c r="DD35">
        <v>860</v>
      </c>
      <c r="DE35">
        <v>865</v>
      </c>
      <c r="DF35">
        <v>870</v>
      </c>
      <c r="DG35">
        <v>875</v>
      </c>
      <c r="DH35">
        <v>880</v>
      </c>
      <c r="DI35">
        <v>885</v>
      </c>
      <c r="DJ35">
        <v>890</v>
      </c>
      <c r="DK35">
        <v>895</v>
      </c>
      <c r="DL35">
        <v>900</v>
      </c>
      <c r="DM35">
        <v>905</v>
      </c>
      <c r="DN35">
        <v>910</v>
      </c>
      <c r="DO35">
        <v>915</v>
      </c>
      <c r="DP35">
        <v>920</v>
      </c>
      <c r="DQ35">
        <v>925</v>
      </c>
      <c r="DR35">
        <v>930</v>
      </c>
      <c r="DS35">
        <v>935</v>
      </c>
      <c r="DT35">
        <v>940</v>
      </c>
      <c r="DU35">
        <v>945</v>
      </c>
      <c r="DV35">
        <v>950</v>
      </c>
      <c r="DW35">
        <v>955</v>
      </c>
      <c r="DX35">
        <v>960</v>
      </c>
      <c r="DY35">
        <v>965</v>
      </c>
      <c r="DZ35">
        <v>970</v>
      </c>
      <c r="EA35">
        <v>975</v>
      </c>
      <c r="EB35">
        <v>980</v>
      </c>
      <c r="EC35">
        <v>985</v>
      </c>
      <c r="ED35">
        <v>990</v>
      </c>
      <c r="EE35">
        <v>995</v>
      </c>
      <c r="EF35">
        <v>1000</v>
      </c>
      <c r="EG35">
        <v>1005</v>
      </c>
      <c r="EH35">
        <v>1010</v>
      </c>
    </row>
    <row r="36" spans="1:138" ht="16.5" x14ac:dyDescent="0.35">
      <c r="B36" t="s">
        <v>126</v>
      </c>
      <c r="C36" t="s">
        <v>127</v>
      </c>
      <c r="D36">
        <v>0.20880323648452701</v>
      </c>
      <c r="E36">
        <v>0.20481491088867099</v>
      </c>
      <c r="F36">
        <v>0.20061871409416199</v>
      </c>
      <c r="G36">
        <v>0.19417832791805201</v>
      </c>
      <c r="H36">
        <v>0.184750065207481</v>
      </c>
      <c r="I36">
        <v>0.18474878370761799</v>
      </c>
      <c r="J36">
        <v>0.18530710041522899</v>
      </c>
      <c r="K36">
        <v>0.192701175808906</v>
      </c>
      <c r="L36">
        <v>0.20378354191779999</v>
      </c>
      <c r="M36">
        <v>0.21491482853889399</v>
      </c>
      <c r="N36">
        <v>0.228994145989418</v>
      </c>
      <c r="O36">
        <v>0.249465182423591</v>
      </c>
      <c r="P36">
        <v>0.27421799302101102</v>
      </c>
      <c r="Q36">
        <v>0.299245595932006</v>
      </c>
      <c r="R36">
        <v>0.31998974084854098</v>
      </c>
      <c r="S36">
        <v>0.33550828695297202</v>
      </c>
      <c r="T36">
        <v>0.34616577625274603</v>
      </c>
      <c r="U36">
        <v>0.35311785340309099</v>
      </c>
      <c r="V36">
        <v>0.358922868967056</v>
      </c>
      <c r="W36">
        <v>0.365815728902816</v>
      </c>
      <c r="X36">
        <v>0.37630575895309398</v>
      </c>
      <c r="Y36">
        <v>0.39184090495109503</v>
      </c>
      <c r="Z36">
        <v>0.40935266017913802</v>
      </c>
      <c r="AA36">
        <v>0.426194578409194</v>
      </c>
      <c r="AB36">
        <v>0.43745335936546298</v>
      </c>
      <c r="AC36">
        <v>0.44401323795318598</v>
      </c>
      <c r="AD36">
        <v>0.44783270359039301</v>
      </c>
      <c r="AE36">
        <v>0.45116308331489502</v>
      </c>
      <c r="AF36">
        <v>0.45211589336395203</v>
      </c>
      <c r="AG36">
        <v>0.45008593797683699</v>
      </c>
      <c r="AH36">
        <v>0.446943789720535</v>
      </c>
      <c r="AI36">
        <v>0.44097143411636303</v>
      </c>
      <c r="AJ36">
        <v>0.43444707989692599</v>
      </c>
      <c r="AK36">
        <v>0.43037623167037897</v>
      </c>
      <c r="AL36">
        <v>0.42971783876419001</v>
      </c>
      <c r="AM36">
        <v>0.43208149075508101</v>
      </c>
      <c r="AN36">
        <v>0.43001425266265803</v>
      </c>
      <c r="AO36">
        <v>0.42861351370811401</v>
      </c>
      <c r="AP36">
        <v>0.42387613654136602</v>
      </c>
      <c r="AQ36">
        <v>0.41750428080558699</v>
      </c>
      <c r="AR36">
        <v>0.41453191637992798</v>
      </c>
      <c r="AS36">
        <v>0.40970182418823198</v>
      </c>
      <c r="AT36">
        <v>0.405985057353973</v>
      </c>
      <c r="AU36">
        <v>0.41010829806327798</v>
      </c>
      <c r="AV36">
        <v>0.411956906318664</v>
      </c>
      <c r="AW36">
        <v>0.40456670522689803</v>
      </c>
      <c r="AX36">
        <v>0.39664086699485701</v>
      </c>
      <c r="AY36">
        <v>0.390515357255935</v>
      </c>
      <c r="AZ36">
        <v>0.37851327657699502</v>
      </c>
      <c r="BA36">
        <v>0.36344054341316201</v>
      </c>
      <c r="BB36">
        <v>0.34694027900695801</v>
      </c>
      <c r="BC36">
        <v>0.332748532295227</v>
      </c>
      <c r="BD36">
        <v>0.32568734884262002</v>
      </c>
      <c r="BE36">
        <v>0.32873860001563998</v>
      </c>
      <c r="BF36">
        <v>0.335112184286117</v>
      </c>
      <c r="BG36">
        <v>0.347047209739685</v>
      </c>
      <c r="BH36">
        <v>0.35789006948471003</v>
      </c>
      <c r="BI36">
        <v>0.36495155096053999</v>
      </c>
      <c r="BJ36">
        <v>0.36742416024208002</v>
      </c>
      <c r="BK36">
        <v>0.36491316556930498</v>
      </c>
      <c r="BL36">
        <v>0.360773146152496</v>
      </c>
      <c r="BM36">
        <v>0.35575747489929199</v>
      </c>
      <c r="BN36">
        <v>0.34003594517707803</v>
      </c>
      <c r="BO36">
        <v>0.33335644006729098</v>
      </c>
      <c r="BP36">
        <v>0.33284306526183999</v>
      </c>
      <c r="BQ36">
        <v>0.32849657535552901</v>
      </c>
      <c r="BR36">
        <v>0.32826390862464899</v>
      </c>
      <c r="BS36">
        <v>0.32968655228614802</v>
      </c>
      <c r="BT36">
        <v>0.32811710238456698</v>
      </c>
      <c r="BU36">
        <v>0.32534202933311401</v>
      </c>
      <c r="BV36">
        <v>0.32325366139411899</v>
      </c>
      <c r="BW36">
        <v>0.31884610652923501</v>
      </c>
      <c r="BX36">
        <v>0.31272250413894598</v>
      </c>
      <c r="BY36">
        <v>0.30607092380523598</v>
      </c>
      <c r="BZ36">
        <v>0.29589101672172502</v>
      </c>
      <c r="CA36">
        <v>0.28915578126907299</v>
      </c>
      <c r="CB36">
        <v>0.28199511766433699</v>
      </c>
      <c r="CC36">
        <v>0.275053679943084</v>
      </c>
      <c r="CD36">
        <v>0.27194562554359403</v>
      </c>
      <c r="CE36">
        <v>0.27082511782646101</v>
      </c>
      <c r="CF36">
        <v>0.27140477299690202</v>
      </c>
      <c r="CG36">
        <v>0.27401220798492398</v>
      </c>
      <c r="CH36">
        <v>0.27424967288970897</v>
      </c>
      <c r="CI36">
        <v>0.27201443910598699</v>
      </c>
      <c r="CJ36">
        <v>0.269731044769287</v>
      </c>
      <c r="CK36">
        <v>0.26941210031509399</v>
      </c>
      <c r="CL36">
        <v>0.27248421311378401</v>
      </c>
      <c r="CM36">
        <v>0.27889540791511502</v>
      </c>
      <c r="CN36">
        <v>0.28475338220596302</v>
      </c>
      <c r="CO36">
        <v>0.28688034415245001</v>
      </c>
      <c r="CP36">
        <v>0.28383538126945401</v>
      </c>
      <c r="CQ36">
        <v>0.27459943294525102</v>
      </c>
      <c r="CR36">
        <v>0.26241889595985401</v>
      </c>
      <c r="CS36">
        <v>0.249696254730224</v>
      </c>
      <c r="CT36">
        <v>0.23850718140602101</v>
      </c>
      <c r="CU36">
        <v>0.23017659783363301</v>
      </c>
      <c r="CV36">
        <v>0.223468378186225</v>
      </c>
      <c r="CW36">
        <v>0.21980194747447901</v>
      </c>
      <c r="CX36">
        <v>0.218172311782836</v>
      </c>
      <c r="CY36">
        <v>0.21643173694610501</v>
      </c>
      <c r="CZ36">
        <v>0.217325389385223</v>
      </c>
      <c r="DA36">
        <v>0.22545950114727001</v>
      </c>
      <c r="DB36">
        <v>0.234562188386917</v>
      </c>
      <c r="DC36">
        <v>0.23962941765785201</v>
      </c>
      <c r="DD36">
        <v>0.240639507770538</v>
      </c>
      <c r="DE36">
        <v>0.238479003310203</v>
      </c>
      <c r="DF36">
        <v>0.23653772473335199</v>
      </c>
      <c r="DG36">
        <v>0.23458640277385701</v>
      </c>
      <c r="DH36">
        <v>0.230417355895042</v>
      </c>
      <c r="DI36">
        <v>0.22090394794940901</v>
      </c>
      <c r="DJ36">
        <v>0.20758680999279</v>
      </c>
      <c r="DK36">
        <v>0.192461282014846</v>
      </c>
      <c r="DL36">
        <v>0.176883354783058</v>
      </c>
      <c r="DM36">
        <v>0.16044563055038399</v>
      </c>
      <c r="DN36">
        <v>0.14428660273551899</v>
      </c>
      <c r="DO36">
        <v>0.128765568137168</v>
      </c>
      <c r="DP36">
        <v>0.11494992673397</v>
      </c>
      <c r="DQ36">
        <v>0.10436026751995001</v>
      </c>
      <c r="DR36">
        <v>9.5967501401901203E-2</v>
      </c>
      <c r="DS36">
        <v>8.8753186166286399E-2</v>
      </c>
      <c r="DT36">
        <v>8.3837531507015201E-2</v>
      </c>
      <c r="DU36">
        <v>8.1083446741104098E-2</v>
      </c>
      <c r="DV36">
        <v>8.0202959477901403E-2</v>
      </c>
      <c r="DW36">
        <v>8.3765856921672793E-2</v>
      </c>
      <c r="DX36">
        <v>8.87958109378814E-2</v>
      </c>
      <c r="DY36">
        <v>9.3313179910182897E-2</v>
      </c>
      <c r="DZ36">
        <v>9.7238942980766296E-2</v>
      </c>
      <c r="EA36">
        <v>0.101555213332176</v>
      </c>
      <c r="EB36">
        <v>0.10546998679637901</v>
      </c>
      <c r="EC36">
        <v>0.108915455639362</v>
      </c>
      <c r="ED36">
        <v>0.112923488020896</v>
      </c>
      <c r="EE36">
        <v>0.108594447374343</v>
      </c>
      <c r="EF36">
        <v>0.110459364950656</v>
      </c>
      <c r="EG36">
        <v>0.109935440123081</v>
      </c>
      <c r="EH36">
        <v>0.10540819168090799</v>
      </c>
    </row>
    <row r="37" spans="1:138" ht="16.5" x14ac:dyDescent="0.35">
      <c r="C37" t="s">
        <v>128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0.91698497533798196</v>
      </c>
      <c r="Q37">
        <v>1.0131857395172099</v>
      </c>
      <c r="R37">
        <v>1.09679687023162</v>
      </c>
      <c r="S37">
        <v>1.16401243209838</v>
      </c>
      <c r="T37">
        <v>1.2154573202133101</v>
      </c>
      <c r="U37">
        <v>1.25462770462036</v>
      </c>
      <c r="V37">
        <v>1.29025590419769</v>
      </c>
      <c r="W37">
        <v>1.3303254842758101</v>
      </c>
      <c r="X37">
        <v>1.3842030763626001</v>
      </c>
      <c r="Y37">
        <v>1.4577264785766599</v>
      </c>
      <c r="Z37">
        <v>1.53998470306396</v>
      </c>
      <c r="AA37">
        <v>1.6211589574813801</v>
      </c>
      <c r="AB37">
        <v>1.6822706460952701</v>
      </c>
      <c r="AC37">
        <v>1.7260570526123</v>
      </c>
      <c r="AD37">
        <v>1.7596242427825901</v>
      </c>
      <c r="AE37">
        <v>1.7915686368942201</v>
      </c>
      <c r="AF37">
        <v>1.8142507076263401</v>
      </c>
      <c r="AG37">
        <v>1.82491838932037</v>
      </c>
      <c r="AH37">
        <v>1.83086049556732</v>
      </c>
      <c r="AI37">
        <v>1.82482802867889</v>
      </c>
      <c r="AJ37">
        <v>1.8159887790679901</v>
      </c>
      <c r="AK37">
        <v>1.81696236133575</v>
      </c>
      <c r="AL37">
        <v>1.8321449756622299</v>
      </c>
      <c r="AM37">
        <v>1.8602836132049501</v>
      </c>
      <c r="AN37">
        <v>1.86935794353485</v>
      </c>
      <c r="AO37">
        <v>1.8811846971511801</v>
      </c>
      <c r="AP37">
        <v>1.8781104087829501</v>
      </c>
      <c r="AQ37">
        <v>1.8673295974731401</v>
      </c>
      <c r="AR37">
        <v>1.8713629245757999</v>
      </c>
      <c r="AS37">
        <v>1.86668348312377</v>
      </c>
      <c r="AT37">
        <v>1.8667192459106401</v>
      </c>
      <c r="AU37">
        <v>1.90282046794891</v>
      </c>
      <c r="AV37">
        <v>1.92861747741699</v>
      </c>
      <c r="AW37">
        <v>1.9109303951263401</v>
      </c>
      <c r="AX37">
        <v>1.8900730609893699</v>
      </c>
      <c r="AY37">
        <v>1.87720727920532</v>
      </c>
      <c r="AZ37">
        <v>1.8353351354598999</v>
      </c>
      <c r="BA37">
        <v>1.7774423360824501</v>
      </c>
      <c r="BB37">
        <v>1.71124827861785</v>
      </c>
      <c r="BC37">
        <v>1.65515780448913</v>
      </c>
      <c r="BD37">
        <v>1.6336477994918801</v>
      </c>
      <c r="BE37">
        <v>1.6626940965652399</v>
      </c>
      <c r="BF37">
        <v>1.7089381217956501</v>
      </c>
      <c r="BG37">
        <v>1.784308552742</v>
      </c>
      <c r="BH37">
        <v>1.8550157546996999</v>
      </c>
      <c r="BI37">
        <v>1.90687179565429</v>
      </c>
      <c r="BJ37">
        <v>1.9351495504379199</v>
      </c>
      <c r="BK37">
        <v>1.93717801570892</v>
      </c>
      <c r="BL37">
        <v>1.9302806854248</v>
      </c>
      <c r="BM37">
        <v>1.9183154106140099</v>
      </c>
      <c r="BN37">
        <v>1.84775531291961</v>
      </c>
      <c r="BO37">
        <v>1.8253931999206501</v>
      </c>
      <c r="BP37">
        <v>1.8364949226379299</v>
      </c>
      <c r="BQ37">
        <v>1.82624387741088</v>
      </c>
      <c r="BR37">
        <v>1.8386718034744201</v>
      </c>
      <c r="BS37">
        <v>1.8604211807250901</v>
      </c>
      <c r="BT37">
        <v>1.86528015136718</v>
      </c>
      <c r="BU37">
        <v>1.86310362815856</v>
      </c>
      <c r="BV37">
        <v>1.86465644836425</v>
      </c>
      <c r="BW37">
        <v>1.8525596857070901</v>
      </c>
      <c r="BX37">
        <v>1.8300521373748699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</row>
    <row r="38" spans="1:138" ht="16.5" x14ac:dyDescent="0.35">
      <c r="B38" t="s">
        <v>129</v>
      </c>
      <c r="C38" t="s">
        <v>127</v>
      </c>
      <c r="D38">
        <v>0.49054539203643799</v>
      </c>
      <c r="E38">
        <v>0.47771298885345398</v>
      </c>
      <c r="F38">
        <v>0.46519041061401301</v>
      </c>
      <c r="G38">
        <v>0.44954973459243702</v>
      </c>
      <c r="H38">
        <v>0.42518863081932001</v>
      </c>
      <c r="I38">
        <v>0.42136561870574901</v>
      </c>
      <c r="J38">
        <v>0.41757866740226701</v>
      </c>
      <c r="K38">
        <v>0.43008899688720698</v>
      </c>
      <c r="L38">
        <v>0.45151764154434199</v>
      </c>
      <c r="M38">
        <v>0.478991389274597</v>
      </c>
      <c r="N38">
        <v>0.51869952678680398</v>
      </c>
      <c r="O38">
        <v>0.57740175724029497</v>
      </c>
      <c r="P38">
        <v>0.644658923149108</v>
      </c>
      <c r="Q38">
        <v>0.70575964450836104</v>
      </c>
      <c r="R38">
        <v>0.75328654050827004</v>
      </c>
      <c r="S38">
        <v>0.79082864522933904</v>
      </c>
      <c r="T38">
        <v>0.82173949480056696</v>
      </c>
      <c r="U38">
        <v>0.84530305862426702</v>
      </c>
      <c r="V38">
        <v>0.86255586147308305</v>
      </c>
      <c r="W38">
        <v>0.87750983238220204</v>
      </c>
      <c r="X38">
        <v>0.89907532930374101</v>
      </c>
      <c r="Y38">
        <v>0.93515646457672097</v>
      </c>
      <c r="Z38">
        <v>0.98267787694930997</v>
      </c>
      <c r="AA38">
        <v>1.0360573530197099</v>
      </c>
      <c r="AB38">
        <v>1.07753705978393</v>
      </c>
      <c r="AC38">
        <v>1.1014088392257599</v>
      </c>
      <c r="AD38">
        <v>1.1072068214416499</v>
      </c>
      <c r="AE38">
        <v>1.1053895950317301</v>
      </c>
      <c r="AF38">
        <v>1.0992946624755799</v>
      </c>
      <c r="AG38">
        <v>1.09520983695983</v>
      </c>
      <c r="AH38">
        <v>1.0949432849884</v>
      </c>
      <c r="AI38">
        <v>1.09227335453033</v>
      </c>
      <c r="AJ38">
        <v>1.08950459957122</v>
      </c>
      <c r="AK38">
        <v>1.08572101593017</v>
      </c>
      <c r="AL38">
        <v>1.07628917694091</v>
      </c>
      <c r="AM38">
        <v>1.07512879371643</v>
      </c>
      <c r="AN38">
        <v>1.0678064823150599</v>
      </c>
      <c r="AO38">
        <v>1.06394743919372</v>
      </c>
      <c r="AP38">
        <v>1.0578538179397501</v>
      </c>
      <c r="AQ38">
        <v>1.0525267124176001</v>
      </c>
      <c r="AR38">
        <v>1.05667841434478</v>
      </c>
      <c r="AS38">
        <v>1.0495635271072301</v>
      </c>
      <c r="AT38">
        <v>1.0421905517578101</v>
      </c>
      <c r="AU38">
        <v>1.04451763629913</v>
      </c>
      <c r="AV38">
        <v>1.0371387004852199</v>
      </c>
      <c r="AW38">
        <v>1.0132819414138701</v>
      </c>
      <c r="AX38">
        <v>0.99406474828720004</v>
      </c>
      <c r="AY38">
        <v>0.98125165700912398</v>
      </c>
      <c r="AZ38">
        <v>0.96162778139114302</v>
      </c>
      <c r="BA38">
        <v>0.93388748168945301</v>
      </c>
      <c r="BB38">
        <v>0.90327578783035201</v>
      </c>
      <c r="BC38">
        <v>0.86934995651245095</v>
      </c>
      <c r="BD38">
        <v>0.84674692153930597</v>
      </c>
      <c r="BE38">
        <v>0.85120254755020097</v>
      </c>
      <c r="BF38">
        <v>0.86613833904266302</v>
      </c>
      <c r="BG38">
        <v>0.89867913722991899</v>
      </c>
      <c r="BH38">
        <v>0.928480625152587</v>
      </c>
      <c r="BI38">
        <v>0.94872599840164096</v>
      </c>
      <c r="BJ38">
        <v>0.95727485418319702</v>
      </c>
      <c r="BK38">
        <v>0.95004349946975697</v>
      </c>
      <c r="BL38">
        <v>0.938787281513214</v>
      </c>
      <c r="BM38">
        <v>0.92744904756545998</v>
      </c>
      <c r="BN38">
        <v>0.89208650588989202</v>
      </c>
      <c r="BO38">
        <v>0.870366990566253</v>
      </c>
      <c r="BP38">
        <v>0.86241668462753296</v>
      </c>
      <c r="BQ38">
        <v>0.84605735540390004</v>
      </c>
      <c r="BR38">
        <v>0.84025579690933205</v>
      </c>
      <c r="BS38">
        <v>0.84138506650924605</v>
      </c>
      <c r="BT38">
        <v>0.84083634614944402</v>
      </c>
      <c r="BU38">
        <v>0.83776599168777399</v>
      </c>
      <c r="BV38">
        <v>0.83363234996795599</v>
      </c>
      <c r="BW38">
        <v>0.81761151552200295</v>
      </c>
      <c r="BX38">
        <v>0.79887717962265004</v>
      </c>
      <c r="BY38">
        <v>0.78159523010253895</v>
      </c>
      <c r="BZ38">
        <v>0.75064235925674405</v>
      </c>
      <c r="CA38">
        <v>0.72979837656021096</v>
      </c>
      <c r="CB38">
        <v>0.706218361854553</v>
      </c>
      <c r="CC38">
        <v>0.68623399734497004</v>
      </c>
      <c r="CD38">
        <v>0.67599344253539995</v>
      </c>
      <c r="CE38">
        <v>0.67845678329467696</v>
      </c>
      <c r="CF38">
        <v>0.68720287084579401</v>
      </c>
      <c r="CG38">
        <v>0.69911813735961903</v>
      </c>
      <c r="CH38">
        <v>0.70228207111358598</v>
      </c>
      <c r="CI38">
        <v>0.69736289978027299</v>
      </c>
      <c r="CJ38">
        <v>0.69423228502273504</v>
      </c>
      <c r="CK38">
        <v>0.697268426418304</v>
      </c>
      <c r="CL38">
        <v>0.70997822284698398</v>
      </c>
      <c r="CM38">
        <v>0.72978609800338701</v>
      </c>
      <c r="CN38">
        <v>0.74263870716094904</v>
      </c>
      <c r="CO38">
        <v>0.73898780345916704</v>
      </c>
      <c r="CP38">
        <v>0.71756356954574496</v>
      </c>
      <c r="CQ38">
        <v>0.68204402923583896</v>
      </c>
      <c r="CR38">
        <v>0.64580237865447998</v>
      </c>
      <c r="CS38">
        <v>0.61479288339614802</v>
      </c>
      <c r="CT38">
        <v>0.59509789943695002</v>
      </c>
      <c r="CU38">
        <v>0.58654373884201005</v>
      </c>
      <c r="CV38">
        <v>0.58015555143356301</v>
      </c>
      <c r="CW38">
        <v>0.57566481828689497</v>
      </c>
      <c r="CX38">
        <v>0.56866079568862904</v>
      </c>
      <c r="CY38">
        <v>0.55706721544265703</v>
      </c>
      <c r="CZ38">
        <v>0.55004090070724398</v>
      </c>
      <c r="DA38">
        <v>0.565060675144195</v>
      </c>
      <c r="DB38">
        <v>0.58786880970001198</v>
      </c>
      <c r="DC38">
        <v>0.60621035099029497</v>
      </c>
      <c r="DD38">
        <v>0.61930054426193204</v>
      </c>
      <c r="DE38">
        <v>0.62061876058578402</v>
      </c>
      <c r="DF38">
        <v>0.61603945493698098</v>
      </c>
      <c r="DG38">
        <v>0.60867613554000799</v>
      </c>
      <c r="DH38">
        <v>0.593378186225891</v>
      </c>
      <c r="DI38">
        <v>0.56299126148223799</v>
      </c>
      <c r="DJ38">
        <v>0.52000266313552801</v>
      </c>
      <c r="DK38">
        <v>0.46984112262725802</v>
      </c>
      <c r="DL38">
        <v>0.41901481151580799</v>
      </c>
      <c r="DM38">
        <v>0.36776429414749101</v>
      </c>
      <c r="DN38">
        <v>0.32216376066207802</v>
      </c>
      <c r="DO38">
        <v>0.28403002023696899</v>
      </c>
      <c r="DP38">
        <v>0.25311729311942999</v>
      </c>
      <c r="DQ38">
        <v>0.23405349254608099</v>
      </c>
      <c r="DR38">
        <v>0.21994316577911299</v>
      </c>
      <c r="DS38">
        <v>0.203882977366447</v>
      </c>
      <c r="DT38">
        <v>0.190614238381385</v>
      </c>
      <c r="DU38">
        <v>0.17880879342556</v>
      </c>
      <c r="DV38">
        <v>0.17144741117954199</v>
      </c>
      <c r="DW38">
        <v>0.178934231400489</v>
      </c>
      <c r="DX38">
        <v>0.194920018315315</v>
      </c>
      <c r="DY38">
        <v>0.213099479675292</v>
      </c>
      <c r="DZ38">
        <v>0.23096564412116999</v>
      </c>
      <c r="EA38">
        <v>0.25051644444465598</v>
      </c>
      <c r="EB38">
        <v>0.26835876703262301</v>
      </c>
      <c r="EC38">
        <v>0.28301271796226501</v>
      </c>
      <c r="ED38">
        <v>0.29935601353645303</v>
      </c>
      <c r="EE38">
        <v>0.28434568643569902</v>
      </c>
      <c r="EF38">
        <v>0.28911468386650002</v>
      </c>
      <c r="EG38">
        <v>0.29135328531265198</v>
      </c>
      <c r="EH38">
        <v>0.28559982776641801</v>
      </c>
    </row>
    <row r="39" spans="1:138" ht="16.5" x14ac:dyDescent="0.35">
      <c r="C39" t="s">
        <v>128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2.15573954582214</v>
      </c>
      <c r="Q39">
        <v>2.38956093788146</v>
      </c>
      <c r="R39">
        <v>2.581964969635</v>
      </c>
      <c r="S39">
        <v>2.7437009811401301</v>
      </c>
      <c r="T39">
        <v>2.88529181480407</v>
      </c>
      <c r="U39">
        <v>3.0033617019653298</v>
      </c>
      <c r="V39">
        <v>3.1007158756256099</v>
      </c>
      <c r="W39">
        <v>3.1911523342132502</v>
      </c>
      <c r="X39">
        <v>3.3071587085723801</v>
      </c>
      <c r="Y39">
        <v>3.4789690971374498</v>
      </c>
      <c r="Z39">
        <v>3.69683408737182</v>
      </c>
      <c r="AA39">
        <v>3.9409549236297599</v>
      </c>
      <c r="AB39">
        <v>4.14377641677856</v>
      </c>
      <c r="AC39">
        <v>4.2816166877746502</v>
      </c>
      <c r="AD39">
        <v>4.3504371643066397</v>
      </c>
      <c r="AE39">
        <v>4.3895020484924299</v>
      </c>
      <c r="AF39">
        <v>4.4112496376037598</v>
      </c>
      <c r="AG39">
        <v>4.4406375885009703</v>
      </c>
      <c r="AH39">
        <v>4.4853258132934499</v>
      </c>
      <c r="AI39">
        <v>4.5200457572937003</v>
      </c>
      <c r="AJ39">
        <v>4.5541291236877397</v>
      </c>
      <c r="AK39">
        <v>4.5836968421936</v>
      </c>
      <c r="AL39">
        <v>4.58886671066284</v>
      </c>
      <c r="AM39">
        <v>4.6288595199584899</v>
      </c>
      <c r="AN39">
        <v>4.6419682502746502</v>
      </c>
      <c r="AO39">
        <v>4.6696653366088796</v>
      </c>
      <c r="AP39">
        <v>4.6871385574340803</v>
      </c>
      <c r="AQ39">
        <v>4.7075309753417898</v>
      </c>
      <c r="AR39">
        <v>4.7702689170837402</v>
      </c>
      <c r="AS39">
        <v>4.78202152252197</v>
      </c>
      <c r="AT39">
        <v>4.7919921875</v>
      </c>
      <c r="AU39">
        <v>4.84635305404663</v>
      </c>
      <c r="AV39">
        <v>4.85546875</v>
      </c>
      <c r="AW39">
        <v>4.7861361503601003</v>
      </c>
      <c r="AX39">
        <v>4.7369174957275302</v>
      </c>
      <c r="AY39">
        <v>4.7168765068054199</v>
      </c>
      <c r="AZ39">
        <v>4.66274070739746</v>
      </c>
      <c r="BA39">
        <v>4.5672702789306596</v>
      </c>
      <c r="BB39">
        <v>4.45531749725341</v>
      </c>
      <c r="BC39">
        <v>4.3243203163146902</v>
      </c>
      <c r="BD39">
        <v>4.2472825050354004</v>
      </c>
      <c r="BE39">
        <v>4.3052120208740199</v>
      </c>
      <c r="BF39">
        <v>4.4169592857360804</v>
      </c>
      <c r="BG39">
        <v>4.6204690933227504</v>
      </c>
      <c r="BH39">
        <v>4.8125009536743102</v>
      </c>
      <c r="BI39">
        <v>4.9570932388305602</v>
      </c>
      <c r="BJ39">
        <v>5.0417752265930096</v>
      </c>
      <c r="BK39">
        <v>5.0434007644653303</v>
      </c>
      <c r="BL39">
        <v>5.02288770675659</v>
      </c>
      <c r="BM39">
        <v>5.0009908676147399</v>
      </c>
      <c r="BN39">
        <v>4.8475980758666903</v>
      </c>
      <c r="BO39">
        <v>4.7659554481506303</v>
      </c>
      <c r="BP39">
        <v>4.7584705352783203</v>
      </c>
      <c r="BQ39">
        <v>4.7035713195800701</v>
      </c>
      <c r="BR39">
        <v>4.7064409255981401</v>
      </c>
      <c r="BS39">
        <v>4.7479357719421298</v>
      </c>
      <c r="BT39">
        <v>4.7799863815307599</v>
      </c>
      <c r="BU39">
        <v>4.7975506782531703</v>
      </c>
      <c r="BV39">
        <v>4.8087248802184996</v>
      </c>
      <c r="BW39">
        <v>4.7504863739013601</v>
      </c>
      <c r="BX39">
        <v>4.6750292778015101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</row>
    <row r="40" spans="1:138" ht="16.5" x14ac:dyDescent="0.35">
      <c r="B40" t="s">
        <v>130</v>
      </c>
      <c r="C40" t="s">
        <v>127</v>
      </c>
      <c r="D40">
        <v>0.57407218217849698</v>
      </c>
      <c r="E40">
        <v>0.57453536987304599</v>
      </c>
      <c r="F40">
        <v>0.57190901041030795</v>
      </c>
      <c r="G40">
        <v>0.563440442085266</v>
      </c>
      <c r="H40">
        <v>0.54842633008956898</v>
      </c>
      <c r="I40">
        <v>0.55060416460037198</v>
      </c>
      <c r="J40">
        <v>0.54597628116607599</v>
      </c>
      <c r="K40">
        <v>0.55687427520751898</v>
      </c>
      <c r="L40">
        <v>0.58071929216384799</v>
      </c>
      <c r="M40">
        <v>0.60869169235229403</v>
      </c>
      <c r="N40">
        <v>0.64755457639694203</v>
      </c>
      <c r="O40">
        <v>0.71111929416656405</v>
      </c>
      <c r="P40">
        <v>0.790918469429016</v>
      </c>
      <c r="Q40">
        <v>0.87335228919982899</v>
      </c>
      <c r="R40">
        <v>0.94139385223388605</v>
      </c>
      <c r="S40">
        <v>0.99266284704208296</v>
      </c>
      <c r="T40">
        <v>1.0318841934204099</v>
      </c>
      <c r="U40">
        <v>1.0616604089736901</v>
      </c>
      <c r="V40">
        <v>1.08641362190246</v>
      </c>
      <c r="W40">
        <v>1.10967004299163</v>
      </c>
      <c r="X40">
        <v>1.13994920253753</v>
      </c>
      <c r="Y40">
        <v>1.18479907512664</v>
      </c>
      <c r="Z40">
        <v>1.2376407384872401</v>
      </c>
      <c r="AA40">
        <v>1.28965651988983</v>
      </c>
      <c r="AB40">
        <v>1.32188284397125</v>
      </c>
      <c r="AC40">
        <v>1.33556115627288</v>
      </c>
      <c r="AD40">
        <v>1.3401575088500901</v>
      </c>
      <c r="AE40">
        <v>1.3502839803695601</v>
      </c>
      <c r="AF40">
        <v>1.36258327960968</v>
      </c>
      <c r="AG40">
        <v>1.37170314788818</v>
      </c>
      <c r="AH40">
        <v>1.3764165639877299</v>
      </c>
      <c r="AI40">
        <v>1.3641772270202599</v>
      </c>
      <c r="AJ40">
        <v>1.33892858028411</v>
      </c>
      <c r="AK40">
        <v>1.31765437126159</v>
      </c>
      <c r="AL40">
        <v>1.3047612905502299</v>
      </c>
      <c r="AM40">
        <v>1.30568659305572</v>
      </c>
      <c r="AN40">
        <v>1.2989476919174101</v>
      </c>
      <c r="AO40">
        <v>1.3065392971038801</v>
      </c>
      <c r="AP40">
        <v>1.30715143680572</v>
      </c>
      <c r="AQ40">
        <v>1.29722917079925</v>
      </c>
      <c r="AR40">
        <v>1.2894885540008501</v>
      </c>
      <c r="AS40">
        <v>1.2686120271682699</v>
      </c>
      <c r="AT40">
        <v>1.25274229049682</v>
      </c>
      <c r="AU40">
        <v>1.25865709781646</v>
      </c>
      <c r="AV40">
        <v>1.25642001628875</v>
      </c>
      <c r="AW40">
        <v>1.2348543405532799</v>
      </c>
      <c r="AX40">
        <v>1.22211146354675</v>
      </c>
      <c r="AY40">
        <v>1.2206851243972701</v>
      </c>
      <c r="AZ40">
        <v>1.2041095495223999</v>
      </c>
      <c r="BA40">
        <v>1.1723105907440099</v>
      </c>
      <c r="BB40">
        <v>1.1254092454910201</v>
      </c>
      <c r="BC40">
        <v>1.07581770420074</v>
      </c>
      <c r="BD40">
        <v>1.0404684543609599</v>
      </c>
      <c r="BE40">
        <v>1.0350483655929501</v>
      </c>
      <c r="BF40">
        <v>1.0448964834213199</v>
      </c>
      <c r="BG40">
        <v>1.0763740539550699</v>
      </c>
      <c r="BH40">
        <v>1.1082792282104399</v>
      </c>
      <c r="BI40">
        <v>1.1376533508300699</v>
      </c>
      <c r="BJ40">
        <v>1.1541503667831401</v>
      </c>
      <c r="BK40">
        <v>1.1498545408248899</v>
      </c>
      <c r="BL40">
        <v>1.1401728391647299</v>
      </c>
      <c r="BM40">
        <v>1.1291640996932899</v>
      </c>
      <c r="BN40">
        <v>1.08560931682586</v>
      </c>
      <c r="BO40">
        <v>1.0632185935974099</v>
      </c>
      <c r="BP40">
        <v>1.05725169181823</v>
      </c>
      <c r="BQ40">
        <v>1.0388703346252399</v>
      </c>
      <c r="BR40">
        <v>1.0252276659011801</v>
      </c>
      <c r="BS40">
        <v>1.01651918888092</v>
      </c>
      <c r="BT40">
        <v>1.00343525409698</v>
      </c>
      <c r="BU40">
        <v>0.99445098638534501</v>
      </c>
      <c r="BV40">
        <v>0.99381399154662997</v>
      </c>
      <c r="BW40">
        <v>0.98979419469833296</v>
      </c>
      <c r="BX40">
        <v>0.98570436239242498</v>
      </c>
      <c r="BY40">
        <v>0.97948372364044101</v>
      </c>
      <c r="BZ40">
        <v>0.95850968360900801</v>
      </c>
      <c r="CA40">
        <v>0.94947916269302302</v>
      </c>
      <c r="CB40">
        <v>0.93270236253738403</v>
      </c>
      <c r="CC40">
        <v>0.91149812936782804</v>
      </c>
      <c r="CD40">
        <v>0.89499062299728305</v>
      </c>
      <c r="CE40">
        <v>0.88116866350173895</v>
      </c>
      <c r="CF40">
        <v>0.87039297819137496</v>
      </c>
      <c r="CG40">
        <v>0.86427879333496005</v>
      </c>
      <c r="CH40">
        <v>0.85206550359725897</v>
      </c>
      <c r="CI40">
        <v>0.83543193340301503</v>
      </c>
      <c r="CJ40">
        <v>0.82320368289947499</v>
      </c>
      <c r="CK40">
        <v>0.82048815488815297</v>
      </c>
      <c r="CL40">
        <v>0.83095705509185702</v>
      </c>
      <c r="CM40">
        <v>0.85438364744186401</v>
      </c>
      <c r="CN40">
        <v>0.87674611806869496</v>
      </c>
      <c r="CO40">
        <v>0.88515418767928999</v>
      </c>
      <c r="CP40">
        <v>0.876487016677856</v>
      </c>
      <c r="CQ40">
        <v>0.84822642803192105</v>
      </c>
      <c r="CR40">
        <v>0.81166797876357999</v>
      </c>
      <c r="CS40">
        <v>0.77636843919753995</v>
      </c>
      <c r="CT40">
        <v>0.75086927413940396</v>
      </c>
      <c r="CU40">
        <v>0.73711907863616899</v>
      </c>
      <c r="CV40">
        <v>0.72334545850753695</v>
      </c>
      <c r="CW40">
        <v>0.71105313301086404</v>
      </c>
      <c r="CX40">
        <v>0.69690942764282204</v>
      </c>
      <c r="CY40">
        <v>0.67879891395568803</v>
      </c>
      <c r="CZ40">
        <v>0.668887138366699</v>
      </c>
      <c r="DA40">
        <v>0.68464595079421997</v>
      </c>
      <c r="DB40">
        <v>0.70903271436691195</v>
      </c>
      <c r="DC40">
        <v>0.72885197401046697</v>
      </c>
      <c r="DD40">
        <v>0.73831790685653598</v>
      </c>
      <c r="DE40">
        <v>0.73505693674087502</v>
      </c>
      <c r="DF40">
        <v>0.730870962142944</v>
      </c>
      <c r="DG40">
        <v>0.72732412815093905</v>
      </c>
      <c r="DH40">
        <v>0.71832406520843495</v>
      </c>
      <c r="DI40">
        <v>0.69290471076965299</v>
      </c>
      <c r="DJ40">
        <v>0.652446329593658</v>
      </c>
      <c r="DK40">
        <v>0.603706955909729</v>
      </c>
      <c r="DL40">
        <v>0.554210305213928</v>
      </c>
      <c r="DM40">
        <v>0.50693142414092995</v>
      </c>
      <c r="DN40">
        <v>0.465683013200759</v>
      </c>
      <c r="DO40">
        <v>0.430002331733703</v>
      </c>
      <c r="DP40">
        <v>0.39806589484214699</v>
      </c>
      <c r="DQ40">
        <v>0.376525908708572</v>
      </c>
      <c r="DR40">
        <v>0.35818028450012201</v>
      </c>
      <c r="DS40">
        <v>0.33632481098174999</v>
      </c>
      <c r="DT40">
        <v>0.31732302904129001</v>
      </c>
      <c r="DU40">
        <v>0.301660627126693</v>
      </c>
      <c r="DV40">
        <v>0.291241705417633</v>
      </c>
      <c r="DW40">
        <v>0.29705998301505998</v>
      </c>
      <c r="DX40">
        <v>0.30896437168121299</v>
      </c>
      <c r="DY40">
        <v>0.32077649235725397</v>
      </c>
      <c r="DZ40">
        <v>0.32982936501502902</v>
      </c>
      <c r="EA40">
        <v>0.33967503905296298</v>
      </c>
      <c r="EB40">
        <v>0.34916058182716297</v>
      </c>
      <c r="EC40">
        <v>0.35710954666137601</v>
      </c>
      <c r="ED40">
        <v>0.365200996398925</v>
      </c>
      <c r="EE40">
        <v>0.348699301481246</v>
      </c>
      <c r="EF40">
        <v>0.34821066260337802</v>
      </c>
      <c r="EG40">
        <v>0.34832987189292902</v>
      </c>
      <c r="EH40">
        <v>0.34156540036201399</v>
      </c>
    </row>
    <row r="41" spans="1:138" ht="16.5" x14ac:dyDescent="0.35">
      <c r="C41" t="s">
        <v>128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2.64483141899108</v>
      </c>
      <c r="Q41">
        <v>2.9569962024688698</v>
      </c>
      <c r="R41">
        <v>3.2267215251922599</v>
      </c>
      <c r="S41">
        <v>3.4439444541931099</v>
      </c>
      <c r="T41">
        <v>3.6231517791747998</v>
      </c>
      <c r="U41">
        <v>3.77207946777343</v>
      </c>
      <c r="V41">
        <v>3.9054396152496298</v>
      </c>
      <c r="W41">
        <v>4.0354261398315403</v>
      </c>
      <c r="X41">
        <v>4.1931891441345197</v>
      </c>
      <c r="Y41">
        <v>4.4076895713806099</v>
      </c>
      <c r="Z41">
        <v>4.6560044288635201</v>
      </c>
      <c r="AA41">
        <v>4.90559530258178</v>
      </c>
      <c r="AB41">
        <v>5.0834326744079501</v>
      </c>
      <c r="AC41">
        <v>5.1918606758117596</v>
      </c>
      <c r="AD41">
        <v>5.2657470703125</v>
      </c>
      <c r="AE41">
        <v>5.36197757720947</v>
      </c>
      <c r="AF41">
        <v>5.4677743911743102</v>
      </c>
      <c r="AG41">
        <v>5.5617074966430602</v>
      </c>
      <c r="AH41">
        <v>5.6383528709411603</v>
      </c>
      <c r="AI41">
        <v>5.6452383995056099</v>
      </c>
      <c r="AJ41">
        <v>5.5967216491699201</v>
      </c>
      <c r="AK41">
        <v>5.5628733634948704</v>
      </c>
      <c r="AL41">
        <v>5.5629801750183097</v>
      </c>
      <c r="AM41">
        <v>5.6215028762817303</v>
      </c>
      <c r="AN41">
        <v>5.64678525924682</v>
      </c>
      <c r="AO41">
        <v>5.7344007492065403</v>
      </c>
      <c r="AP41">
        <v>5.79172658920288</v>
      </c>
      <c r="AQ41">
        <v>5.8019871711730904</v>
      </c>
      <c r="AR41">
        <v>5.82126712799072</v>
      </c>
      <c r="AS41">
        <v>5.78005027770996</v>
      </c>
      <c r="AT41">
        <v>5.7601089477539</v>
      </c>
      <c r="AU41">
        <v>5.8399171829223597</v>
      </c>
      <c r="AV41">
        <v>5.8820557594299299</v>
      </c>
      <c r="AW41">
        <v>5.8327112197875897</v>
      </c>
      <c r="AX41">
        <v>5.8236055374145499</v>
      </c>
      <c r="AY41">
        <v>5.8678336143493599</v>
      </c>
      <c r="AZ41">
        <v>5.8384861946105904</v>
      </c>
      <c r="BA41">
        <v>5.7333021163940403</v>
      </c>
      <c r="BB41">
        <v>5.5509686470031703</v>
      </c>
      <c r="BC41">
        <v>5.3513321876525799</v>
      </c>
      <c r="BD41">
        <v>5.21898984909057</v>
      </c>
      <c r="BE41">
        <v>5.2350678443908603</v>
      </c>
      <c r="BF41">
        <v>5.3285541534423801</v>
      </c>
      <c r="BG41">
        <v>5.5340695381164497</v>
      </c>
      <c r="BH41">
        <v>5.7444329261779696</v>
      </c>
      <c r="BI41">
        <v>5.9442386627197203</v>
      </c>
      <c r="BJ41">
        <v>6.0786790847778303</v>
      </c>
      <c r="BK41">
        <v>6.1041178703308097</v>
      </c>
      <c r="BL41">
        <v>6.10038089752197</v>
      </c>
      <c r="BM41">
        <v>6.0886788368225098</v>
      </c>
      <c r="BN41">
        <v>5.8992009162902797</v>
      </c>
      <c r="BO41">
        <v>5.8219723701476997</v>
      </c>
      <c r="BP41">
        <v>5.83349180221557</v>
      </c>
      <c r="BQ41">
        <v>5.7754955291748002</v>
      </c>
      <c r="BR41">
        <v>5.7425050735473597</v>
      </c>
      <c r="BS41">
        <v>5.7362179756164497</v>
      </c>
      <c r="BT41">
        <v>5.7043285369873002</v>
      </c>
      <c r="BU41">
        <v>5.6948227882385201</v>
      </c>
      <c r="BV41">
        <v>5.7327165603637598</v>
      </c>
      <c r="BW41">
        <v>5.7509021759033203</v>
      </c>
      <c r="BX41">
        <v>5.7683420181274396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</row>
    <row r="45" spans="1:138" x14ac:dyDescent="0.35">
      <c r="C45" t="s">
        <v>122</v>
      </c>
      <c r="D45" t="s">
        <v>126</v>
      </c>
      <c r="E45" t="s">
        <v>129</v>
      </c>
      <c r="F45" t="s">
        <v>130</v>
      </c>
    </row>
    <row r="46" spans="1:138" ht="16.5" x14ac:dyDescent="0.35">
      <c r="C46" t="s">
        <v>94</v>
      </c>
      <c r="D46">
        <v>525</v>
      </c>
      <c r="E46">
        <v>1323</v>
      </c>
      <c r="F46">
        <v>1621</v>
      </c>
    </row>
    <row r="47" spans="1:138" ht="16.5" x14ac:dyDescent="0.35">
      <c r="C47" t="s">
        <v>95</v>
      </c>
      <c r="D47">
        <v>193</v>
      </c>
      <c r="E47">
        <v>499</v>
      </c>
      <c r="F47">
        <v>604</v>
      </c>
    </row>
    <row r="48" spans="1:138" ht="16.5" x14ac:dyDescent="0.35">
      <c r="C48" t="s">
        <v>96</v>
      </c>
      <c r="D48">
        <v>193</v>
      </c>
      <c r="E48">
        <v>488</v>
      </c>
      <c r="F48">
        <v>598</v>
      </c>
    </row>
    <row r="49" spans="3:6" ht="16.5" x14ac:dyDescent="0.35">
      <c r="C49" t="s">
        <v>97</v>
      </c>
      <c r="D49">
        <v>157</v>
      </c>
      <c r="E49">
        <v>380</v>
      </c>
      <c r="F49">
        <v>473</v>
      </c>
    </row>
    <row r="50" spans="3:6" x14ac:dyDescent="0.35">
      <c r="C50" t="s">
        <v>98</v>
      </c>
      <c r="D50">
        <f>D47/D48</f>
        <v>1</v>
      </c>
      <c r="E50">
        <f>E47/E48</f>
        <v>1.0225409836065573</v>
      </c>
      <c r="F50">
        <f>F47/F48</f>
        <v>1.0100334448160535</v>
      </c>
    </row>
    <row r="51" spans="3:6" x14ac:dyDescent="0.35">
      <c r="C51" t="s">
        <v>99</v>
      </c>
      <c r="D51">
        <f>D47/D49</f>
        <v>1.2292993630573248</v>
      </c>
      <c r="E51">
        <f>E47/E49</f>
        <v>1.3131578947368421</v>
      </c>
      <c r="F51">
        <f>F47/F49</f>
        <v>1.2769556025369979</v>
      </c>
    </row>
    <row r="52" spans="3:6" x14ac:dyDescent="0.35">
      <c r="C52" t="s">
        <v>100</v>
      </c>
      <c r="D52">
        <f>D48/D49</f>
        <v>1.2292993630573248</v>
      </c>
      <c r="E52">
        <f>E48/E49</f>
        <v>1.2842105263157895</v>
      </c>
      <c r="F52">
        <f>F48/F49</f>
        <v>1.2642706131078225</v>
      </c>
    </row>
    <row r="53" spans="3:6" x14ac:dyDescent="0.35">
      <c r="C53" t="s">
        <v>308</v>
      </c>
      <c r="D53">
        <f>SUM(D36:O36)/SUM(P36:BW36)</f>
        <v>0.10798873200367873</v>
      </c>
      <c r="E53">
        <f>SUM(D38:O38)/SUM(P38:BW38)</f>
        <v>9.8348326496256716E-2</v>
      </c>
      <c r="F53">
        <f>SUM(D40:O40)/SUM(P40:BW40)</f>
        <v>0.10062097396957763</v>
      </c>
    </row>
    <row r="54" spans="3:6" x14ac:dyDescent="0.35">
      <c r="C54" t="s">
        <v>102</v>
      </c>
      <c r="D54">
        <f>SUM(BX36:CQ36)/SUM(P36:BW36)</f>
        <v>0.24722283430457476</v>
      </c>
      <c r="E54">
        <f>SUM(BX38:CQ38)/SUM(P38:BW38)</f>
        <v>0.25107802888635528</v>
      </c>
      <c r="F54">
        <f>SUM(BX40:CQ40)/SUM(P40:BW40)</f>
        <v>0.25364877491914994</v>
      </c>
    </row>
    <row r="55" spans="3:6" x14ac:dyDescent="0.35">
      <c r="C55" t="s">
        <v>103</v>
      </c>
      <c r="D55">
        <f>SUM(CR36:EH36)/SUM(P36:BW36)</f>
        <v>0.31093283240649972</v>
      </c>
      <c r="E55">
        <f>SUM(CR38:EH38)/SUM(P38:BW38)</f>
        <v>0.30815039404169825</v>
      </c>
      <c r="F55">
        <f>SUM(CR40:EH40)/SUM(P40:BW40)</f>
        <v>0.32425703731176153</v>
      </c>
    </row>
    <row r="56" spans="3:6" x14ac:dyDescent="0.35">
      <c r="C56" t="s">
        <v>309</v>
      </c>
      <c r="D56">
        <f>SUM(D36:O36)</f>
        <v>2.4530800133943491</v>
      </c>
      <c r="E56">
        <f>SUM(D38:O38)</f>
        <v>5.6038307547569239</v>
      </c>
      <c r="F56">
        <f>SUM(D40:O40)</f>
        <v>7.0339229106903005</v>
      </c>
    </row>
    <row r="57" spans="3:6" x14ac:dyDescent="0.35">
      <c r="C57" t="s">
        <v>105</v>
      </c>
      <c r="D57">
        <f>SUM(P36:BW36)</f>
        <v>22.716073870658864</v>
      </c>
      <c r="E57">
        <f>SUM(P38:BW38)</f>
        <v>56.979421555995813</v>
      </c>
      <c r="F57">
        <f>SUM(P40:BW40)</f>
        <v>69.905136406421391</v>
      </c>
    </row>
    <row r="58" spans="3:6" x14ac:dyDescent="0.35">
      <c r="C58" t="s">
        <v>106</v>
      </c>
      <c r="D58">
        <f>SUM(BX36:CQ36)</f>
        <v>5.6159321665763766</v>
      </c>
      <c r="E58">
        <f>SUM(BX38:CQ38)</f>
        <v>14.306280851364132</v>
      </c>
      <c r="F58">
        <f>SUM(BX40:CQ40)</f>
        <v>17.731352210044854</v>
      </c>
    </row>
    <row r="59" spans="3:6" x14ac:dyDescent="0.35">
      <c r="C59" t="s">
        <v>107</v>
      </c>
      <c r="D59">
        <f>SUM(CR36:EH36)</f>
        <v>7.0631731897592402</v>
      </c>
      <c r="E59">
        <f>SUM(CR38:EH38)</f>
        <v>17.558231204748147</v>
      </c>
      <c r="F59">
        <f>SUM(CR40:EH40)</f>
        <v>22.66723242402076</v>
      </c>
    </row>
  </sheetData>
  <mergeCells count="4">
    <mergeCell ref="A2:F2"/>
    <mergeCell ref="A4:A5"/>
    <mergeCell ref="B4:B5"/>
    <mergeCell ref="A28:F28"/>
  </mergeCells>
  <pageMargins left="0.7" right="0.7" top="0.75" bottom="0.75" header="0.3" footer="0.3"/>
  <pageSetup orientation="portrait" horizontalDpi="90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E7F0-A8BB-4B6B-B0B4-4098990AF442}">
  <dimension ref="A2:EH66"/>
  <sheetViews>
    <sheetView zoomScale="60" zoomScaleNormal="60" workbookViewId="0">
      <selection activeCell="H61" sqref="H61"/>
    </sheetView>
  </sheetViews>
  <sheetFormatPr defaultRowHeight="14.5" x14ac:dyDescent="0.35"/>
  <cols>
    <col min="1" max="1" width="35.1796875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ht="14.5" customHeight="1" x14ac:dyDescent="0.35">
      <c r="A4" s="239" t="s">
        <v>80</v>
      </c>
      <c r="B4" s="241" t="s">
        <v>81</v>
      </c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12" ht="14.5" customHeight="1" x14ac:dyDescent="0.35">
      <c r="A5" s="240"/>
      <c r="B5" s="242"/>
      <c r="C5" s="68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110">
        <v>46082</v>
      </c>
      <c r="B6" s="111">
        <v>37</v>
      </c>
      <c r="C6" s="68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110">
        <v>46083</v>
      </c>
      <c r="B7" s="111">
        <v>28.8</v>
      </c>
      <c r="C7" s="68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110">
        <v>46086</v>
      </c>
      <c r="B8" s="111">
        <v>5</v>
      </c>
      <c r="C8" s="68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110">
        <v>46087</v>
      </c>
      <c r="B9" s="111">
        <v>13</v>
      </c>
      <c r="C9" s="68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110">
        <v>46088</v>
      </c>
      <c r="B10" s="111">
        <v>12.7</v>
      </c>
      <c r="C10" s="68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110">
        <v>46089</v>
      </c>
      <c r="B11" s="111">
        <v>39.4</v>
      </c>
      <c r="C11" s="68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110">
        <v>46090</v>
      </c>
      <c r="B12" s="111">
        <v>41</v>
      </c>
      <c r="C12" s="68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110">
        <v>46091</v>
      </c>
      <c r="B13" s="111">
        <v>26.7</v>
      </c>
      <c r="C13" s="68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110">
        <v>46092</v>
      </c>
      <c r="B14" s="111">
        <v>12.2</v>
      </c>
      <c r="C14" s="68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110">
        <v>46093</v>
      </c>
      <c r="B15" s="111">
        <v>34.6</v>
      </c>
      <c r="C15" s="68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110">
        <v>46094</v>
      </c>
      <c r="B16" s="111">
        <v>19.600000000000001</v>
      </c>
      <c r="C16" s="68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110">
        <v>46095</v>
      </c>
      <c r="B17" s="111">
        <v>35.5</v>
      </c>
      <c r="C17" s="68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110">
        <v>46096</v>
      </c>
      <c r="B18" s="111">
        <v>25.6</v>
      </c>
      <c r="C18" s="68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110">
        <v>46097</v>
      </c>
      <c r="B19" s="111">
        <v>17.399999999999999</v>
      </c>
      <c r="C19" s="68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110">
        <v>46098</v>
      </c>
      <c r="B20" s="111">
        <v>26</v>
      </c>
      <c r="C20" s="68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110">
        <v>46099</v>
      </c>
      <c r="B21" s="111">
        <v>16.5</v>
      </c>
      <c r="C21" s="68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110">
        <v>46100</v>
      </c>
      <c r="B22" s="111">
        <v>35.700000000000003</v>
      </c>
      <c r="C22" s="68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110">
        <v>46101</v>
      </c>
      <c r="B23" s="111">
        <v>18.8</v>
      </c>
      <c r="C23" s="68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110">
        <v>46102</v>
      </c>
      <c r="B24" s="111">
        <v>19.899999999999999</v>
      </c>
      <c r="C24" s="68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110">
        <v>46103</v>
      </c>
      <c r="B25" s="111">
        <v>18.600000000000001</v>
      </c>
      <c r="C25" s="68"/>
      <c r="D25" s="68"/>
      <c r="E25" s="68"/>
      <c r="F25" s="68"/>
      <c r="G25" s="68"/>
      <c r="H25" s="68"/>
      <c r="I25" s="68"/>
      <c r="J25" s="68"/>
      <c r="K25" s="68"/>
      <c r="L25" s="69"/>
    </row>
    <row r="26" spans="1:13" ht="15" thickBot="1" x14ac:dyDescent="0.4">
      <c r="A26" s="110">
        <v>46104</v>
      </c>
      <c r="B26" s="111">
        <v>17.600000000000001</v>
      </c>
      <c r="C26" s="68"/>
      <c r="D26" s="68"/>
      <c r="E26" s="68"/>
      <c r="F26" s="68"/>
      <c r="G26" s="68"/>
      <c r="H26" s="68"/>
      <c r="I26" s="68"/>
      <c r="J26" s="68"/>
      <c r="K26" s="68"/>
      <c r="L26" s="69"/>
    </row>
    <row r="27" spans="1:13" ht="16" x14ac:dyDescent="0.4">
      <c r="A27" s="112" t="s">
        <v>131</v>
      </c>
      <c r="B27" s="113">
        <f>AVERAGE(B6:B26)</f>
        <v>23.885714285714286</v>
      </c>
      <c r="C27" s="68"/>
      <c r="D27" s="68"/>
      <c r="E27" s="68"/>
      <c r="F27" s="68"/>
      <c r="G27" s="68"/>
      <c r="H27" s="68"/>
      <c r="I27" s="68"/>
      <c r="J27" s="68"/>
      <c r="K27" s="68"/>
      <c r="L27" s="69"/>
    </row>
    <row r="28" spans="1:13" ht="16.5" thickBot="1" x14ac:dyDescent="0.45">
      <c r="A28" s="114" t="s">
        <v>132</v>
      </c>
      <c r="B28" s="115">
        <f>STDEV(B6:B26)</f>
        <v>10.235589172797326</v>
      </c>
      <c r="C28" s="68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119"/>
      <c r="B29" s="120"/>
      <c r="C29" s="68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119"/>
      <c r="B30" s="120"/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119"/>
      <c r="B31" s="120"/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119"/>
      <c r="B32" s="120"/>
      <c r="C32" s="46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ht="15" thickBot="1" x14ac:dyDescent="0.4">
      <c r="D33" s="70"/>
      <c r="E33" s="71"/>
      <c r="F33" s="71"/>
      <c r="G33" s="71"/>
      <c r="H33" s="71"/>
      <c r="I33" s="71"/>
      <c r="J33" s="71"/>
      <c r="K33" s="71"/>
      <c r="L33" s="71"/>
      <c r="M33" s="72"/>
    </row>
    <row r="35" spans="1:138" ht="28.5" x14ac:dyDescent="0.65">
      <c r="A35" s="235"/>
      <c r="B35" s="235"/>
      <c r="C35" s="235"/>
      <c r="D35" s="235"/>
      <c r="E35" s="235"/>
      <c r="F35" s="235"/>
    </row>
    <row r="37" spans="1:138" ht="40.5" customHeight="1" x14ac:dyDescent="0.35"/>
    <row r="38" spans="1:138" ht="14.5" customHeight="1" x14ac:dyDescent="0.35"/>
    <row r="40" spans="1:138" ht="28.5" x14ac:dyDescent="0.65">
      <c r="A40" s="63" t="s">
        <v>84</v>
      </c>
      <c r="B40" s="63"/>
      <c r="C40" s="63"/>
      <c r="D40" s="63"/>
      <c r="E40" s="63"/>
    </row>
    <row r="42" spans="1:138" x14ac:dyDescent="0.35">
      <c r="B42" t="s">
        <v>122</v>
      </c>
      <c r="C42" t="s">
        <v>125</v>
      </c>
      <c r="D42">
        <v>340</v>
      </c>
      <c r="E42">
        <v>345</v>
      </c>
      <c r="F42">
        <v>350</v>
      </c>
      <c r="G42">
        <v>355</v>
      </c>
      <c r="H42">
        <v>360</v>
      </c>
      <c r="I42">
        <v>365</v>
      </c>
      <c r="J42">
        <v>370</v>
      </c>
      <c r="K42">
        <v>375</v>
      </c>
      <c r="L42">
        <v>380</v>
      </c>
      <c r="M42">
        <v>385</v>
      </c>
      <c r="N42">
        <v>390</v>
      </c>
      <c r="O42">
        <v>395</v>
      </c>
      <c r="P42">
        <v>400</v>
      </c>
      <c r="Q42">
        <v>405</v>
      </c>
      <c r="R42">
        <v>410</v>
      </c>
      <c r="S42">
        <v>415</v>
      </c>
      <c r="T42">
        <v>420</v>
      </c>
      <c r="U42">
        <v>425</v>
      </c>
      <c r="V42">
        <v>430</v>
      </c>
      <c r="W42">
        <v>435</v>
      </c>
      <c r="X42">
        <v>440</v>
      </c>
      <c r="Y42">
        <v>445</v>
      </c>
      <c r="Z42">
        <v>450</v>
      </c>
      <c r="AA42">
        <v>455</v>
      </c>
      <c r="AB42">
        <v>460</v>
      </c>
      <c r="AC42">
        <v>465</v>
      </c>
      <c r="AD42">
        <v>470</v>
      </c>
      <c r="AE42">
        <v>475</v>
      </c>
      <c r="AF42">
        <v>480</v>
      </c>
      <c r="AG42">
        <v>485</v>
      </c>
      <c r="AH42">
        <v>490</v>
      </c>
      <c r="AI42">
        <v>495</v>
      </c>
      <c r="AJ42">
        <v>500</v>
      </c>
      <c r="AK42">
        <v>505</v>
      </c>
      <c r="AL42">
        <v>510</v>
      </c>
      <c r="AM42">
        <v>515</v>
      </c>
      <c r="AN42">
        <v>520</v>
      </c>
      <c r="AO42">
        <v>525</v>
      </c>
      <c r="AP42">
        <v>530</v>
      </c>
      <c r="AQ42">
        <v>535</v>
      </c>
      <c r="AR42">
        <v>540</v>
      </c>
      <c r="AS42">
        <v>545</v>
      </c>
      <c r="AT42">
        <v>550</v>
      </c>
      <c r="AU42">
        <v>555</v>
      </c>
      <c r="AV42">
        <v>560</v>
      </c>
      <c r="AW42">
        <v>565</v>
      </c>
      <c r="AX42">
        <v>570</v>
      </c>
      <c r="AY42">
        <v>575</v>
      </c>
      <c r="AZ42">
        <v>580</v>
      </c>
      <c r="BA42">
        <v>585</v>
      </c>
      <c r="BB42">
        <v>590</v>
      </c>
      <c r="BC42">
        <v>595</v>
      </c>
      <c r="BD42">
        <v>600</v>
      </c>
      <c r="BE42">
        <v>605</v>
      </c>
      <c r="BF42">
        <v>610</v>
      </c>
      <c r="BG42">
        <v>615</v>
      </c>
      <c r="BH42">
        <v>620</v>
      </c>
      <c r="BI42">
        <v>625</v>
      </c>
      <c r="BJ42">
        <v>630</v>
      </c>
      <c r="BK42">
        <v>635</v>
      </c>
      <c r="BL42">
        <v>640</v>
      </c>
      <c r="BM42">
        <v>645</v>
      </c>
      <c r="BN42">
        <v>650</v>
      </c>
      <c r="BO42">
        <v>655</v>
      </c>
      <c r="BP42">
        <v>660</v>
      </c>
      <c r="BQ42">
        <v>665</v>
      </c>
      <c r="BR42">
        <v>670</v>
      </c>
      <c r="BS42">
        <v>675</v>
      </c>
      <c r="BT42">
        <v>680</v>
      </c>
      <c r="BU42">
        <v>685</v>
      </c>
      <c r="BV42">
        <v>690</v>
      </c>
      <c r="BW42">
        <v>695</v>
      </c>
      <c r="BX42">
        <v>700</v>
      </c>
      <c r="BY42">
        <v>705</v>
      </c>
      <c r="BZ42">
        <v>710</v>
      </c>
      <c r="CA42">
        <v>715</v>
      </c>
      <c r="CB42">
        <v>720</v>
      </c>
      <c r="CC42">
        <v>725</v>
      </c>
      <c r="CD42">
        <v>730</v>
      </c>
      <c r="CE42">
        <v>735</v>
      </c>
      <c r="CF42">
        <v>740</v>
      </c>
      <c r="CG42">
        <v>745</v>
      </c>
      <c r="CH42">
        <v>750</v>
      </c>
      <c r="CI42">
        <v>755</v>
      </c>
      <c r="CJ42">
        <v>760</v>
      </c>
      <c r="CK42">
        <v>765</v>
      </c>
      <c r="CL42">
        <v>770</v>
      </c>
      <c r="CM42">
        <v>775</v>
      </c>
      <c r="CN42">
        <v>780</v>
      </c>
      <c r="CO42">
        <v>785</v>
      </c>
      <c r="CP42">
        <v>790</v>
      </c>
      <c r="CQ42">
        <v>795</v>
      </c>
      <c r="CR42">
        <v>800</v>
      </c>
      <c r="CS42">
        <v>805</v>
      </c>
      <c r="CT42">
        <v>810</v>
      </c>
      <c r="CU42">
        <v>815</v>
      </c>
      <c r="CV42">
        <v>820</v>
      </c>
      <c r="CW42">
        <v>825</v>
      </c>
      <c r="CX42">
        <v>830</v>
      </c>
      <c r="CY42">
        <v>835</v>
      </c>
      <c r="CZ42">
        <v>840</v>
      </c>
      <c r="DA42">
        <v>845</v>
      </c>
      <c r="DB42">
        <v>850</v>
      </c>
      <c r="DC42">
        <v>855</v>
      </c>
      <c r="DD42">
        <v>860</v>
      </c>
      <c r="DE42">
        <v>865</v>
      </c>
      <c r="DF42">
        <v>870</v>
      </c>
      <c r="DG42">
        <v>875</v>
      </c>
      <c r="DH42">
        <v>880</v>
      </c>
      <c r="DI42">
        <v>885</v>
      </c>
      <c r="DJ42">
        <v>890</v>
      </c>
      <c r="DK42">
        <v>895</v>
      </c>
      <c r="DL42">
        <v>900</v>
      </c>
      <c r="DM42">
        <v>905</v>
      </c>
      <c r="DN42">
        <v>910</v>
      </c>
      <c r="DO42">
        <v>915</v>
      </c>
      <c r="DP42">
        <v>920</v>
      </c>
      <c r="DQ42">
        <v>925</v>
      </c>
      <c r="DR42">
        <v>930</v>
      </c>
      <c r="DS42">
        <v>935</v>
      </c>
      <c r="DT42">
        <v>940</v>
      </c>
      <c r="DU42">
        <v>945</v>
      </c>
      <c r="DV42">
        <v>950</v>
      </c>
      <c r="DW42">
        <v>955</v>
      </c>
      <c r="DX42">
        <v>960</v>
      </c>
      <c r="DY42">
        <v>965</v>
      </c>
      <c r="DZ42">
        <v>970</v>
      </c>
      <c r="EA42">
        <v>975</v>
      </c>
      <c r="EB42">
        <v>980</v>
      </c>
      <c r="EC42">
        <v>985</v>
      </c>
      <c r="ED42">
        <v>990</v>
      </c>
      <c r="EE42">
        <v>995</v>
      </c>
      <c r="EF42">
        <v>1000</v>
      </c>
      <c r="EG42">
        <v>1005</v>
      </c>
      <c r="EH42">
        <v>1010</v>
      </c>
    </row>
    <row r="43" spans="1:138" ht="16.5" x14ac:dyDescent="0.35">
      <c r="B43" t="s">
        <v>133</v>
      </c>
      <c r="C43" t="s">
        <v>127</v>
      </c>
      <c r="D43">
        <v>0.17587813735008201</v>
      </c>
      <c r="E43">
        <v>0.173699930310249</v>
      </c>
      <c r="F43">
        <v>0.171231433749198</v>
      </c>
      <c r="G43">
        <v>0.16739912331104201</v>
      </c>
      <c r="H43">
        <v>0.16122868657112099</v>
      </c>
      <c r="I43">
        <v>0.16015334427356701</v>
      </c>
      <c r="J43">
        <v>0.157885521650314</v>
      </c>
      <c r="K43">
        <v>0.15980237722396801</v>
      </c>
      <c r="L43">
        <v>0.165061175823211</v>
      </c>
      <c r="M43">
        <v>0.17238092422485299</v>
      </c>
      <c r="N43">
        <v>0.18440026044845501</v>
      </c>
      <c r="O43">
        <v>0.202567443251609</v>
      </c>
      <c r="P43">
        <v>0.22361907362937899</v>
      </c>
      <c r="Q43">
        <v>0.24383935332298201</v>
      </c>
      <c r="R43">
        <v>0.260778278112411</v>
      </c>
      <c r="S43">
        <v>0.27488040924072199</v>
      </c>
      <c r="T43">
        <v>0.28547897934913602</v>
      </c>
      <c r="U43">
        <v>0.29254987835884</v>
      </c>
      <c r="V43">
        <v>0.29749205708503701</v>
      </c>
      <c r="W43">
        <v>0.30229020118713301</v>
      </c>
      <c r="X43">
        <v>0.30960160493850702</v>
      </c>
      <c r="Y43">
        <v>0.32102081179618802</v>
      </c>
      <c r="Z43">
        <v>0.33404281735420199</v>
      </c>
      <c r="AA43">
        <v>0.34638315439224199</v>
      </c>
      <c r="AB43">
        <v>0.35368955135345398</v>
      </c>
      <c r="AC43">
        <v>0.35684323310852001</v>
      </c>
      <c r="AD43">
        <v>0.35804799199104298</v>
      </c>
      <c r="AE43">
        <v>0.35968697071075401</v>
      </c>
      <c r="AF43">
        <v>0.36085307598114003</v>
      </c>
      <c r="AG43">
        <v>0.36057636141777</v>
      </c>
      <c r="AH43">
        <v>0.35946905612945501</v>
      </c>
      <c r="AI43">
        <v>0.35618206858634899</v>
      </c>
      <c r="AJ43">
        <v>0.35151153802871699</v>
      </c>
      <c r="AK43">
        <v>0.34747335314750599</v>
      </c>
      <c r="AL43">
        <v>0.345324546098709</v>
      </c>
      <c r="AM43">
        <v>0.34525728225708002</v>
      </c>
      <c r="AN43">
        <v>0.34306636452674799</v>
      </c>
      <c r="AO43">
        <v>0.34205093979835499</v>
      </c>
      <c r="AP43">
        <v>0.33882880210876398</v>
      </c>
      <c r="AQ43">
        <v>0.33348852396011303</v>
      </c>
      <c r="AR43">
        <v>0.33051756024360601</v>
      </c>
      <c r="AS43">
        <v>0.326619863510131</v>
      </c>
      <c r="AT43">
        <v>0.323480874300003</v>
      </c>
      <c r="AU43">
        <v>0.324483603239059</v>
      </c>
      <c r="AV43">
        <v>0.323462784290313</v>
      </c>
      <c r="AW43">
        <v>0.31682306528091397</v>
      </c>
      <c r="AX43">
        <v>0.311048954725265</v>
      </c>
      <c r="AY43">
        <v>0.307667106389999</v>
      </c>
      <c r="AZ43">
        <v>0.29956778883933999</v>
      </c>
      <c r="BA43">
        <v>0.28812006115913302</v>
      </c>
      <c r="BB43">
        <v>0.276206374168396</v>
      </c>
      <c r="BC43">
        <v>0.265704154968261</v>
      </c>
      <c r="BD43">
        <v>0.26067996025085399</v>
      </c>
      <c r="BE43">
        <v>0.26466563344001698</v>
      </c>
      <c r="BF43">
        <v>0.26996698975562999</v>
      </c>
      <c r="BG43">
        <v>0.27918550372123702</v>
      </c>
      <c r="BH43">
        <v>0.28666335344314497</v>
      </c>
      <c r="BI43">
        <v>0.291732788085937</v>
      </c>
      <c r="BJ43">
        <v>0.29302164912223799</v>
      </c>
      <c r="BK43">
        <v>0.28915756940841603</v>
      </c>
      <c r="BL43">
        <v>0.28458347916603</v>
      </c>
      <c r="BM43">
        <v>0.279187232255935</v>
      </c>
      <c r="BN43">
        <v>0.26597440242767301</v>
      </c>
      <c r="BO43">
        <v>0.25968146324157698</v>
      </c>
      <c r="BP43">
        <v>0.258174628019332</v>
      </c>
      <c r="BQ43">
        <v>0.25427132844924899</v>
      </c>
      <c r="BR43">
        <v>0.25403824448585499</v>
      </c>
      <c r="BS43">
        <v>0.25627651810646002</v>
      </c>
      <c r="BT43">
        <v>0.25757351517677302</v>
      </c>
      <c r="BU43">
        <v>0.25648754835128701</v>
      </c>
      <c r="BV43">
        <v>0.25654250383376997</v>
      </c>
      <c r="BW43">
        <v>0.25459125638008101</v>
      </c>
      <c r="BX43">
        <v>0.25223419070243802</v>
      </c>
      <c r="BY43">
        <v>0.25026980042457497</v>
      </c>
      <c r="BZ43">
        <v>0.24543304741382599</v>
      </c>
      <c r="CA43">
        <v>0.243039160966873</v>
      </c>
      <c r="CB43">
        <v>0.23862959444522799</v>
      </c>
      <c r="CC43">
        <v>0.232933774590492</v>
      </c>
      <c r="CD43">
        <v>0.22883298993110601</v>
      </c>
      <c r="CE43">
        <v>0.22599944472312899</v>
      </c>
      <c r="CF43">
        <v>0.22466939687728801</v>
      </c>
      <c r="CG43">
        <v>0.22441545128822299</v>
      </c>
      <c r="CH43">
        <v>0.221958562731742</v>
      </c>
      <c r="CI43">
        <v>0.216256618499755</v>
      </c>
      <c r="CJ43">
        <v>0.21081304550170801</v>
      </c>
      <c r="CK43">
        <v>0.20748457312583901</v>
      </c>
      <c r="CL43">
        <v>0.20828975737094799</v>
      </c>
      <c r="CM43">
        <v>0.21392028033733301</v>
      </c>
      <c r="CN43">
        <v>0.22084718942642201</v>
      </c>
      <c r="CO43">
        <v>0.22489529848098699</v>
      </c>
      <c r="CP43">
        <v>0.224254205822944</v>
      </c>
      <c r="CQ43">
        <v>0.217471078038215</v>
      </c>
      <c r="CR43">
        <v>0.20812903344631101</v>
      </c>
      <c r="CS43">
        <v>0.19903591275215099</v>
      </c>
      <c r="CT43">
        <v>0.192287743091583</v>
      </c>
      <c r="CU43">
        <v>0.188581332564353</v>
      </c>
      <c r="CV43">
        <v>0.185524776577949</v>
      </c>
      <c r="CW43">
        <v>0.18372493982315</v>
      </c>
      <c r="CX43">
        <v>0.18208199739456099</v>
      </c>
      <c r="CY43">
        <v>0.179445400834083</v>
      </c>
      <c r="CZ43">
        <v>0.178313449025154</v>
      </c>
      <c r="DA43">
        <v>0.18195568025112099</v>
      </c>
      <c r="DB43">
        <v>0.18623232841491699</v>
      </c>
      <c r="DC43">
        <v>0.187849670648574</v>
      </c>
      <c r="DD43">
        <v>0.18696649372577601</v>
      </c>
      <c r="DE43">
        <v>0.18460321426391599</v>
      </c>
      <c r="DF43">
        <v>0.182916894555091</v>
      </c>
      <c r="DG43">
        <v>0.18156903982162401</v>
      </c>
      <c r="DH43">
        <v>0.17872509360313399</v>
      </c>
      <c r="DI43">
        <v>0.17237184941768599</v>
      </c>
      <c r="DJ43">
        <v>0.16294351220130901</v>
      </c>
      <c r="DK43">
        <v>0.15183864533901201</v>
      </c>
      <c r="DL43">
        <v>0.14073958992957999</v>
      </c>
      <c r="DM43">
        <v>0.12984703481197299</v>
      </c>
      <c r="DN43">
        <v>0.120091222226619</v>
      </c>
      <c r="DO43">
        <v>0.11125167459249399</v>
      </c>
      <c r="DP43">
        <v>0.10379458218812899</v>
      </c>
      <c r="DQ43">
        <v>9.8442398011684404E-2</v>
      </c>
      <c r="DR43">
        <v>9.4152063131332397E-2</v>
      </c>
      <c r="DS43">
        <v>8.9593842625617898E-2</v>
      </c>
      <c r="DT43">
        <v>8.5783861577510806E-2</v>
      </c>
      <c r="DU43">
        <v>8.2745395600795704E-2</v>
      </c>
      <c r="DV43">
        <v>8.0735012888908303E-2</v>
      </c>
      <c r="DW43">
        <v>8.1950627267360604E-2</v>
      </c>
      <c r="DX43">
        <v>8.4163434803485801E-2</v>
      </c>
      <c r="DY43">
        <v>8.5534662008285495E-2</v>
      </c>
      <c r="DZ43">
        <v>8.6577042937278706E-2</v>
      </c>
      <c r="EA43">
        <v>8.7926983833312905E-2</v>
      </c>
      <c r="EB43">
        <v>8.9001119136810303E-2</v>
      </c>
      <c r="EC43">
        <v>9.0029522776603699E-2</v>
      </c>
      <c r="ED43">
        <v>9.2095449566841098E-2</v>
      </c>
      <c r="EE43">
        <v>8.6395502090454102E-2</v>
      </c>
      <c r="EF43">
        <v>8.5111960768699604E-2</v>
      </c>
      <c r="EG43">
        <v>8.3728700876235906E-2</v>
      </c>
      <c r="EH43">
        <v>7.9507835209369604E-2</v>
      </c>
    </row>
    <row r="44" spans="1:138" ht="16.5" x14ac:dyDescent="0.35">
      <c r="C44" t="s">
        <v>128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0.74778217077255205</v>
      </c>
      <c r="Q44">
        <v>0.82559126615524203</v>
      </c>
      <c r="R44">
        <v>0.89384365081787098</v>
      </c>
      <c r="S44">
        <v>0.95367008447647095</v>
      </c>
      <c r="T44">
        <v>1.00237381458282</v>
      </c>
      <c r="U44">
        <v>1.03942966461181</v>
      </c>
      <c r="V44">
        <v>1.06942439079284</v>
      </c>
      <c r="W44">
        <v>1.0993084907531701</v>
      </c>
      <c r="X44">
        <v>1.13883852958679</v>
      </c>
      <c r="Y44">
        <v>1.1942616701126001</v>
      </c>
      <c r="Z44">
        <v>1.25666904449462</v>
      </c>
      <c r="AA44">
        <v>1.31757223606109</v>
      </c>
      <c r="AB44">
        <v>1.3601485490798899</v>
      </c>
      <c r="AC44">
        <v>1.3871923685073799</v>
      </c>
      <c r="AD44">
        <v>1.4068421125411901</v>
      </c>
      <c r="AE44">
        <v>1.42831695079803</v>
      </c>
      <c r="AF44">
        <v>1.44803118705749</v>
      </c>
      <c r="AG44">
        <v>1.46199285984039</v>
      </c>
      <c r="AH44">
        <v>1.47252905368804</v>
      </c>
      <c r="AI44">
        <v>1.4739526510238601</v>
      </c>
      <c r="AJ44">
        <v>1.4693182706832799</v>
      </c>
      <c r="AK44">
        <v>1.46696305274963</v>
      </c>
      <c r="AL44">
        <v>1.4723256826400699</v>
      </c>
      <c r="AM44">
        <v>1.4864706993103001</v>
      </c>
      <c r="AN44">
        <v>1.49137806892395</v>
      </c>
      <c r="AO44">
        <v>1.5012615919113099</v>
      </c>
      <c r="AP44">
        <v>1.50128269195556</v>
      </c>
      <c r="AQ44">
        <v>1.49156081676483</v>
      </c>
      <c r="AR44">
        <v>1.49208843708038</v>
      </c>
      <c r="AS44">
        <v>1.4881454706192001</v>
      </c>
      <c r="AT44">
        <v>1.48736500740051</v>
      </c>
      <c r="AU44">
        <v>1.5055390596389699</v>
      </c>
      <c r="AV44">
        <v>1.5143233537673899</v>
      </c>
      <c r="AW44">
        <v>1.49648201465606</v>
      </c>
      <c r="AX44">
        <v>1.48221051692962</v>
      </c>
      <c r="AY44">
        <v>1.4789557456970199</v>
      </c>
      <c r="AZ44">
        <v>1.4525443315505899</v>
      </c>
      <c r="BA44">
        <v>1.40908002853393</v>
      </c>
      <c r="BB44">
        <v>1.36236035823822</v>
      </c>
      <c r="BC44">
        <v>1.32166564464569</v>
      </c>
      <c r="BD44">
        <v>1.3075706958770701</v>
      </c>
      <c r="BE44">
        <v>1.3386257886886499</v>
      </c>
      <c r="BF44">
        <v>1.3767236471176101</v>
      </c>
      <c r="BG44">
        <v>1.4354043006896899</v>
      </c>
      <c r="BH44">
        <v>1.48583352565765</v>
      </c>
      <c r="BI44">
        <v>1.52430379390716</v>
      </c>
      <c r="BJ44">
        <v>1.5432864427566499</v>
      </c>
      <c r="BK44">
        <v>1.5350219011306701</v>
      </c>
      <c r="BL44">
        <v>1.5226354598998999</v>
      </c>
      <c r="BM44">
        <v>1.50543344020843</v>
      </c>
      <c r="BN44">
        <v>1.4453048706054601</v>
      </c>
      <c r="BO44">
        <v>1.42196381092071</v>
      </c>
      <c r="BP44">
        <v>1.42450428009033</v>
      </c>
      <c r="BQ44">
        <v>1.41359603404998</v>
      </c>
      <c r="BR44">
        <v>1.42291903495788</v>
      </c>
      <c r="BS44">
        <v>1.4461684226989699</v>
      </c>
      <c r="BT44">
        <v>1.4642539024353001</v>
      </c>
      <c r="BU44">
        <v>1.4688016176223699</v>
      </c>
      <c r="BV44">
        <v>1.4798398017883301</v>
      </c>
      <c r="BW44">
        <v>1.47922611236572</v>
      </c>
      <c r="BX44">
        <v>1.47607445716857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</row>
    <row r="52" spans="3:9" x14ac:dyDescent="0.35">
      <c r="C52" t="s">
        <v>122</v>
      </c>
      <c r="D52" t="s">
        <v>133</v>
      </c>
    </row>
    <row r="53" spans="3:9" ht="16.5" x14ac:dyDescent="0.35">
      <c r="C53" t="s">
        <v>94</v>
      </c>
      <c r="D53">
        <v>419</v>
      </c>
    </row>
    <row r="54" spans="3:9" ht="16.5" x14ac:dyDescent="0.35">
      <c r="C54" t="s">
        <v>95</v>
      </c>
      <c r="D54">
        <v>153</v>
      </c>
    </row>
    <row r="55" spans="3:9" ht="16.5" x14ac:dyDescent="0.35">
      <c r="C55" t="s">
        <v>96</v>
      </c>
      <c r="D55">
        <v>153</v>
      </c>
    </row>
    <row r="56" spans="3:9" ht="16.5" x14ac:dyDescent="0.35">
      <c r="C56" t="s">
        <v>97</v>
      </c>
      <c r="D56">
        <v>127</v>
      </c>
    </row>
    <row r="57" spans="3:9" x14ac:dyDescent="0.35">
      <c r="C57" t="s">
        <v>98</v>
      </c>
      <c r="D57">
        <f>D54/D55</f>
        <v>1</v>
      </c>
    </row>
    <row r="58" spans="3:9" x14ac:dyDescent="0.35">
      <c r="C58" t="s">
        <v>99</v>
      </c>
      <c r="D58">
        <f>D54/D56</f>
        <v>1.204724409448819</v>
      </c>
      <c r="I58" s="62"/>
    </row>
    <row r="59" spans="3:9" x14ac:dyDescent="0.35">
      <c r="C59" t="s">
        <v>100</v>
      </c>
      <c r="D59">
        <f>D55/D56</f>
        <v>1.204724409448819</v>
      </c>
    </row>
    <row r="60" spans="3:9" x14ac:dyDescent="0.35">
      <c r="C60" t="s">
        <v>101</v>
      </c>
      <c r="D60">
        <f>SUM(D43:O43)/SUM(P43:BW43)</f>
        <v>0.11291324733559095</v>
      </c>
    </row>
    <row r="61" spans="3:9" x14ac:dyDescent="0.35">
      <c r="C61" t="s">
        <v>102</v>
      </c>
      <c r="D61">
        <f>SUM(BX43:CQ43)/SUM(P43:BW43)</f>
        <v>0.2494511126763132</v>
      </c>
    </row>
    <row r="62" spans="3:9" x14ac:dyDescent="0.35">
      <c r="C62" t="s">
        <v>103</v>
      </c>
      <c r="D62">
        <f>SUM(CR43:EH43)/SUM(P43:BW43)</f>
        <v>0.32053612413434485</v>
      </c>
    </row>
    <row r="63" spans="3:9" x14ac:dyDescent="0.35">
      <c r="C63" t="s">
        <v>104</v>
      </c>
      <c r="D63">
        <f>SUM(D43:O43)</f>
        <v>2.0516883581876693</v>
      </c>
    </row>
    <row r="64" spans="3:9" x14ac:dyDescent="0.35">
      <c r="C64" t="s">
        <v>105</v>
      </c>
      <c r="D64">
        <f>SUM(P43:BW43)</f>
        <v>18.170484036207188</v>
      </c>
    </row>
    <row r="65" spans="3:4" x14ac:dyDescent="0.35">
      <c r="C65" t="s">
        <v>106</v>
      </c>
      <c r="D65">
        <f>SUM(BX43:CQ43)</f>
        <v>4.5326474606990699</v>
      </c>
    </row>
    <row r="66" spans="3:4" x14ac:dyDescent="0.35">
      <c r="C66" t="s">
        <v>107</v>
      </c>
      <c r="D66">
        <f>SUM(CR43:EH43)</f>
        <v>5.8242965266108389</v>
      </c>
    </row>
  </sheetData>
  <mergeCells count="4">
    <mergeCell ref="A2:F2"/>
    <mergeCell ref="A4:A5"/>
    <mergeCell ref="B4:B5"/>
    <mergeCell ref="A35:F35"/>
  </mergeCells>
  <pageMargins left="0.7" right="0.7" top="0.75" bottom="0.75" header="0.3" footer="0.3"/>
  <pageSetup orientation="portrait" horizontalDpi="90" verticalDpi="9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8CF65-D959-4888-9847-BB6BAC4EB04A}">
  <dimension ref="A2:EH66"/>
  <sheetViews>
    <sheetView topLeftCell="A57" zoomScale="70" zoomScaleNormal="70" workbookViewId="0">
      <selection activeCell="G44" sqref="G44"/>
    </sheetView>
  </sheetViews>
  <sheetFormatPr defaultRowHeight="14.5" x14ac:dyDescent="0.35"/>
  <cols>
    <col min="1" max="1" width="35.1796875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ht="14.5" customHeight="1" x14ac:dyDescent="0.35">
      <c r="A4" s="239" t="s">
        <v>80</v>
      </c>
      <c r="B4" s="241" t="s">
        <v>81</v>
      </c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12" ht="14.5" customHeight="1" x14ac:dyDescent="0.35">
      <c r="A5" s="240"/>
      <c r="B5" s="242"/>
      <c r="C5" s="68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110">
        <v>46055</v>
      </c>
      <c r="B6" s="111">
        <v>14.5</v>
      </c>
      <c r="C6" s="68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110">
        <v>46056</v>
      </c>
      <c r="B7" s="111">
        <v>18.8</v>
      </c>
      <c r="C7" s="68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110">
        <v>46057</v>
      </c>
      <c r="B8" s="111">
        <v>24.3</v>
      </c>
      <c r="C8" s="68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110">
        <v>46058</v>
      </c>
      <c r="B9" s="111">
        <v>18</v>
      </c>
      <c r="C9" s="68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110">
        <v>46059</v>
      </c>
      <c r="B10" s="111">
        <v>18.399999999999999</v>
      </c>
      <c r="C10" s="68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110">
        <v>46060</v>
      </c>
      <c r="B11" s="111">
        <v>27.5</v>
      </c>
      <c r="C11" s="68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110">
        <v>46061</v>
      </c>
      <c r="B12" s="111">
        <v>24.5</v>
      </c>
      <c r="C12" s="68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110">
        <v>46062</v>
      </c>
      <c r="B13" s="111">
        <v>22.8</v>
      </c>
      <c r="C13" s="68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110">
        <v>46063</v>
      </c>
      <c r="B14" s="111">
        <v>22.5</v>
      </c>
      <c r="C14" s="68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110">
        <v>46064</v>
      </c>
      <c r="B15" s="111">
        <v>16.100000000000001</v>
      </c>
      <c r="C15" s="68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110">
        <v>46065</v>
      </c>
      <c r="B16" s="111">
        <v>24.2</v>
      </c>
      <c r="C16" s="68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110">
        <v>46066</v>
      </c>
      <c r="B17" s="111">
        <v>29</v>
      </c>
      <c r="C17" s="68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110">
        <v>46067</v>
      </c>
      <c r="B18" s="111">
        <v>27.3</v>
      </c>
      <c r="C18" s="68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110">
        <v>46068</v>
      </c>
      <c r="B19" s="111">
        <v>27.7</v>
      </c>
      <c r="C19" s="68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110">
        <v>46069</v>
      </c>
      <c r="B20" s="111">
        <v>24</v>
      </c>
      <c r="C20" s="68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110">
        <v>46070</v>
      </c>
      <c r="B21" s="111">
        <v>19.8</v>
      </c>
      <c r="C21" s="68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110">
        <v>46071</v>
      </c>
      <c r="B22" s="111">
        <v>11.2</v>
      </c>
      <c r="C22" s="68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110">
        <v>46072</v>
      </c>
      <c r="B23" s="111">
        <v>7.9</v>
      </c>
      <c r="C23" s="68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110">
        <v>46073</v>
      </c>
      <c r="B24" s="111">
        <v>7</v>
      </c>
      <c r="C24" s="68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110">
        <v>46074</v>
      </c>
      <c r="B25" s="111">
        <v>15.5</v>
      </c>
      <c r="C25" s="68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110">
        <v>46075</v>
      </c>
      <c r="B26" s="111">
        <v>18.899999999999999</v>
      </c>
      <c r="C26" s="68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110">
        <v>46076</v>
      </c>
      <c r="B27" s="111">
        <v>23.5</v>
      </c>
      <c r="C27" s="68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110">
        <v>46077</v>
      </c>
      <c r="B28" s="111">
        <v>30.3</v>
      </c>
      <c r="C28" s="68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110">
        <v>46078</v>
      </c>
      <c r="B29" s="111">
        <v>22.9</v>
      </c>
      <c r="C29" s="68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110">
        <v>46079</v>
      </c>
      <c r="B30" s="111">
        <v>28.3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110">
        <v>46080</v>
      </c>
      <c r="B31" s="111">
        <v>32.5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ht="15" thickBot="1" x14ac:dyDescent="0.4">
      <c r="A32" s="110">
        <v>46081</v>
      </c>
      <c r="B32" s="111">
        <v>28.3</v>
      </c>
      <c r="C32" s="46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ht="16.5" thickBot="1" x14ac:dyDescent="0.45">
      <c r="A33" s="112" t="s">
        <v>134</v>
      </c>
      <c r="B33" s="113">
        <f>AVERAGE(B6:B32)</f>
        <v>21.69259259259259</v>
      </c>
      <c r="D33" s="70"/>
      <c r="E33" s="71"/>
      <c r="F33" s="71"/>
      <c r="G33" s="71"/>
      <c r="H33" s="71"/>
      <c r="I33" s="71"/>
      <c r="J33" s="71"/>
      <c r="K33" s="71"/>
      <c r="L33" s="71"/>
      <c r="M33" s="72"/>
    </row>
    <row r="34" spans="1:138" ht="16.5" thickBot="1" x14ac:dyDescent="0.45">
      <c r="A34" s="114" t="s">
        <v>135</v>
      </c>
      <c r="B34" s="115">
        <f>STDEV(B6:B32)</f>
        <v>6.6435003474145269</v>
      </c>
    </row>
    <row r="35" spans="1:138" ht="28.5" x14ac:dyDescent="0.65">
      <c r="A35" s="235"/>
      <c r="B35" s="235"/>
      <c r="C35" s="235"/>
      <c r="D35" s="235"/>
      <c r="E35" s="235"/>
      <c r="F35" s="235"/>
    </row>
    <row r="37" spans="1:138" ht="40.5" customHeight="1" x14ac:dyDescent="0.35"/>
    <row r="38" spans="1:138" ht="14.5" customHeight="1" x14ac:dyDescent="0.35"/>
    <row r="40" spans="1:138" ht="28.5" x14ac:dyDescent="0.65">
      <c r="A40" s="63" t="s">
        <v>84</v>
      </c>
      <c r="B40" s="63"/>
      <c r="C40" s="63"/>
      <c r="D40" s="63"/>
      <c r="E40" s="63"/>
    </row>
    <row r="42" spans="1:138" x14ac:dyDescent="0.35">
      <c r="B42" t="s">
        <v>122</v>
      </c>
      <c r="C42" t="s">
        <v>125</v>
      </c>
      <c r="D42">
        <v>340</v>
      </c>
      <c r="E42">
        <v>345</v>
      </c>
      <c r="F42">
        <v>350</v>
      </c>
      <c r="G42">
        <v>355</v>
      </c>
      <c r="H42">
        <v>360</v>
      </c>
      <c r="I42">
        <v>365</v>
      </c>
      <c r="J42">
        <v>370</v>
      </c>
      <c r="K42">
        <v>375</v>
      </c>
      <c r="L42">
        <v>380</v>
      </c>
      <c r="M42">
        <v>385</v>
      </c>
      <c r="N42">
        <v>390</v>
      </c>
      <c r="O42">
        <v>395</v>
      </c>
      <c r="P42">
        <v>400</v>
      </c>
      <c r="Q42">
        <v>405</v>
      </c>
      <c r="R42">
        <v>410</v>
      </c>
      <c r="S42">
        <v>415</v>
      </c>
      <c r="T42">
        <v>420</v>
      </c>
      <c r="U42">
        <v>425</v>
      </c>
      <c r="V42">
        <v>430</v>
      </c>
      <c r="W42">
        <v>435</v>
      </c>
      <c r="X42">
        <v>440</v>
      </c>
      <c r="Y42">
        <v>445</v>
      </c>
      <c r="Z42">
        <v>450</v>
      </c>
      <c r="AA42">
        <v>455</v>
      </c>
      <c r="AB42">
        <v>460</v>
      </c>
      <c r="AC42">
        <v>465</v>
      </c>
      <c r="AD42">
        <v>470</v>
      </c>
      <c r="AE42">
        <v>475</v>
      </c>
      <c r="AF42">
        <v>480</v>
      </c>
      <c r="AG42">
        <v>485</v>
      </c>
      <c r="AH42">
        <v>490</v>
      </c>
      <c r="AI42">
        <v>495</v>
      </c>
      <c r="AJ42">
        <v>500</v>
      </c>
      <c r="AK42">
        <v>505</v>
      </c>
      <c r="AL42">
        <v>510</v>
      </c>
      <c r="AM42">
        <v>515</v>
      </c>
      <c r="AN42">
        <v>520</v>
      </c>
      <c r="AO42">
        <v>525</v>
      </c>
      <c r="AP42">
        <v>530</v>
      </c>
      <c r="AQ42">
        <v>535</v>
      </c>
      <c r="AR42">
        <v>540</v>
      </c>
      <c r="AS42">
        <v>545</v>
      </c>
      <c r="AT42">
        <v>550</v>
      </c>
      <c r="AU42">
        <v>555</v>
      </c>
      <c r="AV42">
        <v>560</v>
      </c>
      <c r="AW42">
        <v>565</v>
      </c>
      <c r="AX42">
        <v>570</v>
      </c>
      <c r="AY42">
        <v>575</v>
      </c>
      <c r="AZ42">
        <v>580</v>
      </c>
      <c r="BA42">
        <v>585</v>
      </c>
      <c r="BB42">
        <v>590</v>
      </c>
      <c r="BC42">
        <v>595</v>
      </c>
      <c r="BD42">
        <v>600</v>
      </c>
      <c r="BE42">
        <v>605</v>
      </c>
      <c r="BF42">
        <v>610</v>
      </c>
      <c r="BG42">
        <v>615</v>
      </c>
      <c r="BH42">
        <v>620</v>
      </c>
      <c r="BI42">
        <v>625</v>
      </c>
      <c r="BJ42">
        <v>630</v>
      </c>
      <c r="BK42">
        <v>635</v>
      </c>
      <c r="BL42">
        <v>640</v>
      </c>
      <c r="BM42">
        <v>645</v>
      </c>
      <c r="BN42">
        <v>650</v>
      </c>
      <c r="BO42">
        <v>655</v>
      </c>
      <c r="BP42">
        <v>660</v>
      </c>
      <c r="BQ42">
        <v>665</v>
      </c>
      <c r="BR42">
        <v>670</v>
      </c>
      <c r="BS42">
        <v>675</v>
      </c>
      <c r="BT42">
        <v>680</v>
      </c>
      <c r="BU42">
        <v>685</v>
      </c>
      <c r="BV42">
        <v>690</v>
      </c>
      <c r="BW42">
        <v>695</v>
      </c>
      <c r="BX42">
        <v>700</v>
      </c>
      <c r="BY42">
        <v>705</v>
      </c>
      <c r="BZ42">
        <v>710</v>
      </c>
      <c r="CA42">
        <v>715</v>
      </c>
      <c r="CB42">
        <v>720</v>
      </c>
      <c r="CC42">
        <v>725</v>
      </c>
      <c r="CD42">
        <v>730</v>
      </c>
      <c r="CE42">
        <v>735</v>
      </c>
      <c r="CF42">
        <v>740</v>
      </c>
      <c r="CG42">
        <v>745</v>
      </c>
      <c r="CH42">
        <v>750</v>
      </c>
      <c r="CI42">
        <v>755</v>
      </c>
      <c r="CJ42">
        <v>760</v>
      </c>
      <c r="CK42">
        <v>765</v>
      </c>
      <c r="CL42">
        <v>770</v>
      </c>
      <c r="CM42">
        <v>775</v>
      </c>
      <c r="CN42">
        <v>780</v>
      </c>
      <c r="CO42">
        <v>785</v>
      </c>
      <c r="CP42">
        <v>790</v>
      </c>
      <c r="CQ42">
        <v>795</v>
      </c>
      <c r="CR42">
        <v>800</v>
      </c>
      <c r="CS42">
        <v>805</v>
      </c>
      <c r="CT42">
        <v>810</v>
      </c>
      <c r="CU42">
        <v>815</v>
      </c>
      <c r="CV42">
        <v>820</v>
      </c>
      <c r="CW42">
        <v>825</v>
      </c>
      <c r="CX42">
        <v>830</v>
      </c>
      <c r="CY42">
        <v>835</v>
      </c>
      <c r="CZ42">
        <v>840</v>
      </c>
      <c r="DA42">
        <v>845</v>
      </c>
      <c r="DB42">
        <v>850</v>
      </c>
      <c r="DC42">
        <v>855</v>
      </c>
      <c r="DD42">
        <v>860</v>
      </c>
      <c r="DE42">
        <v>865</v>
      </c>
      <c r="DF42">
        <v>870</v>
      </c>
      <c r="DG42">
        <v>875</v>
      </c>
      <c r="DH42">
        <v>880</v>
      </c>
      <c r="DI42">
        <v>885</v>
      </c>
      <c r="DJ42">
        <v>890</v>
      </c>
      <c r="DK42">
        <v>895</v>
      </c>
      <c r="DL42">
        <v>900</v>
      </c>
      <c r="DM42">
        <v>905</v>
      </c>
      <c r="DN42">
        <v>910</v>
      </c>
      <c r="DO42">
        <v>915</v>
      </c>
      <c r="DP42">
        <v>920</v>
      </c>
      <c r="DQ42">
        <v>925</v>
      </c>
      <c r="DR42">
        <v>930</v>
      </c>
      <c r="DS42">
        <v>935</v>
      </c>
      <c r="DT42">
        <v>940</v>
      </c>
      <c r="DU42">
        <v>945</v>
      </c>
      <c r="DV42">
        <v>950</v>
      </c>
      <c r="DW42">
        <v>955</v>
      </c>
      <c r="DX42">
        <v>960</v>
      </c>
      <c r="DY42">
        <v>965</v>
      </c>
      <c r="DZ42">
        <v>970</v>
      </c>
      <c r="EA42">
        <v>975</v>
      </c>
      <c r="EB42">
        <v>980</v>
      </c>
      <c r="EC42">
        <v>985</v>
      </c>
      <c r="ED42">
        <v>990</v>
      </c>
      <c r="EE42">
        <v>995</v>
      </c>
      <c r="EF42">
        <v>1000</v>
      </c>
      <c r="EG42">
        <v>1005</v>
      </c>
      <c r="EH42">
        <v>1010</v>
      </c>
    </row>
    <row r="43" spans="1:138" ht="16.5" x14ac:dyDescent="0.35">
      <c r="B43" t="s">
        <v>136</v>
      </c>
      <c r="C43" t="s">
        <v>127</v>
      </c>
      <c r="D43">
        <v>0.20347405970096499</v>
      </c>
      <c r="E43">
        <v>0.200483739376068</v>
      </c>
      <c r="F43">
        <v>0.19722178578376701</v>
      </c>
      <c r="G43">
        <v>0.19179452955722801</v>
      </c>
      <c r="H43">
        <v>0.18340556323528201</v>
      </c>
      <c r="I43">
        <v>0.18337367475032801</v>
      </c>
      <c r="J43">
        <v>0.18321400880813599</v>
      </c>
      <c r="K43">
        <v>0.18722434341907501</v>
      </c>
      <c r="L43">
        <v>0.19344419240951499</v>
      </c>
      <c r="M43">
        <v>0.19986407458782099</v>
      </c>
      <c r="N43">
        <v>0.210239186882972</v>
      </c>
      <c r="O43">
        <v>0.229967951774597</v>
      </c>
      <c r="P43">
        <v>0.25533053278923001</v>
      </c>
      <c r="Q43">
        <v>0.28130376338958701</v>
      </c>
      <c r="R43">
        <v>0.30184325575828502</v>
      </c>
      <c r="S43">
        <v>0.31659689545631398</v>
      </c>
      <c r="T43">
        <v>0.32629275321960399</v>
      </c>
      <c r="U43">
        <v>0.33268958330154402</v>
      </c>
      <c r="V43">
        <v>0.338086247444152</v>
      </c>
      <c r="W43">
        <v>0.344388127326965</v>
      </c>
      <c r="X43">
        <v>0.35379225015640198</v>
      </c>
      <c r="Y43">
        <v>0.36750999093055697</v>
      </c>
      <c r="Z43">
        <v>0.38201299309730502</v>
      </c>
      <c r="AA43">
        <v>0.394403576850891</v>
      </c>
      <c r="AB43">
        <v>0.40066310763358998</v>
      </c>
      <c r="AC43">
        <v>0.403754413127899</v>
      </c>
      <c r="AD43">
        <v>0.40673342347144997</v>
      </c>
      <c r="AE43">
        <v>0.410898298025131</v>
      </c>
      <c r="AF43">
        <v>0.41279363632202098</v>
      </c>
      <c r="AG43">
        <v>0.410271316766738</v>
      </c>
      <c r="AH43">
        <v>0.40570452809333801</v>
      </c>
      <c r="AI43">
        <v>0.39876613020896901</v>
      </c>
      <c r="AJ43">
        <v>0.39210844039916898</v>
      </c>
      <c r="AK43">
        <v>0.38910585641860901</v>
      </c>
      <c r="AL43">
        <v>0.38937544822692799</v>
      </c>
      <c r="AM43">
        <v>0.39046460390090898</v>
      </c>
      <c r="AN43">
        <v>0.38787260651588401</v>
      </c>
      <c r="AO43">
        <v>0.385156840085983</v>
      </c>
      <c r="AP43">
        <v>0.37766519188880898</v>
      </c>
      <c r="AQ43">
        <v>0.36837545037269498</v>
      </c>
      <c r="AR43">
        <v>0.363206416368484</v>
      </c>
      <c r="AS43">
        <v>0.35754862427711398</v>
      </c>
      <c r="AT43">
        <v>0.35316693782806302</v>
      </c>
      <c r="AU43">
        <v>0.354966610670089</v>
      </c>
      <c r="AV43">
        <v>0.354414492845535</v>
      </c>
      <c r="AW43">
        <v>0.346721321344375</v>
      </c>
      <c r="AX43">
        <v>0.339365243911743</v>
      </c>
      <c r="AY43">
        <v>0.33408051729202198</v>
      </c>
      <c r="AZ43">
        <v>0.32442876696586598</v>
      </c>
      <c r="BA43">
        <v>0.31145468354225098</v>
      </c>
      <c r="BB43">
        <v>0.29701143503188998</v>
      </c>
      <c r="BC43">
        <v>0.28441241383552501</v>
      </c>
      <c r="BD43">
        <v>0.27840447425842202</v>
      </c>
      <c r="BE43">
        <v>0.28156116604804898</v>
      </c>
      <c r="BF43">
        <v>0.288095593452453</v>
      </c>
      <c r="BG43">
        <v>0.29898446798324502</v>
      </c>
      <c r="BH43">
        <v>0.30836820602416898</v>
      </c>
      <c r="BI43">
        <v>0.31494995951652499</v>
      </c>
      <c r="BJ43">
        <v>0.317850321531295</v>
      </c>
      <c r="BK43">
        <v>0.315708637237548</v>
      </c>
      <c r="BL43">
        <v>0.31227052211761402</v>
      </c>
      <c r="BM43">
        <v>0.30819490551948497</v>
      </c>
      <c r="BN43">
        <v>0.29460576176643299</v>
      </c>
      <c r="BO43">
        <v>0.28914883732795699</v>
      </c>
      <c r="BP43">
        <v>0.28931289911270103</v>
      </c>
      <c r="BQ43">
        <v>0.28641098737716603</v>
      </c>
      <c r="BR43">
        <v>0.28660124540328902</v>
      </c>
      <c r="BS43">
        <v>0.28777262568473799</v>
      </c>
      <c r="BT43">
        <v>0.28647702932357699</v>
      </c>
      <c r="BU43">
        <v>0.28390887379646301</v>
      </c>
      <c r="BV43">
        <v>0.28227180242538402</v>
      </c>
      <c r="BW43">
        <v>0.27933505177497803</v>
      </c>
      <c r="BX43">
        <v>0.27584528923034601</v>
      </c>
      <c r="BY43">
        <v>0.272584497928619</v>
      </c>
      <c r="BZ43">
        <v>0.265127122402191</v>
      </c>
      <c r="CA43">
        <v>0.26097223162651001</v>
      </c>
      <c r="CB43">
        <v>0.25548997521400402</v>
      </c>
      <c r="CC43">
        <v>0.24964614212512901</v>
      </c>
      <c r="CD43">
        <v>0.24635401368141099</v>
      </c>
      <c r="CE43">
        <v>0.24387532472610399</v>
      </c>
      <c r="CF43">
        <v>0.24210193753242401</v>
      </c>
      <c r="CG43">
        <v>0.240189239382743</v>
      </c>
      <c r="CH43">
        <v>0.234837606549263</v>
      </c>
      <c r="CI43">
        <v>0.22729590535163799</v>
      </c>
      <c r="CJ43">
        <v>0.22102108597755399</v>
      </c>
      <c r="CK43">
        <v>0.218062549829483</v>
      </c>
      <c r="CL43">
        <v>0.22070509195327701</v>
      </c>
      <c r="CM43">
        <v>0.22882567346096</v>
      </c>
      <c r="CN43">
        <v>0.237633422017097</v>
      </c>
      <c r="CO43">
        <v>0.242418557405471</v>
      </c>
      <c r="CP43">
        <v>0.24133414030075001</v>
      </c>
      <c r="CQ43">
        <v>0.233403354883193</v>
      </c>
      <c r="CR43">
        <v>0.22289307415485299</v>
      </c>
      <c r="CS43">
        <v>0.21267797052860199</v>
      </c>
      <c r="CT43">
        <v>0.20480927824973999</v>
      </c>
      <c r="CU43">
        <v>0.19982874393463099</v>
      </c>
      <c r="CV43">
        <v>0.19529712200164701</v>
      </c>
      <c r="CW43">
        <v>0.19258619844913399</v>
      </c>
      <c r="CX43">
        <v>0.19012713432312001</v>
      </c>
      <c r="CY43">
        <v>0.18657360970973899</v>
      </c>
      <c r="CZ43">
        <v>0.18457815051078699</v>
      </c>
      <c r="DA43">
        <v>0.18803015351295399</v>
      </c>
      <c r="DB43">
        <v>0.19220615923404599</v>
      </c>
      <c r="DC43">
        <v>0.19382517039775801</v>
      </c>
      <c r="DD43">
        <v>0.19390687346458399</v>
      </c>
      <c r="DE43">
        <v>0.19260434806346799</v>
      </c>
      <c r="DF43">
        <v>0.19198079407215099</v>
      </c>
      <c r="DG43">
        <v>0.19198586046695701</v>
      </c>
      <c r="DH43">
        <v>0.19029249250888799</v>
      </c>
      <c r="DI43">
        <v>0.183828189969062</v>
      </c>
      <c r="DJ43">
        <v>0.173264980316162</v>
      </c>
      <c r="DK43">
        <v>0.16022190451622001</v>
      </c>
      <c r="DL43">
        <v>0.14667692780494601</v>
      </c>
      <c r="DM43">
        <v>0.13319158554077101</v>
      </c>
      <c r="DN43">
        <v>0.120006300508975</v>
      </c>
      <c r="DO43">
        <v>0.107639648020267</v>
      </c>
      <c r="DP43">
        <v>9.7163781523704501E-2</v>
      </c>
      <c r="DQ43">
        <v>8.9486978948116302E-2</v>
      </c>
      <c r="DR43">
        <v>8.3531938493251801E-2</v>
      </c>
      <c r="DS43">
        <v>7.7908657491207095E-2</v>
      </c>
      <c r="DT43">
        <v>7.3292285203933702E-2</v>
      </c>
      <c r="DU43">
        <v>6.9622978568077004E-2</v>
      </c>
      <c r="DV43">
        <v>6.7076206207275293E-2</v>
      </c>
      <c r="DW43">
        <v>6.82407692074775E-2</v>
      </c>
      <c r="DX43">
        <v>7.0613101124763406E-2</v>
      </c>
      <c r="DY43">
        <v>7.2321273386478396E-2</v>
      </c>
      <c r="DZ43">
        <v>7.3764272034168202E-2</v>
      </c>
      <c r="EA43">
        <v>7.6052725315093994E-2</v>
      </c>
      <c r="EB43">
        <v>7.77420103549957E-2</v>
      </c>
      <c r="EC43">
        <v>7.8914470970630604E-2</v>
      </c>
      <c r="ED43">
        <v>8.0716267228126498E-2</v>
      </c>
      <c r="EE43">
        <v>7.5087785720825195E-2</v>
      </c>
      <c r="EF43">
        <v>7.4360609054565402E-2</v>
      </c>
      <c r="EG43">
        <v>7.3170967400074005E-2</v>
      </c>
      <c r="EH43">
        <v>6.8620942533016205E-2</v>
      </c>
    </row>
    <row r="44" spans="1:138" ht="16.5" x14ac:dyDescent="0.35">
      <c r="C44" t="s">
        <v>128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0.85382533073425204</v>
      </c>
      <c r="Q44">
        <v>0.95243829488754195</v>
      </c>
      <c r="R44">
        <v>1.0345979928970299</v>
      </c>
      <c r="S44">
        <v>1.0984013080596899</v>
      </c>
      <c r="T44">
        <v>1.14567911624908</v>
      </c>
      <c r="U44">
        <v>1.18204605579376</v>
      </c>
      <c r="V44">
        <v>1.2153524160385101</v>
      </c>
      <c r="W44">
        <v>1.25240182876586</v>
      </c>
      <c r="X44">
        <v>1.3013894557952801</v>
      </c>
      <c r="Y44">
        <v>1.36721062660217</v>
      </c>
      <c r="Z44">
        <v>1.43713283538818</v>
      </c>
      <c r="AA44">
        <v>1.50023233890533</v>
      </c>
      <c r="AB44">
        <v>1.5407900810241699</v>
      </c>
      <c r="AC44">
        <v>1.5695549249648999</v>
      </c>
      <c r="AD44">
        <v>1.5981370210647501</v>
      </c>
      <c r="AE44">
        <v>1.6316771507263099</v>
      </c>
      <c r="AF44">
        <v>1.6564582586288401</v>
      </c>
      <c r="AG44">
        <v>1.66348612308502</v>
      </c>
      <c r="AH44">
        <v>1.6619280576705899</v>
      </c>
      <c r="AI44">
        <v>1.65017402172088</v>
      </c>
      <c r="AJ44">
        <v>1.6390132904052701</v>
      </c>
      <c r="AK44">
        <v>1.64272713661193</v>
      </c>
      <c r="AL44">
        <v>1.6601411104202199</v>
      </c>
      <c r="AM44">
        <v>1.6811063289642301</v>
      </c>
      <c r="AN44">
        <v>1.6861598491668699</v>
      </c>
      <c r="AO44">
        <v>1.6904534101486199</v>
      </c>
      <c r="AP44">
        <v>1.6733589172363199</v>
      </c>
      <c r="AQ44">
        <v>1.6475960016250599</v>
      </c>
      <c r="AR44">
        <v>1.63965904712677</v>
      </c>
      <c r="AS44">
        <v>1.62906301021575</v>
      </c>
      <c r="AT44">
        <v>1.62386155128479</v>
      </c>
      <c r="AU44">
        <v>1.6469740867614699</v>
      </c>
      <c r="AV44">
        <v>1.6592268943786599</v>
      </c>
      <c r="AW44">
        <v>1.6377035379409699</v>
      </c>
      <c r="AX44">
        <v>1.61714327335357</v>
      </c>
      <c r="AY44">
        <v>1.6059250831603999</v>
      </c>
      <c r="AZ44">
        <v>1.5730901956558201</v>
      </c>
      <c r="BA44">
        <v>1.5232002735137899</v>
      </c>
      <c r="BB44">
        <v>1.4649791717529199</v>
      </c>
      <c r="BC44">
        <v>1.4147242307662899</v>
      </c>
      <c r="BD44">
        <v>1.3964768648147501</v>
      </c>
      <c r="BE44">
        <v>1.4240800142288199</v>
      </c>
      <c r="BF44">
        <v>1.46917223930358</v>
      </c>
      <c r="BG44">
        <v>1.53719878196716</v>
      </c>
      <c r="BH44">
        <v>1.59833407402038</v>
      </c>
      <c r="BI44">
        <v>1.64561355113983</v>
      </c>
      <c r="BJ44">
        <v>1.6740540266036901</v>
      </c>
      <c r="BK44">
        <v>1.67597091197967</v>
      </c>
      <c r="BL44">
        <v>1.6707721948623599</v>
      </c>
      <c r="BM44">
        <v>1.66184854507446</v>
      </c>
      <c r="BN44">
        <v>1.6008876562118499</v>
      </c>
      <c r="BO44">
        <v>1.5833212137222199</v>
      </c>
      <c r="BP44">
        <v>1.59631288051605</v>
      </c>
      <c r="BQ44">
        <v>1.59227323532104</v>
      </c>
      <c r="BR44">
        <v>1.6053109169006301</v>
      </c>
      <c r="BS44">
        <v>1.62390089035034</v>
      </c>
      <c r="BT44">
        <v>1.6285645961761399</v>
      </c>
      <c r="BU44">
        <v>1.62583255767822</v>
      </c>
      <c r="BV44">
        <v>1.62825667858123</v>
      </c>
      <c r="BW44">
        <v>1.62299251556396</v>
      </c>
      <c r="BX44">
        <v>1.61424660682678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</row>
    <row r="45" spans="1:138" ht="16.5" x14ac:dyDescent="0.35">
      <c r="B45" t="s">
        <v>137</v>
      </c>
      <c r="C45" t="s">
        <v>127</v>
      </c>
      <c r="D45">
        <v>0.13919198513031</v>
      </c>
      <c r="E45">
        <v>0.138195484876632</v>
      </c>
      <c r="F45">
        <v>0.13700218498706801</v>
      </c>
      <c r="G45">
        <v>0.13470122218132</v>
      </c>
      <c r="H45">
        <v>0.130692809820175</v>
      </c>
      <c r="I45">
        <v>0.13212071359157501</v>
      </c>
      <c r="J45">
        <v>0.13319033384323101</v>
      </c>
      <c r="K45">
        <v>0.13731965422630299</v>
      </c>
      <c r="L45">
        <v>0.14323650300502699</v>
      </c>
      <c r="M45">
        <v>0.14958229660987801</v>
      </c>
      <c r="N45">
        <v>0.15819363296031899</v>
      </c>
      <c r="O45">
        <v>0.17175132036209101</v>
      </c>
      <c r="P45">
        <v>0.188403695821762</v>
      </c>
      <c r="Q45">
        <v>0.20587766170501701</v>
      </c>
      <c r="R45">
        <v>0.220446601510047</v>
      </c>
      <c r="S45">
        <v>0.23142062127590099</v>
      </c>
      <c r="T45">
        <v>0.238747358322143</v>
      </c>
      <c r="U45">
        <v>0.24386960268020599</v>
      </c>
      <c r="V45">
        <v>0.24857592582702601</v>
      </c>
      <c r="W45">
        <v>0.25380131602287198</v>
      </c>
      <c r="X45">
        <v>0.26076591014861999</v>
      </c>
      <c r="Y45">
        <v>0.27077871561050398</v>
      </c>
      <c r="Z45">
        <v>0.28205841779708801</v>
      </c>
      <c r="AA45">
        <v>0.292226642370224</v>
      </c>
      <c r="AB45">
        <v>0.29721277952194203</v>
      </c>
      <c r="AC45">
        <v>0.29835852980613697</v>
      </c>
      <c r="AD45">
        <v>0.29835036396980202</v>
      </c>
      <c r="AE45">
        <v>0.29978710412979098</v>
      </c>
      <c r="AF45">
        <v>0.301100254058837</v>
      </c>
      <c r="AG45">
        <v>0.30071514844894398</v>
      </c>
      <c r="AH45">
        <v>0.29937031865119901</v>
      </c>
      <c r="AI45">
        <v>0.29474958777427601</v>
      </c>
      <c r="AJ45">
        <v>0.28798833489418002</v>
      </c>
      <c r="AK45">
        <v>0.28276982903480502</v>
      </c>
      <c r="AL45">
        <v>0.27980628609657199</v>
      </c>
      <c r="AM45">
        <v>0.28004243969917297</v>
      </c>
      <c r="AN45">
        <v>0.27893146872520402</v>
      </c>
      <c r="AO45">
        <v>0.27830907702445901</v>
      </c>
      <c r="AP45">
        <v>0.27525937557220398</v>
      </c>
      <c r="AQ45">
        <v>0.27009907364845198</v>
      </c>
      <c r="AR45">
        <v>0.265350341796875</v>
      </c>
      <c r="AS45">
        <v>0.257830440998077</v>
      </c>
      <c r="AT45">
        <v>0.25111293792724598</v>
      </c>
      <c r="AU45">
        <v>0.24983240664005199</v>
      </c>
      <c r="AV45">
        <v>0.247598737478256</v>
      </c>
      <c r="AW45">
        <v>0.241758123040199</v>
      </c>
      <c r="AX45">
        <v>0.23879548907279899</v>
      </c>
      <c r="AY45">
        <v>0.238182768225669</v>
      </c>
      <c r="AZ45">
        <v>0.233163252472877</v>
      </c>
      <c r="BA45">
        <v>0.225104540586471</v>
      </c>
      <c r="BB45">
        <v>0.21489280462265001</v>
      </c>
      <c r="BC45">
        <v>0.20473159849643699</v>
      </c>
      <c r="BD45">
        <v>0.19797156751155801</v>
      </c>
      <c r="BE45">
        <v>0.19760936498641901</v>
      </c>
      <c r="BF45">
        <v>0.19985659420490201</v>
      </c>
      <c r="BG45">
        <v>0.20691786706447601</v>
      </c>
      <c r="BH45">
        <v>0.215042769908905</v>
      </c>
      <c r="BI45">
        <v>0.223247781395912</v>
      </c>
      <c r="BJ45">
        <v>0.22934815287589999</v>
      </c>
      <c r="BK45">
        <v>0.230833485722541</v>
      </c>
      <c r="BL45">
        <v>0.23068638145923601</v>
      </c>
      <c r="BM45">
        <v>0.22874355316162101</v>
      </c>
      <c r="BN45">
        <v>0.21846795082092199</v>
      </c>
      <c r="BO45">
        <v>0.21362073719501401</v>
      </c>
      <c r="BP45">
        <v>0.21200944483280099</v>
      </c>
      <c r="BQ45">
        <v>0.20726262032985601</v>
      </c>
      <c r="BR45">
        <v>0.20548893511295299</v>
      </c>
      <c r="BS45">
        <v>0.20559728145599299</v>
      </c>
      <c r="BT45">
        <v>0.20588096976280201</v>
      </c>
      <c r="BU45">
        <v>0.205529645085334</v>
      </c>
      <c r="BV45">
        <v>0.207229644060134</v>
      </c>
      <c r="BW45">
        <v>0.20788265764713201</v>
      </c>
      <c r="BX45">
        <v>0.206752434372901</v>
      </c>
      <c r="BY45">
        <v>0.20460741221904699</v>
      </c>
      <c r="BZ45">
        <v>0.199662595987319</v>
      </c>
      <c r="CA45">
        <v>0.197577163577079</v>
      </c>
      <c r="CB45">
        <v>0.19389094412326799</v>
      </c>
      <c r="CC45">
        <v>0.189668178558349</v>
      </c>
      <c r="CD45">
        <v>0.18677704036235801</v>
      </c>
      <c r="CE45">
        <v>0.183909401297569</v>
      </c>
      <c r="CF45">
        <v>0.181413948535919</v>
      </c>
      <c r="CG45">
        <v>0.179588332772254</v>
      </c>
      <c r="CH45">
        <v>0.17592804133892001</v>
      </c>
      <c r="CI45">
        <v>0.17066493630409199</v>
      </c>
      <c r="CJ45">
        <v>0.16579489409923501</v>
      </c>
      <c r="CK45">
        <v>0.163027048110961</v>
      </c>
      <c r="CL45">
        <v>0.16387094557285301</v>
      </c>
      <c r="CM45">
        <v>0.169118136167526</v>
      </c>
      <c r="CN45">
        <v>0.17573311924934301</v>
      </c>
      <c r="CO45">
        <v>0.18016916513442899</v>
      </c>
      <c r="CP45">
        <v>0.18086989223957001</v>
      </c>
      <c r="CQ45">
        <v>0.176246762275695</v>
      </c>
      <c r="CR45">
        <v>0.16893315315246499</v>
      </c>
      <c r="CS45">
        <v>0.16142667829990301</v>
      </c>
      <c r="CT45">
        <v>0.155257493257522</v>
      </c>
      <c r="CU45">
        <v>0.15107294917106601</v>
      </c>
      <c r="CV45">
        <v>0.14700199663638999</v>
      </c>
      <c r="CW45">
        <v>0.14428974688053101</v>
      </c>
      <c r="CX45">
        <v>0.14182297885417899</v>
      </c>
      <c r="CY45">
        <v>0.13867084681987699</v>
      </c>
      <c r="CZ45">
        <v>0.13719767332076999</v>
      </c>
      <c r="DA45">
        <v>0.14017662405967701</v>
      </c>
      <c r="DB45">
        <v>0.143719851970672</v>
      </c>
      <c r="DC45">
        <v>0.14504151046276001</v>
      </c>
      <c r="DD45">
        <v>0.144602730870246</v>
      </c>
      <c r="DE45">
        <v>0.14370064437389299</v>
      </c>
      <c r="DF45">
        <v>0.14387859404087</v>
      </c>
      <c r="DG45">
        <v>0.14451411366462699</v>
      </c>
      <c r="DH45">
        <v>0.14406962692737499</v>
      </c>
      <c r="DI45">
        <v>0.13990104198455799</v>
      </c>
      <c r="DJ45">
        <v>0.13217781484127</v>
      </c>
      <c r="DK45">
        <v>0.122418962419033</v>
      </c>
      <c r="DL45">
        <v>0.112634152173995</v>
      </c>
      <c r="DM45">
        <v>0.102952748537063</v>
      </c>
      <c r="DN45">
        <v>9.3833185732364599E-2</v>
      </c>
      <c r="DO45">
        <v>8.5261598229408195E-2</v>
      </c>
      <c r="DP45">
        <v>7.8124940395355197E-2</v>
      </c>
      <c r="DQ45">
        <v>7.2915501892566598E-2</v>
      </c>
      <c r="DR45">
        <v>6.88621550798416E-2</v>
      </c>
      <c r="DS45">
        <v>6.5047316253185203E-2</v>
      </c>
      <c r="DT45">
        <v>6.2020357698202098E-2</v>
      </c>
      <c r="DU45">
        <v>5.9699472039937897E-2</v>
      </c>
      <c r="DV45">
        <v>5.8334093540906899E-2</v>
      </c>
      <c r="DW45">
        <v>5.9783961623906999E-2</v>
      </c>
      <c r="DX45">
        <v>6.2132265418767901E-2</v>
      </c>
      <c r="DY45">
        <v>6.3597500324249198E-2</v>
      </c>
      <c r="DZ45">
        <v>6.4527526497840798E-2</v>
      </c>
      <c r="EA45">
        <v>6.5741144120693207E-2</v>
      </c>
      <c r="EB45">
        <v>6.6794626414775807E-2</v>
      </c>
      <c r="EC45">
        <v>6.7836120724677998E-2</v>
      </c>
      <c r="ED45">
        <v>6.9132789969444206E-2</v>
      </c>
      <c r="EE45">
        <v>6.4625419676303794E-2</v>
      </c>
      <c r="EF45">
        <v>6.3727401196956607E-2</v>
      </c>
      <c r="EG45">
        <v>6.2428753823041902E-2</v>
      </c>
      <c r="EH45">
        <v>5.9011988341808298E-2</v>
      </c>
    </row>
    <row r="46" spans="1:138" ht="16.5" x14ac:dyDescent="0.35">
      <c r="C46" t="s">
        <v>128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0.63002192974090498</v>
      </c>
      <c r="Q46">
        <v>0.69706058502197199</v>
      </c>
      <c r="R46">
        <v>0.75560277700424106</v>
      </c>
      <c r="S46">
        <v>0.80289071798324496</v>
      </c>
      <c r="T46">
        <v>0.83828973770141602</v>
      </c>
      <c r="U46">
        <v>0.86646872758865301</v>
      </c>
      <c r="V46">
        <v>0.89358073472976596</v>
      </c>
      <c r="W46">
        <v>0.92297387123107899</v>
      </c>
      <c r="X46">
        <v>0.95920133590698198</v>
      </c>
      <c r="Y46">
        <v>1.00735092163085</v>
      </c>
      <c r="Z46">
        <v>1.0611038208007799</v>
      </c>
      <c r="AA46">
        <v>1.11157166957855</v>
      </c>
      <c r="AB46">
        <v>1.14296150207519</v>
      </c>
      <c r="AC46">
        <v>1.15983891487121</v>
      </c>
      <c r="AD46">
        <v>1.1722782850265501</v>
      </c>
      <c r="AE46">
        <v>1.1904546022415099</v>
      </c>
      <c r="AF46">
        <v>1.2082550525665201</v>
      </c>
      <c r="AG46">
        <v>1.2192796468734699</v>
      </c>
      <c r="AH46">
        <v>1.22634053230285</v>
      </c>
      <c r="AI46">
        <v>1.21973276138305</v>
      </c>
      <c r="AJ46">
        <v>1.20379126071929</v>
      </c>
      <c r="AK46">
        <v>1.19379770755767</v>
      </c>
      <c r="AL46">
        <v>1.19298207759857</v>
      </c>
      <c r="AM46">
        <v>1.20569467544555</v>
      </c>
      <c r="AN46">
        <v>1.2125709056854199</v>
      </c>
      <c r="AO46">
        <v>1.2214984893798799</v>
      </c>
      <c r="AP46">
        <v>1.2196192741394001</v>
      </c>
      <c r="AQ46">
        <v>1.2080451250076201</v>
      </c>
      <c r="AR46">
        <v>1.1978975534439</v>
      </c>
      <c r="AS46">
        <v>1.1747270822525</v>
      </c>
      <c r="AT46">
        <v>1.1546173095703101</v>
      </c>
      <c r="AU46">
        <v>1.1591724157333301</v>
      </c>
      <c r="AV46">
        <v>1.15915822982788</v>
      </c>
      <c r="AW46">
        <v>1.1419203281402499</v>
      </c>
      <c r="AX46">
        <v>1.1379082202911299</v>
      </c>
      <c r="AY46">
        <v>1.1449445486068699</v>
      </c>
      <c r="AZ46">
        <v>1.1305619478225699</v>
      </c>
      <c r="BA46">
        <v>1.1008962392807</v>
      </c>
      <c r="BB46">
        <v>1.05993723869323</v>
      </c>
      <c r="BC46">
        <v>1.0183758735656701</v>
      </c>
      <c r="BD46">
        <v>0.993025362491607</v>
      </c>
      <c r="BE46">
        <v>0.99946862459182695</v>
      </c>
      <c r="BF46">
        <v>1.0191886425018299</v>
      </c>
      <c r="BG46">
        <v>1.06384754180908</v>
      </c>
      <c r="BH46">
        <v>1.1146097183227499</v>
      </c>
      <c r="BI46">
        <v>1.16646969318389</v>
      </c>
      <c r="BJ46">
        <v>1.20793080329895</v>
      </c>
      <c r="BK46">
        <v>1.22540259361267</v>
      </c>
      <c r="BL46">
        <v>1.23426437377929</v>
      </c>
      <c r="BM46">
        <v>1.23343098163604</v>
      </c>
      <c r="BN46">
        <v>1.18715488910675</v>
      </c>
      <c r="BO46">
        <v>1.16974449157714</v>
      </c>
      <c r="BP46">
        <v>1.16978335380554</v>
      </c>
      <c r="BQ46">
        <v>1.15225577354431</v>
      </c>
      <c r="BR46">
        <v>1.15098464488983</v>
      </c>
      <c r="BS46">
        <v>1.1601854562759399</v>
      </c>
      <c r="BT46">
        <v>1.1703921556472701</v>
      </c>
      <c r="BU46">
        <v>1.17698609828948</v>
      </c>
      <c r="BV46">
        <v>1.1953834295272801</v>
      </c>
      <c r="BW46">
        <v>1.2078398466110201</v>
      </c>
      <c r="BX46">
        <v>1.2099152803421001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</row>
    <row r="47" spans="1:138" ht="16.5" x14ac:dyDescent="0.35">
      <c r="B47" t="s">
        <v>138</v>
      </c>
      <c r="C47" t="s">
        <v>127</v>
      </c>
      <c r="D47">
        <v>0.12712007761001501</v>
      </c>
      <c r="E47">
        <v>0.12670993804931599</v>
      </c>
      <c r="F47">
        <v>0.12593875825405099</v>
      </c>
      <c r="G47">
        <v>0.12408817559480601</v>
      </c>
      <c r="H47">
        <v>0.120789609849452</v>
      </c>
      <c r="I47">
        <v>0.122423112392425</v>
      </c>
      <c r="J47">
        <v>0.12416622787714</v>
      </c>
      <c r="K47">
        <v>0.12901464104652399</v>
      </c>
      <c r="L47">
        <v>0.13547332584857899</v>
      </c>
      <c r="M47">
        <v>0.14179039001464799</v>
      </c>
      <c r="N47">
        <v>0.150401130318641</v>
      </c>
      <c r="O47">
        <v>0.16462399065494501</v>
      </c>
      <c r="P47">
        <v>0.18241433799266801</v>
      </c>
      <c r="Q47">
        <v>0.20086161792278201</v>
      </c>
      <c r="R47">
        <v>0.21628251671790999</v>
      </c>
      <c r="S47">
        <v>0.22851873934268899</v>
      </c>
      <c r="T47">
        <v>0.23775318264961201</v>
      </c>
      <c r="U47">
        <v>0.24430575966835</v>
      </c>
      <c r="V47">
        <v>0.24893911182880399</v>
      </c>
      <c r="W47">
        <v>0.252691179513931</v>
      </c>
      <c r="X47">
        <v>0.25807246565818698</v>
      </c>
      <c r="Y47">
        <v>0.26756340265273998</v>
      </c>
      <c r="Z47">
        <v>0.28025352954864502</v>
      </c>
      <c r="AA47">
        <v>0.29358637332916199</v>
      </c>
      <c r="AB47">
        <v>0.30252668261527998</v>
      </c>
      <c r="AC47">
        <v>0.30662578344344998</v>
      </c>
      <c r="AD47">
        <v>0.307741940021514</v>
      </c>
      <c r="AE47">
        <v>0.30899149179458602</v>
      </c>
      <c r="AF47">
        <v>0.31007012724876398</v>
      </c>
      <c r="AG47">
        <v>0.30981123447418202</v>
      </c>
      <c r="AH47">
        <v>0.30841845273971502</v>
      </c>
      <c r="AI47">
        <v>0.30473503470420799</v>
      </c>
      <c r="AJ47">
        <v>0.299962788820266</v>
      </c>
      <c r="AK47">
        <v>0.296576887369155</v>
      </c>
      <c r="AL47">
        <v>0.294482082128524</v>
      </c>
      <c r="AM47">
        <v>0.29548621177673301</v>
      </c>
      <c r="AN47">
        <v>0.29548984766006398</v>
      </c>
      <c r="AO47">
        <v>0.296887397766113</v>
      </c>
      <c r="AP47">
        <v>0.29456022381782498</v>
      </c>
      <c r="AQ47">
        <v>0.28961771726608199</v>
      </c>
      <c r="AR47">
        <v>0.28610610961914001</v>
      </c>
      <c r="AS47">
        <v>0.28076517581939697</v>
      </c>
      <c r="AT47">
        <v>0.275036990642547</v>
      </c>
      <c r="AU47">
        <v>0.27428695559501598</v>
      </c>
      <c r="AV47">
        <v>0.27394872903823803</v>
      </c>
      <c r="AW47">
        <v>0.27008444070816001</v>
      </c>
      <c r="AX47">
        <v>0.26694646477699202</v>
      </c>
      <c r="AY47">
        <v>0.26512196660041798</v>
      </c>
      <c r="AZ47">
        <v>0.25915068387985202</v>
      </c>
      <c r="BA47">
        <v>0.25014093518257102</v>
      </c>
      <c r="BB47">
        <v>0.23942679166793801</v>
      </c>
      <c r="BC47">
        <v>0.22985196113586401</v>
      </c>
      <c r="BD47">
        <v>0.224078029394149</v>
      </c>
      <c r="BE47">
        <v>0.224273815751075</v>
      </c>
      <c r="BF47">
        <v>0.22734285891056</v>
      </c>
      <c r="BG47">
        <v>0.23460012674331601</v>
      </c>
      <c r="BH47">
        <v>0.24120491743087699</v>
      </c>
      <c r="BI47">
        <v>0.24660649895667999</v>
      </c>
      <c r="BJ47">
        <v>0.24970747530460299</v>
      </c>
      <c r="BK47">
        <v>0.249823197722435</v>
      </c>
      <c r="BL47">
        <v>0.2486482411623</v>
      </c>
      <c r="BM47">
        <v>0.246815875172615</v>
      </c>
      <c r="BN47">
        <v>0.23781077563762601</v>
      </c>
      <c r="BO47">
        <v>0.233799442648887</v>
      </c>
      <c r="BP47">
        <v>0.23301725089549999</v>
      </c>
      <c r="BQ47">
        <v>0.22847346961498199</v>
      </c>
      <c r="BR47">
        <v>0.227177798748016</v>
      </c>
      <c r="BS47">
        <v>0.227050706744194</v>
      </c>
      <c r="BT47">
        <v>0.22662992775440199</v>
      </c>
      <c r="BU47">
        <v>0.22669486701488401</v>
      </c>
      <c r="BV47">
        <v>0.22848357260227201</v>
      </c>
      <c r="BW47">
        <v>0.228745266795158</v>
      </c>
      <c r="BX47">
        <v>0.22790157794952301</v>
      </c>
      <c r="BY47">
        <v>0.226830199360847</v>
      </c>
      <c r="BZ47">
        <v>0.22229465842247001</v>
      </c>
      <c r="CA47">
        <v>0.220834106206893</v>
      </c>
      <c r="CB47">
        <v>0.21783964335918399</v>
      </c>
      <c r="CC47">
        <v>0.214280650019645</v>
      </c>
      <c r="CD47">
        <v>0.211882263422012</v>
      </c>
      <c r="CE47">
        <v>0.20929551124572701</v>
      </c>
      <c r="CF47">
        <v>0.20689544081687899</v>
      </c>
      <c r="CG47">
        <v>0.20485563576221399</v>
      </c>
      <c r="CH47">
        <v>0.20101812481880099</v>
      </c>
      <c r="CI47">
        <v>0.196079671382904</v>
      </c>
      <c r="CJ47">
        <v>0.192441672086715</v>
      </c>
      <c r="CK47">
        <v>0.19118800759315399</v>
      </c>
      <c r="CL47">
        <v>0.19407710433006201</v>
      </c>
      <c r="CM47">
        <v>0.200159177184104</v>
      </c>
      <c r="CN47">
        <v>0.205859065055847</v>
      </c>
      <c r="CO47">
        <v>0.20820909738540599</v>
      </c>
      <c r="CP47">
        <v>0.20643712580203999</v>
      </c>
      <c r="CQ47">
        <v>0.20055012404918601</v>
      </c>
      <c r="CR47">
        <v>0.19351738691329901</v>
      </c>
      <c r="CS47">
        <v>0.18673039972782099</v>
      </c>
      <c r="CT47">
        <v>0.181210666894912</v>
      </c>
      <c r="CU47">
        <v>0.17750307917594901</v>
      </c>
      <c r="CV47">
        <v>0.17390255630016299</v>
      </c>
      <c r="CW47">
        <v>0.171349257230758</v>
      </c>
      <c r="CX47">
        <v>0.16946645081043199</v>
      </c>
      <c r="CY47">
        <v>0.16724090278148601</v>
      </c>
      <c r="CZ47">
        <v>0.16639818251132901</v>
      </c>
      <c r="DA47">
        <v>0.16934733092784801</v>
      </c>
      <c r="DB47">
        <v>0.17260272800922299</v>
      </c>
      <c r="DC47">
        <v>0.17343226075172399</v>
      </c>
      <c r="DD47">
        <v>0.17284657061100001</v>
      </c>
      <c r="DE47">
        <v>0.17080950736999501</v>
      </c>
      <c r="DF47">
        <v>0.168837234377861</v>
      </c>
      <c r="DG47">
        <v>0.16733227670192699</v>
      </c>
      <c r="DH47">
        <v>0.16524121165275499</v>
      </c>
      <c r="DI47">
        <v>0.16049362719058899</v>
      </c>
      <c r="DJ47">
        <v>0.15371873974800099</v>
      </c>
      <c r="DK47">
        <v>0.14607045054435699</v>
      </c>
      <c r="DL47">
        <v>0.13838568329810999</v>
      </c>
      <c r="DM47">
        <v>0.130189999938011</v>
      </c>
      <c r="DN47">
        <v>0.12159726023674</v>
      </c>
      <c r="DO47">
        <v>0.112894304096698</v>
      </c>
      <c r="DP47">
        <v>0.104378849267959</v>
      </c>
      <c r="DQ47">
        <v>9.7349576652050004E-2</v>
      </c>
      <c r="DR47">
        <v>9.1299563646316501E-2</v>
      </c>
      <c r="DS47">
        <v>8.5567317903041798E-2</v>
      </c>
      <c r="DT47">
        <v>8.1079550087451893E-2</v>
      </c>
      <c r="DU47">
        <v>7.7864393591880798E-2</v>
      </c>
      <c r="DV47">
        <v>7.5665943324565804E-2</v>
      </c>
      <c r="DW47">
        <v>7.6238542795181205E-2</v>
      </c>
      <c r="DX47">
        <v>7.8061491250991794E-2</v>
      </c>
      <c r="DY47">
        <v>7.9683050513267503E-2</v>
      </c>
      <c r="DZ47">
        <v>8.1049889326095498E-2</v>
      </c>
      <c r="EA47">
        <v>8.3029218018054907E-2</v>
      </c>
      <c r="EB47">
        <v>8.4272973239421803E-2</v>
      </c>
      <c r="EC47">
        <v>8.4689334034919697E-2</v>
      </c>
      <c r="ED47">
        <v>8.5108973085880196E-2</v>
      </c>
      <c r="EE47">
        <v>7.9420596361160195E-2</v>
      </c>
      <c r="EF47">
        <v>7.8772656619548798E-2</v>
      </c>
      <c r="EG47">
        <v>7.6728403568267795E-2</v>
      </c>
      <c r="EH47">
        <v>7.3729880154132801E-2</v>
      </c>
    </row>
    <row r="48" spans="1:138" ht="16.5" x14ac:dyDescent="0.35">
      <c r="C48" t="s">
        <v>128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0.60999351739883401</v>
      </c>
      <c r="Q48">
        <v>0.68007725477218595</v>
      </c>
      <c r="R48">
        <v>0.74132996797561601</v>
      </c>
      <c r="S48">
        <v>0.79282289743423395</v>
      </c>
      <c r="T48">
        <v>0.83479899168014504</v>
      </c>
      <c r="U48">
        <v>0.86801838874816895</v>
      </c>
      <c r="V48">
        <v>0.894886314868927</v>
      </c>
      <c r="W48">
        <v>0.91893672943115201</v>
      </c>
      <c r="X48">
        <v>0.949293732643127</v>
      </c>
      <c r="Y48">
        <v>0.99538934230804399</v>
      </c>
      <c r="Z48">
        <v>1.0543137788772501</v>
      </c>
      <c r="AA48">
        <v>1.11674380302429</v>
      </c>
      <c r="AB48">
        <v>1.16339659690856</v>
      </c>
      <c r="AC48">
        <v>1.19197702407836</v>
      </c>
      <c r="AD48">
        <v>1.20917963981628</v>
      </c>
      <c r="AE48">
        <v>1.22700524330139</v>
      </c>
      <c r="AF48">
        <v>1.2442494630813501</v>
      </c>
      <c r="AG48">
        <v>1.2561606168746899</v>
      </c>
      <c r="AH48">
        <v>1.26340532302856</v>
      </c>
      <c r="AI48">
        <v>1.2610545158386199</v>
      </c>
      <c r="AJ48">
        <v>1.25384449958801</v>
      </c>
      <c r="AK48">
        <v>1.2520883083343499</v>
      </c>
      <c r="AL48">
        <v>1.25555384159088</v>
      </c>
      <c r="AM48">
        <v>1.2721862792968699</v>
      </c>
      <c r="AN48">
        <v>1.2845534086227399</v>
      </c>
      <c r="AO48">
        <v>1.30303883552551</v>
      </c>
      <c r="AP48">
        <v>1.30513739585876</v>
      </c>
      <c r="AQ48">
        <v>1.29534423351287</v>
      </c>
      <c r="AR48">
        <v>1.291597366333</v>
      </c>
      <c r="AS48">
        <v>1.2792222499847401</v>
      </c>
      <c r="AT48">
        <v>1.26462006568908</v>
      </c>
      <c r="AU48">
        <v>1.2726366519927901</v>
      </c>
      <c r="AV48">
        <v>1.2825183868408201</v>
      </c>
      <c r="AW48">
        <v>1.2757169008255</v>
      </c>
      <c r="AX48">
        <v>1.2720532417297301</v>
      </c>
      <c r="AY48">
        <v>1.27444124221801</v>
      </c>
      <c r="AZ48">
        <v>1.25656986236572</v>
      </c>
      <c r="BA48">
        <v>1.22333920001983</v>
      </c>
      <c r="BB48">
        <v>1.1809487342834399</v>
      </c>
      <c r="BC48">
        <v>1.1433296203613199</v>
      </c>
      <c r="BD48">
        <v>1.1239753961563099</v>
      </c>
      <c r="BE48">
        <v>1.1343320608139</v>
      </c>
      <c r="BF48">
        <v>1.15935766696929</v>
      </c>
      <c r="BG48">
        <v>1.2061730623245199</v>
      </c>
      <c r="BH48">
        <v>1.2502133846282899</v>
      </c>
      <c r="BI48">
        <v>1.28851890563964</v>
      </c>
      <c r="BJ48">
        <v>1.3151593208312899</v>
      </c>
      <c r="BK48">
        <v>1.32621145248413</v>
      </c>
      <c r="BL48">
        <v>1.33036756515502</v>
      </c>
      <c r="BM48">
        <v>1.3308805227279601</v>
      </c>
      <c r="BN48">
        <v>1.29226374626159</v>
      </c>
      <c r="BO48">
        <v>1.2802389860153101</v>
      </c>
      <c r="BP48">
        <v>1.2856960296630799</v>
      </c>
      <c r="BQ48">
        <v>1.27017545700073</v>
      </c>
      <c r="BR48">
        <v>1.2724683284759499</v>
      </c>
      <c r="BS48">
        <v>1.2812471389770499</v>
      </c>
      <c r="BT48">
        <v>1.28834581375122</v>
      </c>
      <c r="BU48">
        <v>1.29819083213806</v>
      </c>
      <c r="BV48">
        <v>1.3179845809936499</v>
      </c>
      <c r="BW48">
        <v>1.3290557861328101</v>
      </c>
      <c r="BX48">
        <v>1.33368003368377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</row>
    <row r="52" spans="3:9" x14ac:dyDescent="0.35">
      <c r="C52" t="s">
        <v>122</v>
      </c>
      <c r="D52" t="s">
        <v>136</v>
      </c>
      <c r="E52" t="s">
        <v>137</v>
      </c>
      <c r="F52" t="s">
        <v>138</v>
      </c>
    </row>
    <row r="53" spans="3:9" ht="16.5" x14ac:dyDescent="0.35">
      <c r="C53" t="s">
        <v>94</v>
      </c>
      <c r="D53">
        <v>466</v>
      </c>
      <c r="E53">
        <v>338</v>
      </c>
      <c r="F53">
        <v>361</v>
      </c>
    </row>
    <row r="54" spans="3:9" ht="16.5" x14ac:dyDescent="0.35">
      <c r="C54" t="s">
        <v>95</v>
      </c>
      <c r="D54">
        <v>167</v>
      </c>
      <c r="E54">
        <v>121</v>
      </c>
      <c r="F54">
        <v>134</v>
      </c>
    </row>
    <row r="55" spans="3:9" ht="16.5" x14ac:dyDescent="0.35">
      <c r="C55" t="s">
        <v>96</v>
      </c>
      <c r="D55">
        <v>169</v>
      </c>
      <c r="E55">
        <v>121</v>
      </c>
      <c r="F55">
        <v>132</v>
      </c>
    </row>
    <row r="56" spans="3:9" ht="16.5" x14ac:dyDescent="0.35">
      <c r="C56" t="s">
        <v>97</v>
      </c>
      <c r="D56">
        <v>145</v>
      </c>
      <c r="E56">
        <v>106</v>
      </c>
      <c r="F56">
        <v>108</v>
      </c>
    </row>
    <row r="57" spans="3:9" x14ac:dyDescent="0.35">
      <c r="C57" t="s">
        <v>98</v>
      </c>
      <c r="D57">
        <f>D54/D55</f>
        <v>0.98816568047337283</v>
      </c>
      <c r="E57">
        <f>E54/E55</f>
        <v>1</v>
      </c>
      <c r="F57">
        <f>F54/F55</f>
        <v>1.0151515151515151</v>
      </c>
    </row>
    <row r="58" spans="3:9" x14ac:dyDescent="0.35">
      <c r="C58" t="s">
        <v>99</v>
      </c>
      <c r="D58">
        <f>D54/D56</f>
        <v>1.1517241379310346</v>
      </c>
      <c r="E58">
        <f>E54/E56</f>
        <v>1.1415094339622642</v>
      </c>
      <c r="F58">
        <f>F54/F56</f>
        <v>1.2407407407407407</v>
      </c>
      <c r="I58" s="62"/>
    </row>
    <row r="59" spans="3:9" x14ac:dyDescent="0.35">
      <c r="C59" t="s">
        <v>100</v>
      </c>
      <c r="D59">
        <f>D55/D56</f>
        <v>1.1655172413793105</v>
      </c>
      <c r="E59">
        <f>E55/E56</f>
        <v>1.1415094339622642</v>
      </c>
      <c r="F59">
        <f>F55/F56</f>
        <v>1.2222222222222223</v>
      </c>
    </row>
    <row r="60" spans="3:9" x14ac:dyDescent="0.35">
      <c r="C60" t="s">
        <v>101</v>
      </c>
      <c r="D60">
        <f>SUM(D43:O43)/SUM(P43:BW43)</f>
        <v>0.11681297770387673</v>
      </c>
      <c r="E60">
        <f>SUM(D45:O45)/SUM(P45:BW45)</f>
        <v>0.1161770994743231</v>
      </c>
      <c r="F60">
        <f>SUM(D47:O47)/SUM(P47:BW47)</f>
        <v>0.10211808076125706</v>
      </c>
    </row>
    <row r="61" spans="3:9" x14ac:dyDescent="0.35">
      <c r="C61" t="s">
        <v>102</v>
      </c>
      <c r="D61">
        <f>SUM(BX43:CQ43)/SUM(P43:BW43)</f>
        <v>0.24006574456529695</v>
      </c>
      <c r="E61">
        <f>SUM(BX45:CQ45)/SUM(P45:BW45)</f>
        <v>0.24835935357523536</v>
      </c>
      <c r="F61">
        <f>SUM(BX47:CQ47)/SUM(P47:BW47)</f>
        <v>0.26668215481561469</v>
      </c>
    </row>
    <row r="62" spans="3:9" x14ac:dyDescent="0.35">
      <c r="C62" t="s">
        <v>103</v>
      </c>
      <c r="D62">
        <f>SUM(CR43:EH43)/SUM(P43:BW43)</f>
        <v>0.28647043531314359</v>
      </c>
      <c r="E62">
        <f>SUM(CR45:EH45)/SUM(P45:BW45)</f>
        <v>0.30788143949091518</v>
      </c>
      <c r="F62">
        <f>SUM(CR47:EH47)/SUM(P47:BW47)</f>
        <v>0.35172048951306883</v>
      </c>
    </row>
    <row r="63" spans="3:9" x14ac:dyDescent="0.35">
      <c r="C63" t="s">
        <v>104</v>
      </c>
      <c r="D63">
        <f>SUM(D43:O43)</f>
        <v>2.3637071102857541</v>
      </c>
      <c r="E63">
        <f>SUM(D45:O45)</f>
        <v>1.7051781415939291</v>
      </c>
      <c r="F63">
        <f>SUM(D47:O47)</f>
        <v>1.5925393775105419</v>
      </c>
    </row>
    <row r="64" spans="3:9" x14ac:dyDescent="0.35">
      <c r="C64" t="s">
        <v>105</v>
      </c>
      <c r="D64">
        <f>SUM(P43:BW43)</f>
        <v>20.23497009277342</v>
      </c>
      <c r="E64">
        <f>SUM(P45:BW45)</f>
        <v>14.67740328609942</v>
      </c>
      <c r="F64">
        <f>SUM(P47:BW47)</f>
        <v>15.595077440142617</v>
      </c>
    </row>
    <row r="65" spans="3:6" x14ac:dyDescent="0.35">
      <c r="C65" t="s">
        <v>106</v>
      </c>
      <c r="D65">
        <f>SUM(BX43:CQ43)</f>
        <v>4.8577231615781669</v>
      </c>
      <c r="E65">
        <f>SUM(BX45:CQ45)</f>
        <v>3.6452703922986873</v>
      </c>
      <c r="F65">
        <f>SUM(BX47:CQ47)</f>
        <v>4.1589288562536133</v>
      </c>
    </row>
    <row r="66" spans="3:6" x14ac:dyDescent="0.35">
      <c r="C66" t="s">
        <v>107</v>
      </c>
      <c r="D66">
        <f>SUM(CR43:EH43)</f>
        <v>5.7967206910252429</v>
      </c>
      <c r="E66">
        <f>SUM(CR47:EH47)</f>
        <v>5.4851082712411774</v>
      </c>
      <c r="F66">
        <f>SUM(CR47:EH47)</f>
        <v>5.4851082712411774</v>
      </c>
    </row>
  </sheetData>
  <mergeCells count="4">
    <mergeCell ref="A2:F2"/>
    <mergeCell ref="A4:A5"/>
    <mergeCell ref="B4:B5"/>
    <mergeCell ref="A35:F35"/>
  </mergeCells>
  <pageMargins left="0.7" right="0.7" top="0.75" bottom="0.75" header="0.3" footer="0.3"/>
  <pageSetup orientation="portrait" horizontalDpi="90" verticalDpi="9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8A68-AD21-45E0-A741-3407A8B442B7}">
  <dimension ref="A2:EH69"/>
  <sheetViews>
    <sheetView topLeftCell="A74" zoomScale="80" zoomScaleNormal="80" workbookViewId="0">
      <selection activeCell="D69" sqref="D69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46023</v>
      </c>
      <c r="B6">
        <v>15.6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46024</v>
      </c>
      <c r="B7">
        <v>14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46025</v>
      </c>
      <c r="B8">
        <v>11.8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46026</v>
      </c>
      <c r="B9">
        <v>7.4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46027</v>
      </c>
      <c r="B10">
        <v>14.3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46029</v>
      </c>
      <c r="B11">
        <v>12.2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46030</v>
      </c>
      <c r="B12">
        <v>11.7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46031</v>
      </c>
      <c r="B13">
        <v>5.9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46032</v>
      </c>
      <c r="B14">
        <v>6.7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46033</v>
      </c>
      <c r="B15">
        <v>15.4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46034</v>
      </c>
      <c r="B16">
        <v>10.6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46035</v>
      </c>
      <c r="B17">
        <v>6.3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46036</v>
      </c>
      <c r="B18">
        <v>8.9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46037</v>
      </c>
      <c r="B19">
        <v>12.3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46038</v>
      </c>
      <c r="B20">
        <v>12.7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46039</v>
      </c>
      <c r="B21">
        <v>15.9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46040</v>
      </c>
      <c r="B22">
        <v>17.2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46041</v>
      </c>
      <c r="B23">
        <v>20.100000000000001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46042</v>
      </c>
      <c r="B24">
        <v>14.8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46043</v>
      </c>
      <c r="B25">
        <v>16.899999999999999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46044</v>
      </c>
      <c r="B26">
        <v>21.3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46045</v>
      </c>
      <c r="B27">
        <v>21.8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46046</v>
      </c>
      <c r="B28">
        <v>13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46047</v>
      </c>
      <c r="B29">
        <v>17.5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>
        <v>46048</v>
      </c>
      <c r="B30">
        <v>20.5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>
        <v>46049</v>
      </c>
      <c r="B31">
        <v>18.2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/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x14ac:dyDescent="0.35">
      <c r="A33" s="54"/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8" x14ac:dyDescent="0.35">
      <c r="A34" s="54"/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8" x14ac:dyDescent="0.35">
      <c r="A35" s="54"/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8" ht="16.5" thickBot="1" x14ac:dyDescent="0.45">
      <c r="A36" s="50" t="s">
        <v>141</v>
      </c>
      <c r="B36" s="51">
        <f>AVERAGE(B6:B31)</f>
        <v>13.961538461538463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8" ht="16" x14ac:dyDescent="0.4">
      <c r="A37" s="50" t="s">
        <v>142</v>
      </c>
      <c r="B37" s="51">
        <f>STDEV(B6:B31)</f>
        <v>4.6009631098783537</v>
      </c>
    </row>
    <row r="38" spans="1:138" ht="28.5" x14ac:dyDescent="0.65">
      <c r="A38" s="235"/>
      <c r="B38" s="235"/>
      <c r="C38" s="235"/>
      <c r="D38" s="235"/>
      <c r="E38" s="235"/>
      <c r="F38" s="235"/>
    </row>
    <row r="40" spans="1:138" ht="40.5" customHeight="1" x14ac:dyDescent="0.35"/>
    <row r="41" spans="1:138" ht="14.5" customHeight="1" x14ac:dyDescent="0.35"/>
    <row r="43" spans="1:138" ht="28.5" x14ac:dyDescent="0.65">
      <c r="A43" s="63" t="s">
        <v>84</v>
      </c>
      <c r="B43" s="63"/>
      <c r="C43" s="63"/>
      <c r="D43" s="63"/>
      <c r="E43" s="63"/>
    </row>
    <row r="45" spans="1:138" x14ac:dyDescent="0.35">
      <c r="B45" t="s">
        <v>122</v>
      </c>
      <c r="C45" t="s">
        <v>125</v>
      </c>
      <c r="D45">
        <v>340</v>
      </c>
      <c r="E45">
        <v>345</v>
      </c>
      <c r="F45">
        <v>350</v>
      </c>
      <c r="G45">
        <v>355</v>
      </c>
      <c r="H45">
        <v>360</v>
      </c>
      <c r="I45">
        <v>365</v>
      </c>
      <c r="J45">
        <v>370</v>
      </c>
      <c r="K45">
        <v>375</v>
      </c>
      <c r="L45">
        <v>380</v>
      </c>
      <c r="M45">
        <v>385</v>
      </c>
      <c r="N45">
        <v>390</v>
      </c>
      <c r="O45">
        <v>395</v>
      </c>
      <c r="P45">
        <v>400</v>
      </c>
      <c r="Q45">
        <v>405</v>
      </c>
      <c r="R45">
        <v>410</v>
      </c>
      <c r="S45">
        <v>415</v>
      </c>
      <c r="T45">
        <v>420</v>
      </c>
      <c r="U45">
        <v>425</v>
      </c>
      <c r="V45">
        <v>430</v>
      </c>
      <c r="W45">
        <v>435</v>
      </c>
      <c r="X45">
        <v>440</v>
      </c>
      <c r="Y45">
        <v>445</v>
      </c>
      <c r="Z45">
        <v>450</v>
      </c>
      <c r="AA45">
        <v>455</v>
      </c>
      <c r="AB45">
        <v>460</v>
      </c>
      <c r="AC45">
        <v>465</v>
      </c>
      <c r="AD45">
        <v>470</v>
      </c>
      <c r="AE45">
        <v>475</v>
      </c>
      <c r="AF45">
        <v>480</v>
      </c>
      <c r="AG45">
        <v>485</v>
      </c>
      <c r="AH45">
        <v>490</v>
      </c>
      <c r="AI45">
        <v>495</v>
      </c>
      <c r="AJ45">
        <v>500</v>
      </c>
      <c r="AK45">
        <v>505</v>
      </c>
      <c r="AL45">
        <v>510</v>
      </c>
      <c r="AM45">
        <v>515</v>
      </c>
      <c r="AN45">
        <v>520</v>
      </c>
      <c r="AO45">
        <v>525</v>
      </c>
      <c r="AP45">
        <v>530</v>
      </c>
      <c r="AQ45">
        <v>535</v>
      </c>
      <c r="AR45">
        <v>540</v>
      </c>
      <c r="AS45">
        <v>545</v>
      </c>
      <c r="AT45">
        <v>550</v>
      </c>
      <c r="AU45">
        <v>555</v>
      </c>
      <c r="AV45">
        <v>560</v>
      </c>
      <c r="AW45">
        <v>565</v>
      </c>
      <c r="AX45">
        <v>570</v>
      </c>
      <c r="AY45">
        <v>575</v>
      </c>
      <c r="AZ45">
        <v>580</v>
      </c>
      <c r="BA45">
        <v>585</v>
      </c>
      <c r="BB45">
        <v>590</v>
      </c>
      <c r="BC45">
        <v>595</v>
      </c>
      <c r="BD45">
        <v>600</v>
      </c>
      <c r="BE45">
        <v>605</v>
      </c>
      <c r="BF45">
        <v>610</v>
      </c>
      <c r="BG45">
        <v>615</v>
      </c>
      <c r="BH45">
        <v>620</v>
      </c>
      <c r="BI45">
        <v>625</v>
      </c>
      <c r="BJ45">
        <v>630</v>
      </c>
      <c r="BK45">
        <v>635</v>
      </c>
      <c r="BL45">
        <v>640</v>
      </c>
      <c r="BM45">
        <v>645</v>
      </c>
      <c r="BN45">
        <v>650</v>
      </c>
      <c r="BO45">
        <v>655</v>
      </c>
      <c r="BP45">
        <v>660</v>
      </c>
      <c r="BQ45">
        <v>665</v>
      </c>
      <c r="BR45">
        <v>670</v>
      </c>
      <c r="BS45">
        <v>675</v>
      </c>
      <c r="BT45">
        <v>680</v>
      </c>
      <c r="BU45">
        <v>685</v>
      </c>
      <c r="BV45">
        <v>690</v>
      </c>
      <c r="BW45">
        <v>695</v>
      </c>
      <c r="BX45">
        <v>700</v>
      </c>
      <c r="BY45">
        <v>705</v>
      </c>
      <c r="BZ45">
        <v>710</v>
      </c>
      <c r="CA45">
        <v>715</v>
      </c>
      <c r="CB45">
        <v>720</v>
      </c>
      <c r="CC45">
        <v>725</v>
      </c>
      <c r="CD45">
        <v>730</v>
      </c>
      <c r="CE45">
        <v>735</v>
      </c>
      <c r="CF45">
        <v>740</v>
      </c>
      <c r="CG45">
        <v>745</v>
      </c>
      <c r="CH45">
        <v>750</v>
      </c>
      <c r="CI45">
        <v>755</v>
      </c>
      <c r="CJ45">
        <v>760</v>
      </c>
      <c r="CK45">
        <v>765</v>
      </c>
      <c r="CL45">
        <v>770</v>
      </c>
      <c r="CM45">
        <v>775</v>
      </c>
      <c r="CN45">
        <v>780</v>
      </c>
      <c r="CO45">
        <v>785</v>
      </c>
      <c r="CP45">
        <v>790</v>
      </c>
      <c r="CQ45">
        <v>795</v>
      </c>
      <c r="CR45">
        <v>800</v>
      </c>
      <c r="CS45">
        <v>805</v>
      </c>
      <c r="CT45">
        <v>810</v>
      </c>
      <c r="CU45">
        <v>815</v>
      </c>
      <c r="CV45">
        <v>820</v>
      </c>
      <c r="CW45">
        <v>825</v>
      </c>
      <c r="CX45">
        <v>830</v>
      </c>
      <c r="CY45">
        <v>835</v>
      </c>
      <c r="CZ45">
        <v>840</v>
      </c>
      <c r="DA45">
        <v>845</v>
      </c>
      <c r="DB45">
        <v>850</v>
      </c>
      <c r="DC45">
        <v>855</v>
      </c>
      <c r="DD45">
        <v>860</v>
      </c>
      <c r="DE45">
        <v>865</v>
      </c>
      <c r="DF45">
        <v>870</v>
      </c>
      <c r="DG45">
        <v>875</v>
      </c>
      <c r="DH45">
        <v>880</v>
      </c>
      <c r="DI45">
        <v>885</v>
      </c>
      <c r="DJ45">
        <v>890</v>
      </c>
      <c r="DK45">
        <v>895</v>
      </c>
      <c r="DL45">
        <v>900</v>
      </c>
      <c r="DM45">
        <v>905</v>
      </c>
      <c r="DN45">
        <v>910</v>
      </c>
      <c r="DO45">
        <v>915</v>
      </c>
      <c r="DP45">
        <v>920</v>
      </c>
      <c r="DQ45">
        <v>925</v>
      </c>
      <c r="DR45">
        <v>930</v>
      </c>
      <c r="DS45">
        <v>935</v>
      </c>
      <c r="DT45">
        <v>940</v>
      </c>
      <c r="DU45">
        <v>945</v>
      </c>
      <c r="DV45">
        <v>950</v>
      </c>
      <c r="DW45">
        <v>955</v>
      </c>
      <c r="DX45">
        <v>960</v>
      </c>
      <c r="DY45">
        <v>965</v>
      </c>
      <c r="DZ45">
        <v>970</v>
      </c>
      <c r="EA45">
        <v>975</v>
      </c>
      <c r="EB45">
        <v>980</v>
      </c>
      <c r="EC45">
        <v>985</v>
      </c>
      <c r="ED45">
        <v>990</v>
      </c>
      <c r="EE45">
        <v>995</v>
      </c>
      <c r="EF45">
        <v>1000</v>
      </c>
      <c r="EG45">
        <v>1005</v>
      </c>
      <c r="EH45">
        <v>1010</v>
      </c>
    </row>
    <row r="46" spans="1:138" ht="16.5" x14ac:dyDescent="0.35">
      <c r="B46" t="s">
        <v>143</v>
      </c>
      <c r="C46" t="s">
        <v>127</v>
      </c>
      <c r="D46">
        <v>0.14125292003154699</v>
      </c>
      <c r="E46">
        <v>0.13941216468810999</v>
      </c>
      <c r="F46">
        <v>0.13739340007305101</v>
      </c>
      <c r="G46">
        <v>0.13424149155616699</v>
      </c>
      <c r="H46">
        <v>0.12923821806907601</v>
      </c>
      <c r="I46">
        <v>0.12990617752075101</v>
      </c>
      <c r="J46">
        <v>0.130127638578414</v>
      </c>
      <c r="K46">
        <v>0.133986711502075</v>
      </c>
      <c r="L46">
        <v>0.14018978178501099</v>
      </c>
      <c r="M46">
        <v>0.14728841185569699</v>
      </c>
      <c r="N46">
        <v>0.15760470926761599</v>
      </c>
      <c r="O46">
        <v>0.173471719026565</v>
      </c>
      <c r="P46">
        <v>0.192058235406875</v>
      </c>
      <c r="Q46">
        <v>0.20969083905220001</v>
      </c>
      <c r="R46">
        <v>0.22394336760044001</v>
      </c>
      <c r="S46">
        <v>0.23569396138191201</v>
      </c>
      <c r="T46">
        <v>0.245006322860717</v>
      </c>
      <c r="U46">
        <v>0.25189197063446001</v>
      </c>
      <c r="V46">
        <v>0.257141053676605</v>
      </c>
      <c r="W46">
        <v>0.26227703690528797</v>
      </c>
      <c r="X46">
        <v>0.26942288875579801</v>
      </c>
      <c r="Y46">
        <v>0.27994811534881497</v>
      </c>
      <c r="Z46">
        <v>0.29189017415046598</v>
      </c>
      <c r="AA46">
        <v>0.302968829870224</v>
      </c>
      <c r="AB46">
        <v>0.30951130390167197</v>
      </c>
      <c r="AC46">
        <v>0.31312718987464899</v>
      </c>
      <c r="AD46">
        <v>0.31605440378188998</v>
      </c>
      <c r="AE46">
        <v>0.31958496570587103</v>
      </c>
      <c r="AF46">
        <v>0.32128405570983798</v>
      </c>
      <c r="AG46">
        <v>0.320240318775177</v>
      </c>
      <c r="AH46">
        <v>0.31776037812232899</v>
      </c>
      <c r="AI46">
        <v>0.31378561258316001</v>
      </c>
      <c r="AJ46">
        <v>0.30957925319671598</v>
      </c>
      <c r="AK46">
        <v>0.30665087699890098</v>
      </c>
      <c r="AL46">
        <v>0.30522602796554499</v>
      </c>
      <c r="AM46">
        <v>0.30581325292587203</v>
      </c>
      <c r="AN46">
        <v>0.30381616950035001</v>
      </c>
      <c r="AO46">
        <v>0.30251896381378102</v>
      </c>
      <c r="AP46">
        <v>0.29916504025459201</v>
      </c>
      <c r="AQ46">
        <v>0.29393607378005898</v>
      </c>
      <c r="AR46">
        <v>0.29109647870063698</v>
      </c>
      <c r="AS46">
        <v>0.28692936897277799</v>
      </c>
      <c r="AT46">
        <v>0.28410086035728399</v>
      </c>
      <c r="AU46">
        <v>0.28537464141845698</v>
      </c>
      <c r="AV46">
        <v>0.28475204110145502</v>
      </c>
      <c r="AW46">
        <v>0.27976521849632202</v>
      </c>
      <c r="AX46">
        <v>0.27606943249702398</v>
      </c>
      <c r="AY46">
        <v>0.27375671267509399</v>
      </c>
      <c r="AZ46">
        <v>0.26765695214271501</v>
      </c>
      <c r="BA46">
        <v>0.25760251283645602</v>
      </c>
      <c r="BB46">
        <v>0.245739951729774</v>
      </c>
      <c r="BC46">
        <v>0.23429690301418299</v>
      </c>
      <c r="BD46">
        <v>0.22782100737094799</v>
      </c>
      <c r="BE46">
        <v>0.229282706975936</v>
      </c>
      <c r="BF46">
        <v>0.234233602881431</v>
      </c>
      <c r="BG46">
        <v>0.243564367294311</v>
      </c>
      <c r="BH46">
        <v>0.25211250782012901</v>
      </c>
      <c r="BI46">
        <v>0.25842469930648798</v>
      </c>
      <c r="BJ46">
        <v>0.26185092329978898</v>
      </c>
      <c r="BK46">
        <v>0.26088482141494701</v>
      </c>
      <c r="BL46">
        <v>0.25880411267280501</v>
      </c>
      <c r="BM46">
        <v>0.25593620538711498</v>
      </c>
      <c r="BN46">
        <v>0.245377376675605</v>
      </c>
      <c r="BO46">
        <v>0.24039280414581299</v>
      </c>
      <c r="BP46">
        <v>0.239380627870559</v>
      </c>
      <c r="BQ46">
        <v>0.23658220469951599</v>
      </c>
      <c r="BR46">
        <v>0.236373141407966</v>
      </c>
      <c r="BS46">
        <v>0.237596794962883</v>
      </c>
      <c r="BT46">
        <v>0.237943410873413</v>
      </c>
      <c r="BU46">
        <v>0.235872402787208</v>
      </c>
      <c r="BV46">
        <v>0.23496218025684301</v>
      </c>
      <c r="BW46">
        <v>0.23287771642208099</v>
      </c>
      <c r="BX46">
        <v>0.230235815048217</v>
      </c>
      <c r="BY46">
        <v>0.22758001089096</v>
      </c>
      <c r="BZ46">
        <v>0.22210124135017301</v>
      </c>
      <c r="CA46">
        <v>0.21925605833530401</v>
      </c>
      <c r="CB46">
        <v>0.215159401297569</v>
      </c>
      <c r="CC46">
        <v>0.21117441356182001</v>
      </c>
      <c r="CD46">
        <v>0.20916637778282099</v>
      </c>
      <c r="CE46">
        <v>0.20783601701259599</v>
      </c>
      <c r="CF46">
        <v>0.20708166062831801</v>
      </c>
      <c r="CG46">
        <v>0.20629341900348599</v>
      </c>
      <c r="CH46">
        <v>0.20299069583415899</v>
      </c>
      <c r="CI46">
        <v>0.197522267699241</v>
      </c>
      <c r="CJ46">
        <v>0.192586153745651</v>
      </c>
      <c r="CK46">
        <v>0.189683333039283</v>
      </c>
      <c r="CL46">
        <v>0.19028732180595301</v>
      </c>
      <c r="CM46">
        <v>0.19450536370277399</v>
      </c>
      <c r="CN46">
        <v>0.19957400858402199</v>
      </c>
      <c r="CO46">
        <v>0.20242612063884699</v>
      </c>
      <c r="CP46">
        <v>0.201886892318725</v>
      </c>
      <c r="CQ46">
        <v>0.19699671864509499</v>
      </c>
      <c r="CR46">
        <v>0.189964398741722</v>
      </c>
      <c r="CS46">
        <v>0.182917430996894</v>
      </c>
      <c r="CT46">
        <v>0.177088037133216</v>
      </c>
      <c r="CU46">
        <v>0.17300373315811099</v>
      </c>
      <c r="CV46">
        <v>0.16946089267730699</v>
      </c>
      <c r="CW46">
        <v>0.16733677685260701</v>
      </c>
      <c r="CX46">
        <v>0.16545566916465701</v>
      </c>
      <c r="CY46">
        <v>0.16304865479469299</v>
      </c>
      <c r="CZ46">
        <v>0.16214969754219</v>
      </c>
      <c r="DA46">
        <v>0.16555537283420499</v>
      </c>
      <c r="DB46">
        <v>0.16955736279487599</v>
      </c>
      <c r="DC46">
        <v>0.171311855316162</v>
      </c>
      <c r="DD46">
        <v>0.17127664387226099</v>
      </c>
      <c r="DE46">
        <v>0.16974686086177801</v>
      </c>
      <c r="DF46">
        <v>0.168642938137054</v>
      </c>
      <c r="DG46">
        <v>0.16807401180267301</v>
      </c>
      <c r="DH46">
        <v>0.16644574701786</v>
      </c>
      <c r="DI46">
        <v>0.16133514046669001</v>
      </c>
      <c r="DJ46">
        <v>0.15310075879096899</v>
      </c>
      <c r="DK46">
        <v>0.143246814608573</v>
      </c>
      <c r="DL46">
        <v>0.13296593725681299</v>
      </c>
      <c r="DM46">
        <v>0.122596405446529</v>
      </c>
      <c r="DN46">
        <v>0.112410381436347</v>
      </c>
      <c r="DO46">
        <v>0.10278169810771901</v>
      </c>
      <c r="DP46">
        <v>9.4628676772117601E-2</v>
      </c>
      <c r="DQ46">
        <v>8.8621951639652197E-2</v>
      </c>
      <c r="DR46">
        <v>8.3838187158107702E-2</v>
      </c>
      <c r="DS46">
        <v>7.96232670545578E-2</v>
      </c>
      <c r="DT46">
        <v>7.67501220107078E-2</v>
      </c>
      <c r="DU46">
        <v>7.4997179210186005E-2</v>
      </c>
      <c r="DV46">
        <v>7.4374094605445806E-2</v>
      </c>
      <c r="DW46">
        <v>7.6702356338500893E-2</v>
      </c>
      <c r="DX46">
        <v>7.9995974898338304E-2</v>
      </c>
      <c r="DY46">
        <v>8.2521021366119301E-2</v>
      </c>
      <c r="DZ46">
        <v>8.4355965256690896E-2</v>
      </c>
      <c r="EA46">
        <v>8.5975199937820407E-2</v>
      </c>
      <c r="EB46">
        <v>8.7106488645076696E-2</v>
      </c>
      <c r="EC46">
        <v>8.7887279689311898E-2</v>
      </c>
      <c r="ED46">
        <v>8.8942676782608004E-2</v>
      </c>
      <c r="EE46">
        <v>8.3877511322498294E-2</v>
      </c>
      <c r="EF46">
        <v>8.3067223429679801E-2</v>
      </c>
      <c r="EG46">
        <v>8.1686504185199696E-2</v>
      </c>
      <c r="EH46">
        <v>7.8181594610214206E-2</v>
      </c>
    </row>
    <row r="47" spans="1:138" ht="16.5" x14ac:dyDescent="0.35">
      <c r="C47" t="s">
        <v>128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0.64224272966384799</v>
      </c>
      <c r="Q47">
        <v>0.70997124910354603</v>
      </c>
      <c r="R47">
        <v>0.76758825778961104</v>
      </c>
      <c r="S47">
        <v>0.81771665811538696</v>
      </c>
      <c r="T47">
        <v>0.86026620864868097</v>
      </c>
      <c r="U47">
        <v>0.89497214555740301</v>
      </c>
      <c r="V47">
        <v>0.92437064647674505</v>
      </c>
      <c r="W47">
        <v>0.95379668474197299</v>
      </c>
      <c r="X47">
        <v>0.99104517698287897</v>
      </c>
      <c r="Y47">
        <v>1.0414630174636801</v>
      </c>
      <c r="Z47">
        <v>1.0980908870696999</v>
      </c>
      <c r="AA47">
        <v>1.15243279933929</v>
      </c>
      <c r="AB47">
        <v>1.19025671482086</v>
      </c>
      <c r="AC47">
        <v>1.2172505855560301</v>
      </c>
      <c r="AD47">
        <v>1.2418409585952701</v>
      </c>
      <c r="AE47">
        <v>1.26907193660736</v>
      </c>
      <c r="AF47">
        <v>1.2892487049102701</v>
      </c>
      <c r="AG47">
        <v>1.29844641685485</v>
      </c>
      <c r="AH47">
        <v>1.30167365074157</v>
      </c>
      <c r="AI47">
        <v>1.29850757122039</v>
      </c>
      <c r="AJ47">
        <v>1.2940412759780799</v>
      </c>
      <c r="AK47">
        <v>1.2946187257766699</v>
      </c>
      <c r="AL47">
        <v>1.3013616800308201</v>
      </c>
      <c r="AM47">
        <v>1.3166483640670701</v>
      </c>
      <c r="AN47">
        <v>1.3207496404647801</v>
      </c>
      <c r="AO47">
        <v>1.3277556896209699</v>
      </c>
      <c r="AP47">
        <v>1.32554042339324</v>
      </c>
      <c r="AQ47">
        <v>1.31465852260589</v>
      </c>
      <c r="AR47">
        <v>1.31412589550018</v>
      </c>
      <c r="AS47">
        <v>1.30730760097503</v>
      </c>
      <c r="AT47">
        <v>1.30629575252532</v>
      </c>
      <c r="AU47">
        <v>1.32408130168914</v>
      </c>
      <c r="AV47">
        <v>1.3330951929092401</v>
      </c>
      <c r="AW47">
        <v>1.3214430809020901</v>
      </c>
      <c r="AX47">
        <v>1.3155260086059499</v>
      </c>
      <c r="AY47">
        <v>1.3159484863281199</v>
      </c>
      <c r="AZ47">
        <v>1.2978150844573899</v>
      </c>
      <c r="BA47">
        <v>1.2598308324813801</v>
      </c>
      <c r="BB47">
        <v>1.2120877504348699</v>
      </c>
      <c r="BC47">
        <v>1.16543960571289</v>
      </c>
      <c r="BD47">
        <v>1.14275014400482</v>
      </c>
      <c r="BE47">
        <v>1.1596660614013601</v>
      </c>
      <c r="BF47">
        <v>1.19449770450592</v>
      </c>
      <c r="BG47">
        <v>1.2522618770599301</v>
      </c>
      <c r="BH47">
        <v>1.3067495822906401</v>
      </c>
      <c r="BI47">
        <v>1.35026907920837</v>
      </c>
      <c r="BJ47">
        <v>1.37911641597747</v>
      </c>
      <c r="BK47">
        <v>1.38493311405181</v>
      </c>
      <c r="BL47">
        <v>1.38470554351806</v>
      </c>
      <c r="BM47">
        <v>1.38005924224853</v>
      </c>
      <c r="BN47">
        <v>1.33338069915771</v>
      </c>
      <c r="BO47">
        <v>1.3163429498672401</v>
      </c>
      <c r="BP47">
        <v>1.32080650329589</v>
      </c>
      <c r="BQ47">
        <v>1.3152551651000901</v>
      </c>
      <c r="BR47">
        <v>1.3239732980728101</v>
      </c>
      <c r="BS47">
        <v>1.3407586812973</v>
      </c>
      <c r="BT47">
        <v>1.35266065597534</v>
      </c>
      <c r="BU47">
        <v>1.35074687004089</v>
      </c>
      <c r="BV47">
        <v>1.3553558588027901</v>
      </c>
      <c r="BW47">
        <v>1.3530660867691</v>
      </c>
      <c r="BX47">
        <v>1.34733998775482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</row>
    <row r="55" spans="3:9" x14ac:dyDescent="0.35">
      <c r="C55" t="s">
        <v>122</v>
      </c>
      <c r="D55" t="s">
        <v>143</v>
      </c>
    </row>
    <row r="56" spans="3:9" ht="16.5" x14ac:dyDescent="0.35">
      <c r="C56" t="s">
        <v>94</v>
      </c>
      <c r="D56">
        <v>373</v>
      </c>
    </row>
    <row r="57" spans="3:9" ht="16.5" x14ac:dyDescent="0.35">
      <c r="C57" t="s">
        <v>95</v>
      </c>
      <c r="D57">
        <v>138</v>
      </c>
    </row>
    <row r="58" spans="3:9" ht="16.5" x14ac:dyDescent="0.35">
      <c r="C58" t="s">
        <v>96</v>
      </c>
      <c r="D58">
        <v>136</v>
      </c>
    </row>
    <row r="59" spans="3:9" ht="16.5" x14ac:dyDescent="0.35">
      <c r="C59" t="s">
        <v>97</v>
      </c>
      <c r="D59">
        <v>111</v>
      </c>
    </row>
    <row r="60" spans="3:9" x14ac:dyDescent="0.35">
      <c r="C60" t="s">
        <v>98</v>
      </c>
      <c r="D60">
        <f>D57/D58</f>
        <v>1.0147058823529411</v>
      </c>
    </row>
    <row r="61" spans="3:9" x14ac:dyDescent="0.35">
      <c r="C61" t="s">
        <v>99</v>
      </c>
      <c r="D61">
        <f>D57/D59</f>
        <v>1.2432432432432432</v>
      </c>
      <c r="I61" s="62"/>
    </row>
    <row r="62" spans="3:9" x14ac:dyDescent="0.35">
      <c r="C62" t="s">
        <v>100</v>
      </c>
      <c r="D62">
        <f>D58/D59</f>
        <v>1.2252252252252251</v>
      </c>
    </row>
    <row r="63" spans="3:9" x14ac:dyDescent="0.35">
      <c r="C63" t="s">
        <v>101</v>
      </c>
      <c r="D63">
        <f>SUM(D46:O46)/SUM(P46:BW46)</f>
        <v>0.10517608054418742</v>
      </c>
    </row>
    <row r="64" spans="3:9" x14ac:dyDescent="0.35">
      <c r="C64" t="s">
        <v>102</v>
      </c>
      <c r="D64">
        <f>SUM(BX46:CQ46)/SUM(P46:BW46)</f>
        <v>0.25605268012691257</v>
      </c>
    </row>
    <row r="65" spans="3:4" x14ac:dyDescent="0.35">
      <c r="C65" t="s">
        <v>103</v>
      </c>
      <c r="D65">
        <f>SUM(CR46:EH46)/SUM(P46:BW46)</f>
        <v>0.33541142796943896</v>
      </c>
    </row>
    <row r="66" spans="3:4" x14ac:dyDescent="0.35">
      <c r="C66" t="s">
        <v>104</v>
      </c>
      <c r="D66">
        <f>SUM(D46:O46)</f>
        <v>1.6941133439540801</v>
      </c>
    </row>
    <row r="67" spans="3:4" x14ac:dyDescent="0.35">
      <c r="C67" t="s">
        <v>105</v>
      </c>
      <c r="D67">
        <f>SUM(P46:BW46)</f>
        <v>16.10740137100218</v>
      </c>
    </row>
    <row r="68" spans="3:4" x14ac:dyDescent="0.35">
      <c r="C68" t="s">
        <v>106</v>
      </c>
      <c r="D68">
        <f>SUM(BX46:CQ46)</f>
        <v>4.1243432909250144</v>
      </c>
    </row>
    <row r="69" spans="3:4" x14ac:dyDescent="0.35">
      <c r="C69" t="s">
        <v>107</v>
      </c>
      <c r="D69">
        <f>SUM(CR46:EH46)</f>
        <v>5.4026064947247399</v>
      </c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0B187-37EC-4C4E-8DC7-C1EB735F1A2C}">
  <dimension ref="A2:EH69"/>
  <sheetViews>
    <sheetView topLeftCell="A2" zoomScale="80" zoomScaleNormal="80" workbookViewId="0">
      <selection activeCell="N137" sqref="N137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45992</v>
      </c>
      <c r="B6">
        <v>14.4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45994</v>
      </c>
      <c r="B7">
        <v>6.8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45995</v>
      </c>
      <c r="B8">
        <v>18.100000000000001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45996</v>
      </c>
      <c r="B9">
        <v>17.100000000000001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45997</v>
      </c>
      <c r="B10">
        <v>7.9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45998</v>
      </c>
      <c r="B11">
        <v>9.8000000000000007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45999</v>
      </c>
      <c r="B12">
        <v>16.7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46000</v>
      </c>
      <c r="B13">
        <v>6.6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46001</v>
      </c>
      <c r="B14">
        <v>3.3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46002</v>
      </c>
      <c r="B15">
        <v>9.6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46003</v>
      </c>
      <c r="B16">
        <v>14.2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46004</v>
      </c>
      <c r="B17">
        <v>6.1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46005</v>
      </c>
      <c r="B18">
        <v>12.2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46006</v>
      </c>
      <c r="B19">
        <v>8.9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46007</v>
      </c>
      <c r="B20">
        <v>15.3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46008</v>
      </c>
      <c r="B21">
        <v>14.3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46009</v>
      </c>
      <c r="B22">
        <v>10.9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46010</v>
      </c>
      <c r="B23">
        <v>5.2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46011</v>
      </c>
      <c r="B24">
        <v>8.1999999999999993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46012</v>
      </c>
      <c r="B25">
        <v>15.7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46013</v>
      </c>
      <c r="B26">
        <v>6.2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46014</v>
      </c>
      <c r="B27">
        <v>12.6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46015</v>
      </c>
      <c r="B28">
        <v>13.9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46016</v>
      </c>
      <c r="B29">
        <v>12.9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>
        <v>46017</v>
      </c>
      <c r="B30">
        <v>2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>
        <v>46018</v>
      </c>
      <c r="B31">
        <v>6.4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>
        <v>46019</v>
      </c>
      <c r="B32">
        <v>2.1</v>
      </c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x14ac:dyDescent="0.35">
      <c r="A33" s="54">
        <v>46020</v>
      </c>
      <c r="B33">
        <v>7.9</v>
      </c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8" x14ac:dyDescent="0.35">
      <c r="A34" s="54">
        <v>46021</v>
      </c>
      <c r="B34">
        <v>11.9</v>
      </c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8" x14ac:dyDescent="0.35">
      <c r="A35" s="54">
        <v>46022</v>
      </c>
      <c r="B35">
        <v>4.8</v>
      </c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8" ht="16.5" thickBot="1" x14ac:dyDescent="0.45">
      <c r="A36" s="50" t="s">
        <v>144</v>
      </c>
      <c r="B36" s="51">
        <f>AVERAGE(B6:B35)</f>
        <v>10.066666666666665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8" ht="16" x14ac:dyDescent="0.4">
      <c r="A37" s="50" t="s">
        <v>145</v>
      </c>
      <c r="B37" s="51">
        <f>STDEV(B6:B35)</f>
        <v>4.6078892866648768</v>
      </c>
    </row>
    <row r="38" spans="1:138" ht="28.5" x14ac:dyDescent="0.65">
      <c r="A38" s="235"/>
      <c r="B38" s="235"/>
      <c r="C38" s="235"/>
      <c r="D38" s="235"/>
      <c r="E38" s="235"/>
      <c r="F38" s="235"/>
    </row>
    <row r="40" spans="1:138" ht="40.5" customHeight="1" x14ac:dyDescent="0.35"/>
    <row r="41" spans="1:138" ht="14.5" customHeight="1" x14ac:dyDescent="0.35"/>
    <row r="43" spans="1:138" ht="28.5" x14ac:dyDescent="0.65">
      <c r="A43" s="63" t="s">
        <v>84</v>
      </c>
      <c r="B43" s="63"/>
      <c r="C43" s="63"/>
      <c r="D43" s="63"/>
      <c r="E43" s="63"/>
    </row>
    <row r="45" spans="1:138" x14ac:dyDescent="0.35">
      <c r="B45" t="s">
        <v>122</v>
      </c>
      <c r="C45" t="s">
        <v>125</v>
      </c>
      <c r="D45">
        <v>340</v>
      </c>
      <c r="E45">
        <v>345</v>
      </c>
      <c r="F45">
        <v>350</v>
      </c>
      <c r="G45">
        <v>355</v>
      </c>
      <c r="H45">
        <v>360</v>
      </c>
      <c r="I45">
        <v>365</v>
      </c>
      <c r="J45">
        <v>370</v>
      </c>
      <c r="K45">
        <v>375</v>
      </c>
      <c r="L45">
        <v>380</v>
      </c>
      <c r="M45">
        <v>385</v>
      </c>
      <c r="N45">
        <v>390</v>
      </c>
      <c r="O45">
        <v>395</v>
      </c>
      <c r="P45">
        <v>400</v>
      </c>
      <c r="Q45">
        <v>405</v>
      </c>
      <c r="R45">
        <v>410</v>
      </c>
      <c r="S45">
        <v>415</v>
      </c>
      <c r="T45">
        <v>420</v>
      </c>
      <c r="U45">
        <v>425</v>
      </c>
      <c r="V45">
        <v>430</v>
      </c>
      <c r="W45">
        <v>435</v>
      </c>
      <c r="X45">
        <v>440</v>
      </c>
      <c r="Y45">
        <v>445</v>
      </c>
      <c r="Z45">
        <v>450</v>
      </c>
      <c r="AA45">
        <v>455</v>
      </c>
      <c r="AB45">
        <v>460</v>
      </c>
      <c r="AC45">
        <v>465</v>
      </c>
      <c r="AD45">
        <v>470</v>
      </c>
      <c r="AE45">
        <v>475</v>
      </c>
      <c r="AF45">
        <v>480</v>
      </c>
      <c r="AG45">
        <v>485</v>
      </c>
      <c r="AH45">
        <v>490</v>
      </c>
      <c r="AI45">
        <v>495</v>
      </c>
      <c r="AJ45">
        <v>500</v>
      </c>
      <c r="AK45">
        <v>505</v>
      </c>
      <c r="AL45">
        <v>510</v>
      </c>
      <c r="AM45">
        <v>515</v>
      </c>
      <c r="AN45">
        <v>520</v>
      </c>
      <c r="AO45">
        <v>525</v>
      </c>
      <c r="AP45">
        <v>530</v>
      </c>
      <c r="AQ45">
        <v>535</v>
      </c>
      <c r="AR45">
        <v>540</v>
      </c>
      <c r="AS45">
        <v>545</v>
      </c>
      <c r="AT45">
        <v>550</v>
      </c>
      <c r="AU45">
        <v>555</v>
      </c>
      <c r="AV45">
        <v>560</v>
      </c>
      <c r="AW45">
        <v>565</v>
      </c>
      <c r="AX45">
        <v>570</v>
      </c>
      <c r="AY45">
        <v>575</v>
      </c>
      <c r="AZ45">
        <v>580</v>
      </c>
      <c r="BA45">
        <v>585</v>
      </c>
      <c r="BB45">
        <v>590</v>
      </c>
      <c r="BC45">
        <v>595</v>
      </c>
      <c r="BD45">
        <v>600</v>
      </c>
      <c r="BE45">
        <v>605</v>
      </c>
      <c r="BF45">
        <v>610</v>
      </c>
      <c r="BG45">
        <v>615</v>
      </c>
      <c r="BH45">
        <v>620</v>
      </c>
      <c r="BI45">
        <v>625</v>
      </c>
      <c r="BJ45">
        <v>630</v>
      </c>
      <c r="BK45">
        <v>635</v>
      </c>
      <c r="BL45">
        <v>640</v>
      </c>
      <c r="BM45">
        <v>645</v>
      </c>
      <c r="BN45">
        <v>650</v>
      </c>
      <c r="BO45">
        <v>655</v>
      </c>
      <c r="BP45">
        <v>660</v>
      </c>
      <c r="BQ45">
        <v>665</v>
      </c>
      <c r="BR45">
        <v>670</v>
      </c>
      <c r="BS45">
        <v>675</v>
      </c>
      <c r="BT45">
        <v>680</v>
      </c>
      <c r="BU45">
        <v>685</v>
      </c>
      <c r="BV45">
        <v>690</v>
      </c>
      <c r="BW45">
        <v>695</v>
      </c>
      <c r="BX45">
        <v>700</v>
      </c>
      <c r="BY45">
        <v>705</v>
      </c>
      <c r="BZ45">
        <v>710</v>
      </c>
      <c r="CA45">
        <v>715</v>
      </c>
      <c r="CB45">
        <v>720</v>
      </c>
      <c r="CC45">
        <v>725</v>
      </c>
      <c r="CD45">
        <v>730</v>
      </c>
      <c r="CE45">
        <v>735</v>
      </c>
      <c r="CF45">
        <v>740</v>
      </c>
      <c r="CG45">
        <v>745</v>
      </c>
      <c r="CH45">
        <v>750</v>
      </c>
      <c r="CI45">
        <v>755</v>
      </c>
      <c r="CJ45">
        <v>760</v>
      </c>
      <c r="CK45">
        <v>765</v>
      </c>
      <c r="CL45">
        <v>770</v>
      </c>
      <c r="CM45">
        <v>775</v>
      </c>
      <c r="CN45">
        <v>780</v>
      </c>
      <c r="CO45">
        <v>785</v>
      </c>
      <c r="CP45">
        <v>790</v>
      </c>
      <c r="CQ45">
        <v>795</v>
      </c>
      <c r="CR45">
        <v>800</v>
      </c>
      <c r="CS45">
        <v>805</v>
      </c>
      <c r="CT45">
        <v>810</v>
      </c>
      <c r="CU45">
        <v>815</v>
      </c>
      <c r="CV45">
        <v>820</v>
      </c>
      <c r="CW45">
        <v>825</v>
      </c>
      <c r="CX45">
        <v>830</v>
      </c>
      <c r="CY45">
        <v>835</v>
      </c>
      <c r="CZ45">
        <v>840</v>
      </c>
      <c r="DA45">
        <v>845</v>
      </c>
      <c r="DB45">
        <v>850</v>
      </c>
      <c r="DC45">
        <v>855</v>
      </c>
      <c r="DD45">
        <v>860</v>
      </c>
      <c r="DE45">
        <v>865</v>
      </c>
      <c r="DF45">
        <v>870</v>
      </c>
      <c r="DG45">
        <v>875</v>
      </c>
      <c r="DH45">
        <v>880</v>
      </c>
      <c r="DI45">
        <v>885</v>
      </c>
      <c r="DJ45">
        <v>890</v>
      </c>
      <c r="DK45">
        <v>895</v>
      </c>
      <c r="DL45">
        <v>900</v>
      </c>
      <c r="DM45">
        <v>905</v>
      </c>
      <c r="DN45">
        <v>910</v>
      </c>
      <c r="DO45">
        <v>915</v>
      </c>
      <c r="DP45">
        <v>920</v>
      </c>
      <c r="DQ45">
        <v>925</v>
      </c>
      <c r="DR45">
        <v>930</v>
      </c>
      <c r="DS45">
        <v>935</v>
      </c>
      <c r="DT45">
        <v>940</v>
      </c>
      <c r="DU45">
        <v>945</v>
      </c>
      <c r="DV45">
        <v>950</v>
      </c>
      <c r="DW45">
        <v>955</v>
      </c>
      <c r="DX45">
        <v>960</v>
      </c>
      <c r="DY45">
        <v>965</v>
      </c>
      <c r="DZ45">
        <v>970</v>
      </c>
      <c r="EA45">
        <v>975</v>
      </c>
      <c r="EB45">
        <v>980</v>
      </c>
      <c r="EC45">
        <v>985</v>
      </c>
      <c r="ED45">
        <v>990</v>
      </c>
      <c r="EE45">
        <v>995</v>
      </c>
      <c r="EF45">
        <v>1000</v>
      </c>
      <c r="EG45">
        <v>1005</v>
      </c>
      <c r="EH45">
        <v>1010</v>
      </c>
    </row>
    <row r="46" spans="1:138" ht="16.5" x14ac:dyDescent="0.35">
      <c r="B46" t="s">
        <v>146</v>
      </c>
      <c r="C46" t="s">
        <v>127</v>
      </c>
      <c r="D46">
        <v>0.58777368100000005</v>
      </c>
      <c r="E46">
        <v>0.55624395599999998</v>
      </c>
      <c r="F46">
        <v>0.51118171199999995</v>
      </c>
      <c r="G46">
        <v>0.47370126800000001</v>
      </c>
      <c r="H46">
        <v>0.44576808800000001</v>
      </c>
      <c r="I46">
        <v>0.42359373</v>
      </c>
      <c r="J46">
        <v>0.406398386</v>
      </c>
      <c r="K46">
        <v>0.39337488999999998</v>
      </c>
      <c r="L46">
        <v>0.38800227599999998</v>
      </c>
      <c r="M46">
        <v>0.39372509700000002</v>
      </c>
      <c r="N46">
        <v>0.412040621</v>
      </c>
      <c r="O46">
        <v>0.44051972</v>
      </c>
      <c r="P46">
        <v>0.47159111500000001</v>
      </c>
      <c r="Q46">
        <v>0.49684071499999999</v>
      </c>
      <c r="R46">
        <v>0.50985002499999998</v>
      </c>
      <c r="S46">
        <v>0.51021242099999997</v>
      </c>
      <c r="T46">
        <v>0.50099992800000004</v>
      </c>
      <c r="U46">
        <v>0.48884883499999998</v>
      </c>
      <c r="V46">
        <v>0.48060303900000001</v>
      </c>
      <c r="W46">
        <v>0.47786295400000001</v>
      </c>
      <c r="X46">
        <v>0.479995281</v>
      </c>
      <c r="Y46">
        <v>0.484836608</v>
      </c>
      <c r="Z46">
        <v>0.488680691</v>
      </c>
      <c r="AA46">
        <v>0.48987325999999998</v>
      </c>
      <c r="AB46">
        <v>0.48937329600000001</v>
      </c>
      <c r="AC46">
        <v>0.48748225000000001</v>
      </c>
      <c r="AD46">
        <v>0.48335304899999998</v>
      </c>
      <c r="AE46">
        <v>0.47784143699999998</v>
      </c>
      <c r="AF46">
        <v>0.468293458</v>
      </c>
      <c r="AG46">
        <v>0.45599472499999999</v>
      </c>
      <c r="AH46">
        <v>0.44047814600000001</v>
      </c>
      <c r="AI46">
        <v>0.422800601</v>
      </c>
      <c r="AJ46">
        <v>0.404567122</v>
      </c>
      <c r="AK46">
        <v>0.38807466600000001</v>
      </c>
      <c r="AL46">
        <v>0.37537968199999999</v>
      </c>
      <c r="AM46">
        <v>0.36651813999999999</v>
      </c>
      <c r="AN46">
        <v>0.360411078</v>
      </c>
      <c r="AO46">
        <v>0.35633638499999998</v>
      </c>
      <c r="AP46">
        <v>0.35152423399999999</v>
      </c>
      <c r="AQ46">
        <v>0.34456330499999999</v>
      </c>
      <c r="AR46">
        <v>0.334254891</v>
      </c>
      <c r="AS46">
        <v>0.32111132100000001</v>
      </c>
      <c r="AT46">
        <v>0.30573391900000002</v>
      </c>
      <c r="AU46">
        <v>0.28857615599999997</v>
      </c>
      <c r="AV46">
        <v>0.272583872</v>
      </c>
      <c r="AW46">
        <v>0.25763988500000001</v>
      </c>
      <c r="AX46">
        <v>0.245654449</v>
      </c>
      <c r="AY46">
        <v>0.236747608</v>
      </c>
      <c r="AZ46">
        <v>0.22952599800000001</v>
      </c>
      <c r="BA46">
        <v>0.22457388</v>
      </c>
      <c r="BB46">
        <v>0.222409144</v>
      </c>
      <c r="BC46">
        <v>0.22185502900000001</v>
      </c>
      <c r="BD46">
        <v>0.2224949</v>
      </c>
      <c r="BE46">
        <v>0.22562001600000001</v>
      </c>
      <c r="BF46">
        <v>0.22816623699999999</v>
      </c>
      <c r="BG46">
        <v>0.22778374000000001</v>
      </c>
      <c r="BH46">
        <v>0.22387433100000001</v>
      </c>
      <c r="BI46">
        <v>0.216499001</v>
      </c>
      <c r="BJ46">
        <v>0.20702139999999999</v>
      </c>
      <c r="BK46">
        <v>0.196744218</v>
      </c>
      <c r="BL46">
        <v>0.188849196</v>
      </c>
      <c r="BM46">
        <v>0.17970371199999999</v>
      </c>
      <c r="BN46">
        <v>0.17068818199999999</v>
      </c>
      <c r="BO46">
        <v>0.161273107</v>
      </c>
      <c r="BP46">
        <v>0.153080255</v>
      </c>
      <c r="BQ46">
        <v>0.14661139200000001</v>
      </c>
      <c r="BR46">
        <v>0.142588943</v>
      </c>
      <c r="BS46">
        <v>0.14071856399999999</v>
      </c>
      <c r="BT46">
        <v>0.14376403400000001</v>
      </c>
      <c r="BU46">
        <v>0.15087667099999999</v>
      </c>
      <c r="BV46">
        <v>0.159429401</v>
      </c>
      <c r="BW46">
        <v>0.164197698</v>
      </c>
      <c r="BX46">
        <v>0.16244447200000001</v>
      </c>
      <c r="BY46">
        <v>0.15377491700000001</v>
      </c>
      <c r="BZ46">
        <v>0.14318330600000001</v>
      </c>
      <c r="CA46">
        <v>0.135199755</v>
      </c>
      <c r="CB46">
        <v>0.13084326700000001</v>
      </c>
      <c r="CC46">
        <v>0.12915658999999999</v>
      </c>
      <c r="CD46">
        <v>0.129059225</v>
      </c>
      <c r="CE46">
        <v>0.132305384</v>
      </c>
      <c r="CF46">
        <v>0.136542842</v>
      </c>
      <c r="CG46">
        <v>0.13550816500000001</v>
      </c>
      <c r="CH46">
        <v>0.126486033</v>
      </c>
      <c r="CI46">
        <v>0.113636248</v>
      </c>
      <c r="CJ46">
        <v>0.103958391</v>
      </c>
      <c r="CK46">
        <v>0.106314294</v>
      </c>
      <c r="CL46">
        <v>0.118057333</v>
      </c>
      <c r="CM46">
        <v>0.13175563500000001</v>
      </c>
      <c r="CN46">
        <v>0.13926604400000001</v>
      </c>
      <c r="CO46">
        <v>0.13708741999999999</v>
      </c>
      <c r="CP46">
        <v>0.12697336100000001</v>
      </c>
      <c r="CQ46">
        <v>0.112013504</v>
      </c>
      <c r="CR46">
        <v>9.6781417999999994E-2</v>
      </c>
      <c r="CS46">
        <v>8.3700806000000003E-2</v>
      </c>
      <c r="CT46">
        <v>7.5157962999999994E-2</v>
      </c>
      <c r="CU46">
        <v>7.0442415999999994E-2</v>
      </c>
      <c r="CV46">
        <v>6.6247731000000004E-2</v>
      </c>
      <c r="CW46">
        <v>6.5972954E-2</v>
      </c>
      <c r="CX46">
        <v>7.8292154000000003E-2</v>
      </c>
      <c r="CY46">
        <v>8.2894675000000001E-2</v>
      </c>
      <c r="CZ46">
        <v>8.8941984000000002E-2</v>
      </c>
      <c r="DA46">
        <v>9.4593756000000001E-2</v>
      </c>
      <c r="DB46">
        <v>9.8523103000000001E-2</v>
      </c>
      <c r="DC46">
        <v>0.102932066</v>
      </c>
      <c r="DD46">
        <v>0.10232883700000001</v>
      </c>
      <c r="DE46">
        <v>9.9865786999999998E-2</v>
      </c>
      <c r="DF46">
        <v>9.5787845999999996E-2</v>
      </c>
      <c r="DG46">
        <v>9.0385035000000002E-2</v>
      </c>
      <c r="DH46">
        <v>8.6062118000000007E-2</v>
      </c>
      <c r="DI46">
        <v>7.7710665999999998E-2</v>
      </c>
      <c r="DJ46">
        <v>7.0673718999999996E-2</v>
      </c>
      <c r="DK46">
        <v>6.1515766999999999E-2</v>
      </c>
      <c r="DL46">
        <v>5.2512806000000002E-2</v>
      </c>
      <c r="DM46">
        <v>4.2639792000000003E-2</v>
      </c>
      <c r="DN46">
        <v>3.4850596999999997E-2</v>
      </c>
      <c r="DO46">
        <v>2.8680943E-2</v>
      </c>
      <c r="DP46">
        <v>2.3897742999999999E-2</v>
      </c>
      <c r="DQ46">
        <v>1.8623556999999999E-2</v>
      </c>
      <c r="DR46">
        <v>1.3522831000000001E-2</v>
      </c>
      <c r="DS46">
        <v>7.3113839999999998E-3</v>
      </c>
      <c r="DT46">
        <v>1.9202570000000001E-3</v>
      </c>
      <c r="DU46">
        <v>1.135844E-3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</row>
    <row r="47" spans="1:138" ht="16.5" x14ac:dyDescent="0.35">
      <c r="C47" t="s">
        <v>128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1.5770007370000001</v>
      </c>
      <c r="Q47">
        <v>1.6822032929999999</v>
      </c>
      <c r="R47">
        <v>1.747561932</v>
      </c>
      <c r="S47">
        <v>1.7701309919999999</v>
      </c>
      <c r="T47">
        <v>1.7591109279999999</v>
      </c>
      <c r="U47">
        <v>1.7368799450000001</v>
      </c>
      <c r="V47">
        <v>1.727671862</v>
      </c>
      <c r="W47">
        <v>1.7377964260000001</v>
      </c>
      <c r="X47">
        <v>1.7656146290000001</v>
      </c>
      <c r="Y47">
        <v>1.803689122</v>
      </c>
      <c r="Z47">
        <v>1.838416815</v>
      </c>
      <c r="AA47">
        <v>1.8633799550000001</v>
      </c>
      <c r="AB47">
        <v>1.881933928</v>
      </c>
      <c r="AC47">
        <v>1.895038486</v>
      </c>
      <c r="AD47">
        <v>1.899190784</v>
      </c>
      <c r="AE47">
        <v>1.8975083829999999</v>
      </c>
      <c r="AF47">
        <v>1.8791680340000001</v>
      </c>
      <c r="AG47">
        <v>1.8488762379999999</v>
      </c>
      <c r="AH47">
        <v>1.8043746949999999</v>
      </c>
      <c r="AI47">
        <v>1.7496334309999999</v>
      </c>
      <c r="AJ47">
        <v>1.6910905839999999</v>
      </c>
      <c r="AK47">
        <v>1.638373613</v>
      </c>
      <c r="AL47">
        <v>1.6004687550000001</v>
      </c>
      <c r="AM47">
        <v>1.578007221</v>
      </c>
      <c r="AN47">
        <v>1.566779017</v>
      </c>
      <c r="AO47">
        <v>1.5639604330000001</v>
      </c>
      <c r="AP47">
        <v>1.557533622</v>
      </c>
      <c r="AQ47">
        <v>1.541093826</v>
      </c>
      <c r="AR47">
        <v>1.5089602470000001</v>
      </c>
      <c r="AS47">
        <v>1.4630473850000001</v>
      </c>
      <c r="AT47">
        <v>1.40576458</v>
      </c>
      <c r="AU47">
        <v>1.3389356139999999</v>
      </c>
      <c r="AV47">
        <v>1.27612865</v>
      </c>
      <c r="AW47">
        <v>1.216936231</v>
      </c>
      <c r="AX47">
        <v>1.170592546</v>
      </c>
      <c r="AY47">
        <v>1.1380457879999999</v>
      </c>
      <c r="AZ47">
        <v>1.1129256489999999</v>
      </c>
      <c r="BA47">
        <v>1.0983010529999999</v>
      </c>
      <c r="BB47">
        <v>1.0970108510000001</v>
      </c>
      <c r="BC47">
        <v>1.103551269</v>
      </c>
      <c r="BD47">
        <v>1.116034389</v>
      </c>
      <c r="BE47">
        <v>1.1411409379999999</v>
      </c>
      <c r="BF47">
        <v>1.163556576</v>
      </c>
      <c r="BG47">
        <v>1.171127319</v>
      </c>
      <c r="BH47">
        <v>1.160385489</v>
      </c>
      <c r="BI47">
        <v>1.1312072280000001</v>
      </c>
      <c r="BJ47">
        <v>1.090340257</v>
      </c>
      <c r="BK47">
        <v>1.044436336</v>
      </c>
      <c r="BL47">
        <v>1.010418773</v>
      </c>
      <c r="BM47">
        <v>0.96899837300000002</v>
      </c>
      <c r="BN47">
        <v>0.92751956000000002</v>
      </c>
      <c r="BO47">
        <v>0.883099258</v>
      </c>
      <c r="BP47">
        <v>0.84463560599999998</v>
      </c>
      <c r="BQ47">
        <v>0.815071404</v>
      </c>
      <c r="BR47">
        <v>0.79866915900000002</v>
      </c>
      <c r="BS47">
        <v>0.79407483300000004</v>
      </c>
      <c r="BT47">
        <v>0.81726980199999999</v>
      </c>
      <c r="BU47">
        <v>0.86401033400000005</v>
      </c>
      <c r="BV47">
        <v>0.91965258100000002</v>
      </c>
      <c r="BW47">
        <v>0.95402145400000005</v>
      </c>
      <c r="BX47">
        <v>0.95062506199999997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</row>
    <row r="55" spans="3:9" x14ac:dyDescent="0.35">
      <c r="C55" t="s">
        <v>122</v>
      </c>
      <c r="D55" t="s">
        <v>146</v>
      </c>
    </row>
    <row r="56" spans="3:9" ht="16.5" x14ac:dyDescent="0.35">
      <c r="C56" t="s">
        <v>94</v>
      </c>
      <c r="D56">
        <v>420</v>
      </c>
    </row>
    <row r="57" spans="3:9" ht="16.5" x14ac:dyDescent="0.35">
      <c r="C57" t="s">
        <v>95</v>
      </c>
      <c r="D57">
        <v>103</v>
      </c>
    </row>
    <row r="58" spans="3:9" ht="16.5" x14ac:dyDescent="0.35">
      <c r="C58" t="s">
        <v>96</v>
      </c>
      <c r="D58">
        <v>144</v>
      </c>
    </row>
    <row r="59" spans="3:9" ht="16.5" x14ac:dyDescent="0.35">
      <c r="C59" t="s">
        <v>97</v>
      </c>
      <c r="D59">
        <v>188</v>
      </c>
    </row>
    <row r="60" spans="3:9" x14ac:dyDescent="0.35">
      <c r="C60" t="s">
        <v>98</v>
      </c>
      <c r="D60">
        <f>D57/D58</f>
        <v>0.71527777777777779</v>
      </c>
    </row>
    <row r="61" spans="3:9" x14ac:dyDescent="0.35">
      <c r="C61" t="s">
        <v>99</v>
      </c>
      <c r="D61">
        <f>D57/D59</f>
        <v>0.5478723404255319</v>
      </c>
      <c r="I61" s="62"/>
    </row>
    <row r="62" spans="3:9" x14ac:dyDescent="0.35">
      <c r="C62" t="s">
        <v>100</v>
      </c>
      <c r="D62">
        <f>D58/D59</f>
        <v>0.76595744680851063</v>
      </c>
    </row>
    <row r="63" spans="3:9" x14ac:dyDescent="0.35">
      <c r="C63" t="s">
        <v>101</v>
      </c>
      <c r="D63">
        <f>SUM(D46:O46)/SUM(P46:BW46)</f>
        <v>0.28053960884913437</v>
      </c>
    </row>
    <row r="64" spans="3:9" x14ac:dyDescent="0.35">
      <c r="C64" t="s">
        <v>102</v>
      </c>
      <c r="D64">
        <f>SUM(BX46:CQ46)/SUM(P46:BW46)</f>
        <v>0.13445507240454349</v>
      </c>
    </row>
    <row r="65" spans="3:4" x14ac:dyDescent="0.35">
      <c r="C65" t="s">
        <v>103</v>
      </c>
      <c r="D65">
        <f>SUM(CR46:EH46)/SUM(P46:BW46)</f>
        <v>9.8839217459423298E-2</v>
      </c>
    </row>
    <row r="66" spans="3:4" x14ac:dyDescent="0.35">
      <c r="C66" t="s">
        <v>104</v>
      </c>
      <c r="D66">
        <f>SUM(D46:O46)</f>
        <v>5.4323234250000008</v>
      </c>
    </row>
    <row r="67" spans="3:4" x14ac:dyDescent="0.35">
      <c r="C67" t="s">
        <v>105</v>
      </c>
      <c r="D67">
        <f>SUM(P46:BW46)</f>
        <v>19.363837595999993</v>
      </c>
    </row>
    <row r="68" spans="3:4" x14ac:dyDescent="0.35">
      <c r="C68" t="s">
        <v>106</v>
      </c>
      <c r="D68">
        <f>SUM(BX46:CQ46)</f>
        <v>2.6035661860000001</v>
      </c>
    </row>
    <row r="69" spans="3:4" x14ac:dyDescent="0.35">
      <c r="C69" t="s">
        <v>107</v>
      </c>
      <c r="D69">
        <f>SUM(CR46:EH46)</f>
        <v>1.9139065549999996</v>
      </c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253C-90DB-4ADF-AA10-109E81F758BF}">
  <dimension ref="A2:EH69"/>
  <sheetViews>
    <sheetView topLeftCell="A48" zoomScale="70" zoomScaleNormal="70" workbookViewId="0">
      <selection activeCell="E65" sqref="E65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45962</v>
      </c>
      <c r="B6">
        <v>22.1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45963</v>
      </c>
      <c r="B7">
        <v>23.7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45964</v>
      </c>
      <c r="B8">
        <v>19.100000000000001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45966</v>
      </c>
      <c r="B9">
        <v>9.9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45967</v>
      </c>
      <c r="B10">
        <v>27.8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45968</v>
      </c>
      <c r="B11">
        <v>6.2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45969</v>
      </c>
      <c r="B12">
        <v>5.2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45970</v>
      </c>
      <c r="B13">
        <v>7.3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45971</v>
      </c>
      <c r="B14">
        <v>30.5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45972</v>
      </c>
      <c r="B15">
        <v>17.8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45973</v>
      </c>
      <c r="B16">
        <v>19.100000000000001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45974</v>
      </c>
      <c r="B17">
        <v>27.8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45975</v>
      </c>
      <c r="B18">
        <v>23.9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45976</v>
      </c>
      <c r="B19">
        <v>8.4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45977</v>
      </c>
      <c r="B20">
        <v>13.9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45978</v>
      </c>
      <c r="B21">
        <v>26.1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45979</v>
      </c>
      <c r="B22">
        <v>6.6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45980</v>
      </c>
      <c r="B23">
        <v>23.2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45981</v>
      </c>
      <c r="B24">
        <v>7.3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45982</v>
      </c>
      <c r="B25">
        <v>10.199999999999999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45983</v>
      </c>
      <c r="B26">
        <v>23.3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45984</v>
      </c>
      <c r="B27">
        <v>22.9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45985</v>
      </c>
      <c r="B28">
        <v>17.899999999999999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45986</v>
      </c>
      <c r="B29">
        <v>3.3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>
        <v>45987</v>
      </c>
      <c r="B30">
        <v>4.5999999999999996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>
        <v>45988</v>
      </c>
      <c r="B31">
        <v>5.7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>
        <v>45989</v>
      </c>
      <c r="B32">
        <v>11.3</v>
      </c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x14ac:dyDescent="0.35">
      <c r="A33" s="54">
        <v>45990</v>
      </c>
      <c r="B33">
        <v>5.8</v>
      </c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8" x14ac:dyDescent="0.35">
      <c r="A34" s="54">
        <v>45991</v>
      </c>
      <c r="B34">
        <v>4.2</v>
      </c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8" x14ac:dyDescent="0.35">
      <c r="A35" s="54"/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8" ht="16.5" thickBot="1" x14ac:dyDescent="0.45">
      <c r="A36" s="50" t="s">
        <v>147</v>
      </c>
      <c r="B36" s="51">
        <f>AVERAGE(B6:B34)</f>
        <v>15.003448275862072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8" ht="16" x14ac:dyDescent="0.4">
      <c r="A37" s="50" t="s">
        <v>148</v>
      </c>
      <c r="B37" s="51">
        <f>STDEV(B6:B34)</f>
        <v>8.7582810918997662</v>
      </c>
    </row>
    <row r="38" spans="1:138" ht="28.5" x14ac:dyDescent="0.65">
      <c r="A38" s="235"/>
      <c r="B38" s="235"/>
      <c r="C38" s="235"/>
      <c r="D38" s="235"/>
      <c r="E38" s="235"/>
      <c r="F38" s="235"/>
    </row>
    <row r="40" spans="1:138" ht="40.5" customHeight="1" x14ac:dyDescent="0.35"/>
    <row r="41" spans="1:138" ht="14.5" customHeight="1" x14ac:dyDescent="0.35"/>
    <row r="43" spans="1:138" ht="28.5" x14ac:dyDescent="0.65">
      <c r="A43" s="63" t="s">
        <v>84</v>
      </c>
      <c r="B43" s="63"/>
      <c r="C43" s="63"/>
      <c r="D43" s="63"/>
      <c r="E43" s="63"/>
    </row>
    <row r="45" spans="1:138" x14ac:dyDescent="0.35">
      <c r="B45" t="s">
        <v>122</v>
      </c>
      <c r="C45" t="s">
        <v>125</v>
      </c>
      <c r="D45">
        <v>340</v>
      </c>
      <c r="E45">
        <v>345</v>
      </c>
      <c r="F45">
        <v>350</v>
      </c>
      <c r="G45">
        <v>355</v>
      </c>
      <c r="H45">
        <v>360</v>
      </c>
      <c r="I45">
        <v>365</v>
      </c>
      <c r="J45">
        <v>370</v>
      </c>
      <c r="K45">
        <v>375</v>
      </c>
      <c r="L45">
        <v>380</v>
      </c>
      <c r="M45">
        <v>385</v>
      </c>
      <c r="N45">
        <v>390</v>
      </c>
      <c r="O45">
        <v>395</v>
      </c>
      <c r="P45">
        <v>400</v>
      </c>
      <c r="Q45">
        <v>405</v>
      </c>
      <c r="R45">
        <v>410</v>
      </c>
      <c r="S45">
        <v>415</v>
      </c>
      <c r="T45">
        <v>420</v>
      </c>
      <c r="U45">
        <v>425</v>
      </c>
      <c r="V45">
        <v>430</v>
      </c>
      <c r="W45">
        <v>435</v>
      </c>
      <c r="X45">
        <v>440</v>
      </c>
      <c r="Y45">
        <v>445</v>
      </c>
      <c r="Z45">
        <v>450</v>
      </c>
      <c r="AA45">
        <v>455</v>
      </c>
      <c r="AB45">
        <v>460</v>
      </c>
      <c r="AC45">
        <v>465</v>
      </c>
      <c r="AD45">
        <v>470</v>
      </c>
      <c r="AE45">
        <v>475</v>
      </c>
      <c r="AF45">
        <v>480</v>
      </c>
      <c r="AG45">
        <v>485</v>
      </c>
      <c r="AH45">
        <v>490</v>
      </c>
      <c r="AI45">
        <v>495</v>
      </c>
      <c r="AJ45">
        <v>500</v>
      </c>
      <c r="AK45">
        <v>505</v>
      </c>
      <c r="AL45">
        <v>510</v>
      </c>
      <c r="AM45">
        <v>515</v>
      </c>
      <c r="AN45">
        <v>520</v>
      </c>
      <c r="AO45">
        <v>525</v>
      </c>
      <c r="AP45">
        <v>530</v>
      </c>
      <c r="AQ45">
        <v>535</v>
      </c>
      <c r="AR45">
        <v>540</v>
      </c>
      <c r="AS45">
        <v>545</v>
      </c>
      <c r="AT45">
        <v>550</v>
      </c>
      <c r="AU45">
        <v>555</v>
      </c>
      <c r="AV45">
        <v>560</v>
      </c>
      <c r="AW45">
        <v>565</v>
      </c>
      <c r="AX45">
        <v>570</v>
      </c>
      <c r="AY45">
        <v>575</v>
      </c>
      <c r="AZ45">
        <v>580</v>
      </c>
      <c r="BA45">
        <v>585</v>
      </c>
      <c r="BB45">
        <v>590</v>
      </c>
      <c r="BC45">
        <v>595</v>
      </c>
      <c r="BD45">
        <v>600</v>
      </c>
      <c r="BE45">
        <v>605</v>
      </c>
      <c r="BF45">
        <v>610</v>
      </c>
      <c r="BG45">
        <v>615</v>
      </c>
      <c r="BH45">
        <v>620</v>
      </c>
      <c r="BI45">
        <v>625</v>
      </c>
      <c r="BJ45">
        <v>630</v>
      </c>
      <c r="BK45">
        <v>635</v>
      </c>
      <c r="BL45">
        <v>640</v>
      </c>
      <c r="BM45">
        <v>645</v>
      </c>
      <c r="BN45">
        <v>650</v>
      </c>
      <c r="BO45">
        <v>655</v>
      </c>
      <c r="BP45">
        <v>660</v>
      </c>
      <c r="BQ45">
        <v>665</v>
      </c>
      <c r="BR45">
        <v>670</v>
      </c>
      <c r="BS45">
        <v>675</v>
      </c>
      <c r="BT45">
        <v>680</v>
      </c>
      <c r="BU45">
        <v>685</v>
      </c>
      <c r="BV45">
        <v>690</v>
      </c>
      <c r="BW45">
        <v>695</v>
      </c>
      <c r="BX45">
        <v>700</v>
      </c>
      <c r="BY45">
        <v>705</v>
      </c>
      <c r="BZ45">
        <v>710</v>
      </c>
      <c r="CA45">
        <v>715</v>
      </c>
      <c r="CB45">
        <v>720</v>
      </c>
      <c r="CC45">
        <v>725</v>
      </c>
      <c r="CD45">
        <v>730</v>
      </c>
      <c r="CE45">
        <v>735</v>
      </c>
      <c r="CF45">
        <v>740</v>
      </c>
      <c r="CG45">
        <v>745</v>
      </c>
      <c r="CH45">
        <v>750</v>
      </c>
      <c r="CI45">
        <v>755</v>
      </c>
      <c r="CJ45">
        <v>760</v>
      </c>
      <c r="CK45">
        <v>765</v>
      </c>
      <c r="CL45">
        <v>770</v>
      </c>
      <c r="CM45">
        <v>775</v>
      </c>
      <c r="CN45">
        <v>780</v>
      </c>
      <c r="CO45">
        <v>785</v>
      </c>
      <c r="CP45">
        <v>790</v>
      </c>
      <c r="CQ45">
        <v>795</v>
      </c>
      <c r="CR45">
        <v>800</v>
      </c>
      <c r="CS45">
        <v>805</v>
      </c>
      <c r="CT45">
        <v>810</v>
      </c>
      <c r="CU45">
        <v>815</v>
      </c>
      <c r="CV45">
        <v>820</v>
      </c>
      <c r="CW45">
        <v>825</v>
      </c>
      <c r="CX45">
        <v>830</v>
      </c>
      <c r="CY45">
        <v>835</v>
      </c>
      <c r="CZ45">
        <v>840</v>
      </c>
      <c r="DA45">
        <v>845</v>
      </c>
      <c r="DB45">
        <v>850</v>
      </c>
      <c r="DC45">
        <v>855</v>
      </c>
      <c r="DD45">
        <v>860</v>
      </c>
      <c r="DE45">
        <v>865</v>
      </c>
      <c r="DF45">
        <v>870</v>
      </c>
      <c r="DG45">
        <v>875</v>
      </c>
      <c r="DH45">
        <v>880</v>
      </c>
      <c r="DI45">
        <v>885</v>
      </c>
      <c r="DJ45">
        <v>890</v>
      </c>
      <c r="DK45">
        <v>895</v>
      </c>
      <c r="DL45">
        <v>900</v>
      </c>
      <c r="DM45">
        <v>905</v>
      </c>
      <c r="DN45">
        <v>910</v>
      </c>
      <c r="DO45">
        <v>915</v>
      </c>
      <c r="DP45">
        <v>920</v>
      </c>
      <c r="DQ45">
        <v>925</v>
      </c>
      <c r="DR45">
        <v>930</v>
      </c>
      <c r="DS45">
        <v>935</v>
      </c>
      <c r="DT45">
        <v>940</v>
      </c>
      <c r="DU45">
        <v>945</v>
      </c>
      <c r="DV45">
        <v>950</v>
      </c>
      <c r="DW45">
        <v>955</v>
      </c>
      <c r="DX45">
        <v>960</v>
      </c>
      <c r="DY45">
        <v>965</v>
      </c>
      <c r="DZ45">
        <v>970</v>
      </c>
      <c r="EA45">
        <v>975</v>
      </c>
      <c r="EB45">
        <v>980</v>
      </c>
      <c r="EC45">
        <v>985</v>
      </c>
      <c r="ED45">
        <v>990</v>
      </c>
      <c r="EE45">
        <v>995</v>
      </c>
      <c r="EF45">
        <v>1000</v>
      </c>
      <c r="EG45">
        <v>1005</v>
      </c>
      <c r="EH45">
        <v>1010</v>
      </c>
    </row>
    <row r="46" spans="1:138" ht="16.5" x14ac:dyDescent="0.35">
      <c r="B46" t="s">
        <v>149</v>
      </c>
      <c r="C46" t="s">
        <v>127</v>
      </c>
      <c r="D46">
        <v>0.414887964725494</v>
      </c>
      <c r="E46">
        <v>0.39410698413848799</v>
      </c>
      <c r="F46">
        <v>0.36589631438255299</v>
      </c>
      <c r="G46">
        <v>0.34980857372283902</v>
      </c>
      <c r="H46">
        <v>0.34403175115585299</v>
      </c>
      <c r="I46">
        <v>0.342813789844512</v>
      </c>
      <c r="J46">
        <v>0.34160077571868802</v>
      </c>
      <c r="K46">
        <v>0.33982649445533702</v>
      </c>
      <c r="L46">
        <v>0.34226059913635198</v>
      </c>
      <c r="M46">
        <v>0.35541087388992298</v>
      </c>
      <c r="N46">
        <v>0.38301581144332802</v>
      </c>
      <c r="O46">
        <v>0.42217421531677202</v>
      </c>
      <c r="P46">
        <v>0.465379148721694</v>
      </c>
      <c r="Q46">
        <v>0.50170475244522095</v>
      </c>
      <c r="R46">
        <v>0.52363967895507801</v>
      </c>
      <c r="S46">
        <v>0.53340125083923295</v>
      </c>
      <c r="T46">
        <v>0.53248304128646795</v>
      </c>
      <c r="U46">
        <v>0.53053659200668302</v>
      </c>
      <c r="V46">
        <v>0.53565394878387396</v>
      </c>
      <c r="W46">
        <v>0.54820334911346402</v>
      </c>
      <c r="X46">
        <v>0.56723499298095703</v>
      </c>
      <c r="Y46">
        <v>0.58856177330017001</v>
      </c>
      <c r="Z46">
        <v>0.606328904628753</v>
      </c>
      <c r="AA46">
        <v>0.61822986602783203</v>
      </c>
      <c r="AB46">
        <v>0.62502348423004095</v>
      </c>
      <c r="AC46">
        <v>0.62926548719406095</v>
      </c>
      <c r="AD46">
        <v>0.63277250528335505</v>
      </c>
      <c r="AE46">
        <v>0.63573980331420898</v>
      </c>
      <c r="AF46">
        <v>0.63565379381179798</v>
      </c>
      <c r="AG46">
        <v>0.63403391838073697</v>
      </c>
      <c r="AH46">
        <v>0.62892818450927701</v>
      </c>
      <c r="AI46">
        <v>0.62214821577072099</v>
      </c>
      <c r="AJ46">
        <v>0.61397379636764504</v>
      </c>
      <c r="AK46">
        <v>0.60695093870162897</v>
      </c>
      <c r="AL46">
        <v>0.60032957792282104</v>
      </c>
      <c r="AM46">
        <v>0.59586346149444502</v>
      </c>
      <c r="AN46">
        <v>0.59363871812820401</v>
      </c>
      <c r="AO46">
        <v>0.59340357780456499</v>
      </c>
      <c r="AP46">
        <v>0.59152740240097001</v>
      </c>
      <c r="AQ46">
        <v>0.586067795753479</v>
      </c>
      <c r="AR46">
        <v>0.57607877254485995</v>
      </c>
      <c r="AS46">
        <v>0.56249535083770696</v>
      </c>
      <c r="AT46">
        <v>0.548830926418304</v>
      </c>
      <c r="AU46">
        <v>0.53578293323516801</v>
      </c>
      <c r="AV46">
        <v>0.52598726749420099</v>
      </c>
      <c r="AW46">
        <v>0.51600980758666903</v>
      </c>
      <c r="AX46">
        <v>0.50723040103912298</v>
      </c>
      <c r="AY46">
        <v>0.49934956431388799</v>
      </c>
      <c r="AZ46">
        <v>0.49135693907737699</v>
      </c>
      <c r="BA46">
        <v>0.48516926169395402</v>
      </c>
      <c r="BB46">
        <v>0.48226553201675398</v>
      </c>
      <c r="BC46">
        <v>0.48230737447738598</v>
      </c>
      <c r="BD46">
        <v>0.48292091488838101</v>
      </c>
      <c r="BE46">
        <v>0.48724573850631703</v>
      </c>
      <c r="BF46">
        <v>0.49195891618728599</v>
      </c>
      <c r="BG46">
        <v>0.49337369203567499</v>
      </c>
      <c r="BH46">
        <v>0.49004349112510598</v>
      </c>
      <c r="BI46">
        <v>0.482893615961074</v>
      </c>
      <c r="BJ46">
        <v>0.47378441691398598</v>
      </c>
      <c r="BK46">
        <v>0.46505209803581199</v>
      </c>
      <c r="BL46">
        <v>0.45824894309043801</v>
      </c>
      <c r="BM46">
        <v>0.45163220167160001</v>
      </c>
      <c r="BN46">
        <v>0.44232550263404802</v>
      </c>
      <c r="BO46">
        <v>0.43013754487037598</v>
      </c>
      <c r="BP46">
        <v>0.41873833537101701</v>
      </c>
      <c r="BQ46">
        <v>0.41064468026161099</v>
      </c>
      <c r="BR46">
        <v>0.40768644213676403</v>
      </c>
      <c r="BS46">
        <v>0.407755136489868</v>
      </c>
      <c r="BT46">
        <v>0.41295391321182201</v>
      </c>
      <c r="BU46">
        <v>0.42108058929443298</v>
      </c>
      <c r="BV46">
        <v>0.42874315381050099</v>
      </c>
      <c r="BW46">
        <v>0.43040445446968001</v>
      </c>
      <c r="BX46">
        <v>0.42470169067382801</v>
      </c>
      <c r="BY46">
        <v>0.41121518611907898</v>
      </c>
      <c r="BZ46">
        <v>0.39627856016159002</v>
      </c>
      <c r="CA46">
        <v>0.38533881306648199</v>
      </c>
      <c r="CB46">
        <v>0.37920263409614502</v>
      </c>
      <c r="CC46">
        <v>0.37571108341217002</v>
      </c>
      <c r="CD46">
        <v>0.37365204095840399</v>
      </c>
      <c r="CE46">
        <v>0.37467080354690502</v>
      </c>
      <c r="CF46">
        <v>0.37608295679092402</v>
      </c>
      <c r="CG46">
        <v>0.37053251266479398</v>
      </c>
      <c r="CH46">
        <v>0.35547804832458402</v>
      </c>
      <c r="CI46">
        <v>0.33645007014274497</v>
      </c>
      <c r="CJ46">
        <v>0.32255348563194203</v>
      </c>
      <c r="CK46">
        <v>0.32592549920081998</v>
      </c>
      <c r="CL46">
        <v>0.34298059344291598</v>
      </c>
      <c r="CM46">
        <v>0.36322820186614901</v>
      </c>
      <c r="CN46">
        <v>0.37581059336662198</v>
      </c>
      <c r="CO46">
        <v>0.375568747520446</v>
      </c>
      <c r="CP46">
        <v>0.363347738981246</v>
      </c>
      <c r="CQ46">
        <v>0.34355461597442599</v>
      </c>
      <c r="CR46">
        <v>0.32250794768333402</v>
      </c>
      <c r="CS46">
        <v>0.303064435720443</v>
      </c>
      <c r="CT46">
        <v>0.28957042098045299</v>
      </c>
      <c r="CU46">
        <v>0.28212893009185702</v>
      </c>
      <c r="CV46">
        <v>0.27650800347328103</v>
      </c>
      <c r="CW46">
        <v>0.27721035480499201</v>
      </c>
      <c r="CX46">
        <v>0.29268091917037897</v>
      </c>
      <c r="CY46">
        <v>0.299000144004821</v>
      </c>
      <c r="CZ46">
        <v>0.30642914772033603</v>
      </c>
      <c r="DA46">
        <v>0.31239277124404902</v>
      </c>
      <c r="DB46">
        <v>0.31505602598190302</v>
      </c>
      <c r="DC46">
        <v>0.31721881031990001</v>
      </c>
      <c r="DD46">
        <v>0.31215357780456499</v>
      </c>
      <c r="DE46">
        <v>0.30359107255935602</v>
      </c>
      <c r="DF46">
        <v>0.29311388731002802</v>
      </c>
      <c r="DG46">
        <v>0.28068992495536799</v>
      </c>
      <c r="DH46">
        <v>0.26959323883056602</v>
      </c>
      <c r="DI46">
        <v>0.253348708152771</v>
      </c>
      <c r="DJ46">
        <v>0.239946469664573</v>
      </c>
      <c r="DK46">
        <v>0.223615422844886</v>
      </c>
      <c r="DL46">
        <v>0.20784051716327601</v>
      </c>
      <c r="DM46">
        <v>0.190896362066268</v>
      </c>
      <c r="DN46">
        <v>0.17749185860156999</v>
      </c>
      <c r="DO46">
        <v>0.167445689439773</v>
      </c>
      <c r="DP46">
        <v>0.157311245799064</v>
      </c>
      <c r="DQ46">
        <v>0.14748345315456299</v>
      </c>
      <c r="DR46">
        <v>0.13874174654483701</v>
      </c>
      <c r="DS46">
        <v>0.128742575645446</v>
      </c>
      <c r="DT46">
        <v>0.120301075279712</v>
      </c>
      <c r="DU46">
        <v>0.11701672524213701</v>
      </c>
      <c r="DV46">
        <v>0.112394101917743</v>
      </c>
      <c r="DW46">
        <v>0.108514741063117</v>
      </c>
      <c r="DX46">
        <v>0.10333058983087499</v>
      </c>
      <c r="DY46">
        <v>0.104566298425197</v>
      </c>
      <c r="DZ46">
        <v>0.100702814757823</v>
      </c>
      <c r="EA46">
        <v>9.4912461936473805E-2</v>
      </c>
      <c r="EB46">
        <v>8.5363857448101002E-2</v>
      </c>
      <c r="EC46">
        <v>7.2646901011466897E-2</v>
      </c>
      <c r="ED46">
        <v>6.4047500491142204E-2</v>
      </c>
      <c r="EE46">
        <v>6.0620065778493798E-2</v>
      </c>
      <c r="EF46">
        <v>5.3225968033075298E-2</v>
      </c>
      <c r="EG46">
        <v>4.7817133367061601E-2</v>
      </c>
      <c r="EH46">
        <v>4.8003099858760799E-2</v>
      </c>
    </row>
    <row r="47" spans="1:138" ht="16.5" x14ac:dyDescent="0.35">
      <c r="C47" t="s">
        <v>128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1.5562279224395701</v>
      </c>
      <c r="Q47">
        <v>1.6986719369888299</v>
      </c>
      <c r="R47">
        <v>1.79482734203338</v>
      </c>
      <c r="S47">
        <v>1.8505822420120199</v>
      </c>
      <c r="T47">
        <v>1.8696544170379601</v>
      </c>
      <c r="U47">
        <v>1.8849965333938501</v>
      </c>
      <c r="V47">
        <v>1.9255688190460201</v>
      </c>
      <c r="W47">
        <v>1.99359631538391</v>
      </c>
      <c r="X47">
        <v>2.0865170955657901</v>
      </c>
      <c r="Y47">
        <v>2.1895675659179599</v>
      </c>
      <c r="Z47">
        <v>2.2810094356536799</v>
      </c>
      <c r="AA47">
        <v>2.35162281990051</v>
      </c>
      <c r="AB47">
        <v>2.4035902023315399</v>
      </c>
      <c r="AC47">
        <v>2.44620656967163</v>
      </c>
      <c r="AD47">
        <v>2.4862897396087602</v>
      </c>
      <c r="AE47">
        <v>2.5245227813720699</v>
      </c>
      <c r="AF47">
        <v>2.5507514476776101</v>
      </c>
      <c r="AG47">
        <v>2.5707538127899099</v>
      </c>
      <c r="AH47">
        <v>2.5763413906097399</v>
      </c>
      <c r="AI47">
        <v>2.57457375526428</v>
      </c>
      <c r="AJ47">
        <v>2.5664105415344198</v>
      </c>
      <c r="AK47">
        <v>2.5624253749847399</v>
      </c>
      <c r="AL47">
        <v>2.55956530570983</v>
      </c>
      <c r="AM47">
        <v>2.5654306411743102</v>
      </c>
      <c r="AN47">
        <v>2.58066630363464</v>
      </c>
      <c r="AO47">
        <v>2.60444831848144</v>
      </c>
      <c r="AP47">
        <v>2.6209397315978999</v>
      </c>
      <c r="AQ47">
        <v>2.6212468147277801</v>
      </c>
      <c r="AR47">
        <v>2.6006500720977699</v>
      </c>
      <c r="AS47">
        <v>2.5628414154052699</v>
      </c>
      <c r="AT47">
        <v>2.5235245227813698</v>
      </c>
      <c r="AU47">
        <v>2.4859256744384699</v>
      </c>
      <c r="AV47">
        <v>2.4624619483947701</v>
      </c>
      <c r="AW47">
        <v>2.4373207092285099</v>
      </c>
      <c r="AX47">
        <v>2.4170544147491402</v>
      </c>
      <c r="AY47">
        <v>2.4003734588622998</v>
      </c>
      <c r="AZ47">
        <v>2.38249158859252</v>
      </c>
      <c r="BA47">
        <v>2.37276887893676</v>
      </c>
      <c r="BB47">
        <v>2.3787264823913499</v>
      </c>
      <c r="BC47">
        <v>2.3990933895111</v>
      </c>
      <c r="BD47">
        <v>2.4223313331603999</v>
      </c>
      <c r="BE47">
        <v>2.4643914699554399</v>
      </c>
      <c r="BF47">
        <v>2.5087935924529998</v>
      </c>
      <c r="BG47">
        <v>2.53663158416748</v>
      </c>
      <c r="BH47">
        <v>2.5399935245513898</v>
      </c>
      <c r="BI47">
        <v>2.5231192111968901</v>
      </c>
      <c r="BJ47">
        <v>2.49532771110534</v>
      </c>
      <c r="BK47">
        <v>2.4687755107879599</v>
      </c>
      <c r="BL47">
        <v>2.4518151283264098</v>
      </c>
      <c r="BM47">
        <v>2.43529105186462</v>
      </c>
      <c r="BN47">
        <v>2.4035968780517498</v>
      </c>
      <c r="BO47">
        <v>2.3553471565246502</v>
      </c>
      <c r="BP47">
        <v>2.31043052673339</v>
      </c>
      <c r="BQ47">
        <v>2.2829380035400302</v>
      </c>
      <c r="BR47">
        <v>2.2835333347320499</v>
      </c>
      <c r="BS47">
        <v>2.3009622097015301</v>
      </c>
      <c r="BT47">
        <v>2.3475604057311998</v>
      </c>
      <c r="BU47">
        <v>2.4113600254058798</v>
      </c>
      <c r="BV47">
        <v>2.47316193580627</v>
      </c>
      <c r="BW47">
        <v>2.5007359981536799</v>
      </c>
      <c r="BX47">
        <v>2.4853541851043701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</row>
    <row r="55" spans="3:9" x14ac:dyDescent="0.35">
      <c r="C55" t="s">
        <v>122</v>
      </c>
      <c r="D55" t="s">
        <v>149</v>
      </c>
    </row>
    <row r="56" spans="3:9" ht="16.5" x14ac:dyDescent="0.35">
      <c r="C56" t="s">
        <v>94</v>
      </c>
      <c r="D56">
        <v>724</v>
      </c>
    </row>
    <row r="57" spans="3:9" ht="16.5" x14ac:dyDescent="0.35">
      <c r="C57" t="s">
        <v>95</v>
      </c>
      <c r="D57">
        <v>255</v>
      </c>
    </row>
    <row r="58" spans="3:9" ht="16.5" x14ac:dyDescent="0.35">
      <c r="C58" t="s">
        <v>96</v>
      </c>
      <c r="D58">
        <v>263</v>
      </c>
    </row>
    <row r="59" spans="3:9" ht="16.5" x14ac:dyDescent="0.35">
      <c r="C59" t="s">
        <v>97</v>
      </c>
      <c r="D59">
        <v>231</v>
      </c>
    </row>
    <row r="60" spans="3:9" x14ac:dyDescent="0.35">
      <c r="C60" t="s">
        <v>98</v>
      </c>
      <c r="D60">
        <f>D57/D58</f>
        <v>0.96958174904942962</v>
      </c>
    </row>
    <row r="61" spans="3:9" x14ac:dyDescent="0.35">
      <c r="C61" t="s">
        <v>99</v>
      </c>
      <c r="D61">
        <f>D57/D59</f>
        <v>1.1038961038961039</v>
      </c>
      <c r="I61" s="62"/>
    </row>
    <row r="62" spans="3:9" x14ac:dyDescent="0.35">
      <c r="C62" t="s">
        <v>100</v>
      </c>
      <c r="D62">
        <f>D58/D59</f>
        <v>1.1385281385281385</v>
      </c>
    </row>
    <row r="63" spans="3:9" x14ac:dyDescent="0.35">
      <c r="C63" t="s">
        <v>101</v>
      </c>
      <c r="D63">
        <f>SUM(D46:O46)/SUM(P46:BW46)</f>
        <v>0.13920926804414971</v>
      </c>
    </row>
    <row r="64" spans="3:9" x14ac:dyDescent="0.35">
      <c r="C64" t="s">
        <v>102</v>
      </c>
      <c r="D64">
        <f>SUM(BX46:CQ46)/SUM(P46:BW46)</f>
        <v>0.23346882699540683</v>
      </c>
    </row>
    <row r="65" spans="3:4" x14ac:dyDescent="0.35">
      <c r="C65" t="s">
        <v>103</v>
      </c>
      <c r="D65">
        <f>SUM(CR46:EH46)/SUM(P46:BW46)</f>
        <v>0.26535747477076055</v>
      </c>
    </row>
    <row r="66" spans="3:4" x14ac:dyDescent="0.35">
      <c r="C66" t="s">
        <v>104</v>
      </c>
      <c r="D66">
        <f>SUM(D46:O46)</f>
        <v>4.395834147930139</v>
      </c>
    </row>
    <row r="67" spans="3:4" x14ac:dyDescent="0.35">
      <c r="C67" t="s">
        <v>105</v>
      </c>
      <c r="D67">
        <f>SUM(P46:BW46)</f>
        <v>31.57716587185859</v>
      </c>
    </row>
    <row r="68" spans="3:4" x14ac:dyDescent="0.35">
      <c r="C68" t="s">
        <v>106</v>
      </c>
      <c r="D68">
        <f>SUM(BX46:CQ46)</f>
        <v>7.3722838759422178</v>
      </c>
    </row>
    <row r="69" spans="3:4" x14ac:dyDescent="0.35">
      <c r="C69" t="s">
        <v>107</v>
      </c>
      <c r="D69">
        <f>SUM(CR46:EH46)</f>
        <v>8.3792369961738373</v>
      </c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537DE-94F0-460A-8A61-A0041FB365F3}">
  <dimension ref="A2:M61"/>
  <sheetViews>
    <sheetView topLeftCell="A29" zoomScale="90" zoomScaleNormal="90" workbookViewId="0">
      <selection activeCell="A38" sqref="A38:F38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45931</v>
      </c>
      <c r="B6">
        <v>42.8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45933</v>
      </c>
      <c r="B7">
        <v>41.9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45934</v>
      </c>
      <c r="B8">
        <v>40.6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45935</v>
      </c>
      <c r="B9">
        <v>41.6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45936</v>
      </c>
      <c r="B10">
        <v>40.9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45937</v>
      </c>
      <c r="B11">
        <v>14.5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45938</v>
      </c>
      <c r="B12">
        <v>42.8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45939</v>
      </c>
      <c r="B13">
        <v>41.6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45940</v>
      </c>
      <c r="B14">
        <v>38.9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45941</v>
      </c>
      <c r="B15">
        <v>34.1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45942</v>
      </c>
      <c r="B16">
        <v>39.4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45943</v>
      </c>
      <c r="B17">
        <v>35.4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45944</v>
      </c>
      <c r="B18">
        <v>37.4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45945</v>
      </c>
      <c r="B19">
        <v>22.9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45946</v>
      </c>
      <c r="B20">
        <v>39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45947</v>
      </c>
      <c r="B21">
        <v>29.3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45948</v>
      </c>
      <c r="B22">
        <v>28.8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45949</v>
      </c>
      <c r="B23">
        <v>6.7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45950</v>
      </c>
      <c r="B24">
        <v>35.1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45951</v>
      </c>
      <c r="B25">
        <v>29.3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45952</v>
      </c>
      <c r="B26">
        <v>10.7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45953</v>
      </c>
      <c r="B27">
        <v>24.2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45954</v>
      </c>
      <c r="B28">
        <v>22.1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45955</v>
      </c>
      <c r="B29">
        <v>20.5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>
        <v>45956</v>
      </c>
      <c r="B30">
        <v>29.3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>
        <v>45957</v>
      </c>
      <c r="B31">
        <v>34.299999999999997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>
        <v>45958</v>
      </c>
      <c r="B32">
        <v>33.799999999999997</v>
      </c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" x14ac:dyDescent="0.35">
      <c r="A33" s="54">
        <v>45959</v>
      </c>
      <c r="B33">
        <v>15.2</v>
      </c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" x14ac:dyDescent="0.35">
      <c r="A34" s="54">
        <v>45960</v>
      </c>
      <c r="B34">
        <v>8.6</v>
      </c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" x14ac:dyDescent="0.35">
      <c r="A35" s="54">
        <v>45961</v>
      </c>
      <c r="B35">
        <v>23</v>
      </c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" ht="16.5" thickBot="1" x14ac:dyDescent="0.45">
      <c r="A36" s="50" t="s">
        <v>150</v>
      </c>
      <c r="B36" s="51">
        <f>AVERAGE(B6:B35)</f>
        <v>30.156666666666663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" ht="16" x14ac:dyDescent="0.4">
      <c r="A37" s="50" t="s">
        <v>151</v>
      </c>
      <c r="B37" s="51">
        <f>STDEV(B6:B35)</f>
        <v>10.983268885095136</v>
      </c>
    </row>
    <row r="38" spans="1:13" ht="28.5" x14ac:dyDescent="0.65">
      <c r="A38" s="235"/>
      <c r="B38" s="235"/>
      <c r="C38" s="235"/>
      <c r="D38" s="235"/>
      <c r="E38" s="235"/>
      <c r="F38" s="235"/>
    </row>
    <row r="40" spans="1:13" ht="40.5" customHeight="1" x14ac:dyDescent="0.35"/>
    <row r="41" spans="1:13" ht="14.5" customHeight="1" x14ac:dyDescent="0.35"/>
    <row r="43" spans="1:13" ht="28.5" x14ac:dyDescent="0.65">
      <c r="A43" s="73" t="s">
        <v>152</v>
      </c>
      <c r="C43" s="63"/>
      <c r="D43" s="63"/>
      <c r="E43" s="63"/>
    </row>
    <row r="61" spans="9:9" x14ac:dyDescent="0.35">
      <c r="I61" s="62"/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3BF8-70A1-46EC-AC6C-4EB153D96D75}">
  <dimension ref="A2:M61"/>
  <sheetViews>
    <sheetView zoomScaleNormal="100" workbookViewId="0">
      <selection activeCell="A35" sqref="A35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45901</v>
      </c>
      <c r="B6">
        <v>59.5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45902</v>
      </c>
      <c r="B7">
        <v>59.6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45903</v>
      </c>
      <c r="B8">
        <v>57.2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45904</v>
      </c>
      <c r="B9">
        <v>44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45905</v>
      </c>
      <c r="B10">
        <v>45.6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45906</v>
      </c>
      <c r="B11">
        <v>41.1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45907</v>
      </c>
      <c r="B12">
        <v>53.9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45908</v>
      </c>
      <c r="B13">
        <v>53.9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45909</v>
      </c>
      <c r="B14">
        <v>51.9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45910</v>
      </c>
      <c r="B15">
        <v>40.299999999999997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45912</v>
      </c>
      <c r="B16">
        <v>53.3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45913</v>
      </c>
      <c r="B17">
        <v>22.9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45914</v>
      </c>
      <c r="B18">
        <v>51.7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45915</v>
      </c>
      <c r="B19">
        <v>50.8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45916</v>
      </c>
      <c r="B20">
        <v>50.8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45917</v>
      </c>
      <c r="B21">
        <v>49.5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45918</v>
      </c>
      <c r="B22">
        <v>45.9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45919</v>
      </c>
      <c r="B23">
        <v>48.2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45920</v>
      </c>
      <c r="B24">
        <v>44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45921</v>
      </c>
      <c r="B25">
        <v>31.6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45922</v>
      </c>
      <c r="B26">
        <v>21.8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45923</v>
      </c>
      <c r="B27">
        <v>41.7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45924</v>
      </c>
      <c r="B28">
        <v>13.5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45925</v>
      </c>
      <c r="B29">
        <v>29.2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>
        <v>45926</v>
      </c>
      <c r="B30">
        <v>41.5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>
        <v>45927</v>
      </c>
      <c r="B31">
        <v>45.3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>
        <v>45928</v>
      </c>
      <c r="B32">
        <v>42.7</v>
      </c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" x14ac:dyDescent="0.35">
      <c r="A33" s="54">
        <v>45929</v>
      </c>
      <c r="B33">
        <v>45.4</v>
      </c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" x14ac:dyDescent="0.35">
      <c r="A34" s="54">
        <v>45930</v>
      </c>
      <c r="B34">
        <v>44.7</v>
      </c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" x14ac:dyDescent="0.35">
      <c r="A35" s="54"/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" ht="16.5" thickBot="1" x14ac:dyDescent="0.45">
      <c r="A36" s="50" t="s">
        <v>153</v>
      </c>
      <c r="B36" s="51">
        <f>AVERAGE(B6:B34)</f>
        <v>44.189655172413794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" ht="16" x14ac:dyDescent="0.4">
      <c r="A37" s="50" t="s">
        <v>154</v>
      </c>
      <c r="B37" s="51">
        <f>STDEV(B6:B34)</f>
        <v>11.161360158651473</v>
      </c>
    </row>
    <row r="38" spans="1:13" ht="28.5" x14ac:dyDescent="0.65">
      <c r="A38" s="235"/>
      <c r="B38" s="235"/>
      <c r="C38" s="235"/>
      <c r="D38" s="235"/>
      <c r="E38" s="235"/>
      <c r="F38" s="235"/>
    </row>
    <row r="40" spans="1:13" ht="40.5" customHeight="1" x14ac:dyDescent="0.35"/>
    <row r="41" spans="1:13" ht="14.5" customHeight="1" x14ac:dyDescent="0.35"/>
    <row r="43" spans="1:13" ht="28.5" x14ac:dyDescent="0.65">
      <c r="A43" s="73" t="s">
        <v>155</v>
      </c>
      <c r="C43" s="63"/>
      <c r="D43" s="63"/>
      <c r="E43" s="63"/>
    </row>
    <row r="61" spans="9:9" x14ac:dyDescent="0.35">
      <c r="I61" s="62"/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92B5-FCED-445E-AB6F-27B826A68BC4}">
  <dimension ref="A2:M61"/>
  <sheetViews>
    <sheetView topLeftCell="A32" zoomScale="110" zoomScaleNormal="110" workbookViewId="0">
      <selection activeCell="B30" sqref="B30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45877</v>
      </c>
      <c r="B6">
        <v>56.9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45878</v>
      </c>
      <c r="B7">
        <v>63.3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45879</v>
      </c>
      <c r="B8">
        <v>61.6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45880</v>
      </c>
      <c r="B9">
        <v>62.4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45881</v>
      </c>
      <c r="B10">
        <v>59.4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45882</v>
      </c>
      <c r="B11">
        <v>44.1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45883</v>
      </c>
      <c r="B12">
        <v>63.8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45884</v>
      </c>
      <c r="B13">
        <v>60.1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45885</v>
      </c>
      <c r="B14">
        <v>57.8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45886</v>
      </c>
      <c r="B15">
        <v>53.8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45887</v>
      </c>
      <c r="B16">
        <v>59.8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45888</v>
      </c>
      <c r="B17">
        <v>18.8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45889</v>
      </c>
      <c r="B18">
        <v>11.4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45890</v>
      </c>
      <c r="B19">
        <v>27.3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45891</v>
      </c>
      <c r="B20">
        <v>48.1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45892</v>
      </c>
      <c r="B21">
        <v>31.2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45893</v>
      </c>
      <c r="B22">
        <v>55.3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45894</v>
      </c>
      <c r="B23">
        <v>48.8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45895</v>
      </c>
      <c r="B24">
        <v>55.5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45896</v>
      </c>
      <c r="B25">
        <v>56.7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45897</v>
      </c>
      <c r="B26">
        <v>34.299999999999997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45898</v>
      </c>
      <c r="B27">
        <v>52.7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45899</v>
      </c>
      <c r="B28">
        <v>59.7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45900</v>
      </c>
      <c r="B29">
        <v>55.5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/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/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/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" x14ac:dyDescent="0.35">
      <c r="A33" s="54"/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" x14ac:dyDescent="0.35">
      <c r="A34" s="54"/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" x14ac:dyDescent="0.35">
      <c r="A35" s="54"/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" ht="16.5" thickBot="1" x14ac:dyDescent="0.45">
      <c r="A36" s="50" t="s">
        <v>156</v>
      </c>
      <c r="B36" s="51">
        <f>AVERAGE(B6:B29)</f>
        <v>49.929166666666667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" ht="16" x14ac:dyDescent="0.4">
      <c r="A37" s="50" t="s">
        <v>157</v>
      </c>
      <c r="B37" s="51">
        <f>STDEV(B6:B29)</f>
        <v>14.623045515381808</v>
      </c>
    </row>
    <row r="38" spans="1:13" ht="28.5" x14ac:dyDescent="0.65">
      <c r="A38" s="235"/>
      <c r="B38" s="235"/>
      <c r="C38" s="235"/>
      <c r="D38" s="235"/>
      <c r="E38" s="235"/>
      <c r="F38" s="235"/>
    </row>
    <row r="40" spans="1:13" ht="40.5" customHeight="1" x14ac:dyDescent="0.35"/>
    <row r="41" spans="1:13" ht="14.5" customHeight="1" x14ac:dyDescent="0.35"/>
    <row r="43" spans="1:13" ht="28.5" x14ac:dyDescent="0.65">
      <c r="A43" s="73" t="s">
        <v>158</v>
      </c>
      <c r="C43" s="63"/>
      <c r="D43" s="63"/>
      <c r="E43" s="63"/>
    </row>
    <row r="61" spans="9:9" x14ac:dyDescent="0.35">
      <c r="I61" s="62"/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C79EE-CA74-4311-9F70-6146571B679A}">
  <dimension ref="A2:EH69"/>
  <sheetViews>
    <sheetView topLeftCell="A40" zoomScale="70" zoomScaleNormal="70" workbookViewId="0">
      <selection activeCell="G60" sqref="G60"/>
    </sheetView>
  </sheetViews>
  <sheetFormatPr defaultRowHeight="14.5" x14ac:dyDescent="0.35"/>
  <cols>
    <col min="1" max="1" width="37" customWidth="1"/>
    <col min="2" max="3" width="26.54296875" customWidth="1"/>
    <col min="4" max="4" width="25.26953125" customWidth="1"/>
    <col min="5" max="5" width="29.6328125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45839</v>
      </c>
      <c r="B6">
        <v>54.3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45840</v>
      </c>
      <c r="B7">
        <v>72.8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45841</v>
      </c>
      <c r="B8">
        <v>64.3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45842</v>
      </c>
      <c r="B9">
        <v>68.8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45843</v>
      </c>
      <c r="B10">
        <v>71.900000000000006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45844</v>
      </c>
      <c r="B11">
        <v>71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45845</v>
      </c>
      <c r="B12">
        <v>36.4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45846</v>
      </c>
      <c r="B13">
        <v>65.2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45847</v>
      </c>
      <c r="B14">
        <v>38.299999999999997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/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/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/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/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/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/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/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/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/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/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/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/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/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/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/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/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/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/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x14ac:dyDescent="0.35">
      <c r="A33" s="54"/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8" x14ac:dyDescent="0.35">
      <c r="A34" s="54"/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8" x14ac:dyDescent="0.35">
      <c r="A35" s="54"/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8" ht="16.5" thickBot="1" x14ac:dyDescent="0.45">
      <c r="A36" s="50" t="s">
        <v>159</v>
      </c>
      <c r="B36" s="51">
        <f>AVERAGE(B6:B14)</f>
        <v>60.333333333333336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8" ht="16" x14ac:dyDescent="0.4">
      <c r="A37" s="50" t="s">
        <v>160</v>
      </c>
      <c r="B37" s="51">
        <f>STDEV(B6:B14)</f>
        <v>14.180796874647044</v>
      </c>
    </row>
    <row r="38" spans="1:138" ht="28.5" x14ac:dyDescent="0.65">
      <c r="A38" s="235"/>
      <c r="B38" s="235"/>
      <c r="C38" s="235"/>
      <c r="D38" s="235"/>
      <c r="E38" s="235"/>
      <c r="F38" s="235"/>
    </row>
    <row r="40" spans="1:138" ht="40.5" customHeight="1" x14ac:dyDescent="0.35"/>
    <row r="41" spans="1:138" ht="14.5" customHeight="1" x14ac:dyDescent="0.35"/>
    <row r="43" spans="1:138" ht="28.5" x14ac:dyDescent="0.65">
      <c r="A43" s="63" t="s">
        <v>84</v>
      </c>
      <c r="B43" s="63"/>
      <c r="C43" s="63"/>
      <c r="D43" s="63"/>
      <c r="E43" s="63"/>
    </row>
    <row r="45" spans="1:138" x14ac:dyDescent="0.35">
      <c r="B45" t="s">
        <v>122</v>
      </c>
      <c r="C45" t="s">
        <v>125</v>
      </c>
      <c r="D45">
        <v>340</v>
      </c>
      <c r="E45">
        <v>345</v>
      </c>
      <c r="F45">
        <v>350</v>
      </c>
      <c r="G45">
        <v>355</v>
      </c>
      <c r="H45">
        <v>360</v>
      </c>
      <c r="I45">
        <v>365</v>
      </c>
      <c r="J45">
        <v>370</v>
      </c>
      <c r="K45">
        <v>375</v>
      </c>
      <c r="L45">
        <v>380</v>
      </c>
      <c r="M45">
        <v>385</v>
      </c>
      <c r="N45">
        <v>390</v>
      </c>
      <c r="O45">
        <v>395</v>
      </c>
      <c r="P45">
        <v>400</v>
      </c>
      <c r="Q45">
        <v>405</v>
      </c>
      <c r="R45">
        <v>410</v>
      </c>
      <c r="S45">
        <v>415</v>
      </c>
      <c r="T45">
        <v>420</v>
      </c>
      <c r="U45">
        <v>425</v>
      </c>
      <c r="V45">
        <v>430</v>
      </c>
      <c r="W45">
        <v>435</v>
      </c>
      <c r="X45">
        <v>440</v>
      </c>
      <c r="Y45">
        <v>445</v>
      </c>
      <c r="Z45">
        <v>450</v>
      </c>
      <c r="AA45">
        <v>455</v>
      </c>
      <c r="AB45">
        <v>460</v>
      </c>
      <c r="AC45">
        <v>465</v>
      </c>
      <c r="AD45">
        <v>470</v>
      </c>
      <c r="AE45">
        <v>475</v>
      </c>
      <c r="AF45">
        <v>480</v>
      </c>
      <c r="AG45">
        <v>485</v>
      </c>
      <c r="AH45">
        <v>490</v>
      </c>
      <c r="AI45">
        <v>495</v>
      </c>
      <c r="AJ45">
        <v>500</v>
      </c>
      <c r="AK45">
        <v>505</v>
      </c>
      <c r="AL45">
        <v>510</v>
      </c>
      <c r="AM45">
        <v>515</v>
      </c>
      <c r="AN45">
        <v>520</v>
      </c>
      <c r="AO45">
        <v>525</v>
      </c>
      <c r="AP45">
        <v>530</v>
      </c>
      <c r="AQ45">
        <v>535</v>
      </c>
      <c r="AR45">
        <v>540</v>
      </c>
      <c r="AS45">
        <v>545</v>
      </c>
      <c r="AT45">
        <v>550</v>
      </c>
      <c r="AU45">
        <v>555</v>
      </c>
      <c r="AV45">
        <v>560</v>
      </c>
      <c r="AW45">
        <v>565</v>
      </c>
      <c r="AX45">
        <v>570</v>
      </c>
      <c r="AY45">
        <v>575</v>
      </c>
      <c r="AZ45">
        <v>580</v>
      </c>
      <c r="BA45">
        <v>585</v>
      </c>
      <c r="BB45">
        <v>590</v>
      </c>
      <c r="BC45">
        <v>595</v>
      </c>
      <c r="BD45">
        <v>600</v>
      </c>
      <c r="BE45">
        <v>605</v>
      </c>
      <c r="BF45">
        <v>610</v>
      </c>
      <c r="BG45">
        <v>615</v>
      </c>
      <c r="BH45">
        <v>620</v>
      </c>
      <c r="BI45">
        <v>625</v>
      </c>
      <c r="BJ45">
        <v>630</v>
      </c>
      <c r="BK45">
        <v>635</v>
      </c>
      <c r="BL45">
        <v>640</v>
      </c>
      <c r="BM45">
        <v>645</v>
      </c>
      <c r="BN45">
        <v>650</v>
      </c>
      <c r="BO45">
        <v>655</v>
      </c>
      <c r="BP45">
        <v>660</v>
      </c>
      <c r="BQ45">
        <v>665</v>
      </c>
      <c r="BR45">
        <v>670</v>
      </c>
      <c r="BS45">
        <v>675</v>
      </c>
      <c r="BT45">
        <v>680</v>
      </c>
      <c r="BU45">
        <v>685</v>
      </c>
      <c r="BV45">
        <v>690</v>
      </c>
      <c r="BW45">
        <v>695</v>
      </c>
      <c r="BX45">
        <v>700</v>
      </c>
      <c r="BY45">
        <v>705</v>
      </c>
      <c r="BZ45">
        <v>710</v>
      </c>
      <c r="CA45">
        <v>715</v>
      </c>
      <c r="CB45">
        <v>720</v>
      </c>
      <c r="CC45">
        <v>725</v>
      </c>
      <c r="CD45">
        <v>730</v>
      </c>
      <c r="CE45">
        <v>735</v>
      </c>
      <c r="CF45">
        <v>740</v>
      </c>
      <c r="CG45">
        <v>745</v>
      </c>
      <c r="CH45">
        <v>750</v>
      </c>
      <c r="CI45">
        <v>755</v>
      </c>
      <c r="CJ45">
        <v>760</v>
      </c>
      <c r="CK45">
        <v>765</v>
      </c>
      <c r="CL45">
        <v>770</v>
      </c>
      <c r="CM45">
        <v>775</v>
      </c>
      <c r="CN45">
        <v>780</v>
      </c>
      <c r="CO45">
        <v>785</v>
      </c>
      <c r="CP45">
        <v>790</v>
      </c>
      <c r="CQ45">
        <v>795</v>
      </c>
      <c r="CR45">
        <v>800</v>
      </c>
      <c r="CS45">
        <v>805</v>
      </c>
      <c r="CT45">
        <v>810</v>
      </c>
      <c r="CU45">
        <v>815</v>
      </c>
      <c r="CV45">
        <v>820</v>
      </c>
      <c r="CW45">
        <v>825</v>
      </c>
      <c r="CX45">
        <v>830</v>
      </c>
      <c r="CY45">
        <v>835</v>
      </c>
      <c r="CZ45">
        <v>840</v>
      </c>
      <c r="DA45">
        <v>845</v>
      </c>
      <c r="DB45">
        <v>850</v>
      </c>
      <c r="DC45">
        <v>855</v>
      </c>
      <c r="DD45">
        <v>860</v>
      </c>
      <c r="DE45">
        <v>865</v>
      </c>
      <c r="DF45">
        <v>870</v>
      </c>
      <c r="DG45">
        <v>875</v>
      </c>
      <c r="DH45">
        <v>880</v>
      </c>
      <c r="DI45">
        <v>885</v>
      </c>
      <c r="DJ45">
        <v>890</v>
      </c>
      <c r="DK45">
        <v>895</v>
      </c>
      <c r="DL45">
        <v>900</v>
      </c>
      <c r="DM45">
        <v>905</v>
      </c>
      <c r="DN45">
        <v>910</v>
      </c>
      <c r="DO45">
        <v>915</v>
      </c>
      <c r="DP45">
        <v>920</v>
      </c>
      <c r="DQ45">
        <v>925</v>
      </c>
      <c r="DR45">
        <v>930</v>
      </c>
      <c r="DS45">
        <v>935</v>
      </c>
      <c r="DT45">
        <v>940</v>
      </c>
      <c r="DU45">
        <v>945</v>
      </c>
      <c r="DV45">
        <v>950</v>
      </c>
      <c r="DW45">
        <v>955</v>
      </c>
      <c r="DX45">
        <v>960</v>
      </c>
      <c r="DY45">
        <v>965</v>
      </c>
      <c r="DZ45">
        <v>970</v>
      </c>
      <c r="EA45">
        <v>975</v>
      </c>
      <c r="EB45">
        <v>980</v>
      </c>
      <c r="EC45">
        <v>985</v>
      </c>
      <c r="ED45">
        <v>990</v>
      </c>
      <c r="EE45">
        <v>995</v>
      </c>
      <c r="EF45">
        <v>1000</v>
      </c>
      <c r="EG45">
        <v>1005</v>
      </c>
      <c r="EH45">
        <v>1010</v>
      </c>
    </row>
    <row r="46" spans="1:138" ht="16.5" x14ac:dyDescent="0.35">
      <c r="B46" t="s">
        <v>161</v>
      </c>
      <c r="C46" t="s">
        <v>127</v>
      </c>
      <c r="D46">
        <v>0.60827606916427601</v>
      </c>
      <c r="E46">
        <v>0.56885015964508001</v>
      </c>
      <c r="F46">
        <v>0.53142732381820601</v>
      </c>
      <c r="G46">
        <v>0.50440168380737305</v>
      </c>
      <c r="H46">
        <v>0.49494960904121399</v>
      </c>
      <c r="I46">
        <v>0.49926644563674899</v>
      </c>
      <c r="J46">
        <v>0.51737248897552401</v>
      </c>
      <c r="K46">
        <v>0.54147100448608398</v>
      </c>
      <c r="L46">
        <v>0.57369601726531905</v>
      </c>
      <c r="M46">
        <v>0.61297219991683904</v>
      </c>
      <c r="N46">
        <v>0.66520464420318604</v>
      </c>
      <c r="O46">
        <v>0.72995352745056097</v>
      </c>
      <c r="P46">
        <v>0.80136543512344305</v>
      </c>
      <c r="Q46">
        <v>0.87255704402923495</v>
      </c>
      <c r="R46">
        <v>0.93175065517425504</v>
      </c>
      <c r="S46">
        <v>0.97579616308212203</v>
      </c>
      <c r="T46">
        <v>1.00718653202056</v>
      </c>
      <c r="U46">
        <v>1.03521704673767</v>
      </c>
      <c r="V46">
        <v>1.0698331594467101</v>
      </c>
      <c r="W46">
        <v>1.1166682243347099</v>
      </c>
      <c r="X46">
        <v>1.1747013330459499</v>
      </c>
      <c r="Y46">
        <v>1.2380784749984699</v>
      </c>
      <c r="Z46">
        <v>1.2961163520812899</v>
      </c>
      <c r="AA46">
        <v>1.34584712982177</v>
      </c>
      <c r="AB46">
        <v>1.3773486614227199</v>
      </c>
      <c r="AC46">
        <v>1.3933182954788199</v>
      </c>
      <c r="AD46">
        <v>1.3944722414016699</v>
      </c>
      <c r="AE46">
        <v>1.3879096508026101</v>
      </c>
      <c r="AF46">
        <v>1.3782813549041699</v>
      </c>
      <c r="AG46">
        <v>1.3727411031723</v>
      </c>
      <c r="AH46">
        <v>1.37251877784729</v>
      </c>
      <c r="AI46">
        <v>1.37637102603912</v>
      </c>
      <c r="AJ46">
        <v>1.38311147689819</v>
      </c>
      <c r="AK46">
        <v>1.3858680725097601</v>
      </c>
      <c r="AL46">
        <v>1.3834756612777701</v>
      </c>
      <c r="AM46">
        <v>1.37757515907287</v>
      </c>
      <c r="AN46">
        <v>1.37153279781341</v>
      </c>
      <c r="AO46">
        <v>1.3643827438354399</v>
      </c>
      <c r="AP46">
        <v>1.35817158222198</v>
      </c>
      <c r="AQ46">
        <v>1.3542149066925</v>
      </c>
      <c r="AR46">
        <v>1.3517383337020801</v>
      </c>
      <c r="AS46">
        <v>1.3498106002807599</v>
      </c>
      <c r="AT46">
        <v>1.34746217727661</v>
      </c>
      <c r="AU46">
        <v>1.3409130573272701</v>
      </c>
      <c r="AV46">
        <v>1.3281115293502801</v>
      </c>
      <c r="AW46">
        <v>1.306281208992</v>
      </c>
      <c r="AX46">
        <v>1.2798593044280999</v>
      </c>
      <c r="AY46">
        <v>1.2512224912643399</v>
      </c>
      <c r="AZ46">
        <v>1.2286572456359801</v>
      </c>
      <c r="BA46">
        <v>1.21254765987396</v>
      </c>
      <c r="BB46">
        <v>1.20347011089324</v>
      </c>
      <c r="BC46">
        <v>1.2012038230895901</v>
      </c>
      <c r="BD46">
        <v>1.20618116855621</v>
      </c>
      <c r="BE46">
        <v>1.21704089641571</v>
      </c>
      <c r="BF46">
        <v>1.2281365394592201</v>
      </c>
      <c r="BG46">
        <v>1.2352180480957</v>
      </c>
      <c r="BH46">
        <v>1.2355659008026101</v>
      </c>
      <c r="BI46">
        <v>1.2262700796127299</v>
      </c>
      <c r="BJ46">
        <v>1.2058081626892001</v>
      </c>
      <c r="BK46">
        <v>1.17580950260162</v>
      </c>
      <c r="BL46">
        <v>1.1399888992309499</v>
      </c>
      <c r="BM46">
        <v>1.1078923940658501</v>
      </c>
      <c r="BN46">
        <v>1.09171855449676</v>
      </c>
      <c r="BO46">
        <v>1.09503209590911</v>
      </c>
      <c r="BP46">
        <v>1.11506295204162</v>
      </c>
      <c r="BQ46">
        <v>1.1367881298065099</v>
      </c>
      <c r="BR46">
        <v>1.1446673870086601</v>
      </c>
      <c r="BS46">
        <v>1.1346900463104199</v>
      </c>
      <c r="BT46">
        <v>1.1112819910049401</v>
      </c>
      <c r="BU46">
        <v>1.0794275999069201</v>
      </c>
      <c r="BV46">
        <v>1.03907907009124</v>
      </c>
      <c r="BW46">
        <v>0.99379968643188399</v>
      </c>
      <c r="BX46">
        <v>0.94924712181091297</v>
      </c>
      <c r="BY46">
        <v>0.92097085714340199</v>
      </c>
      <c r="BZ46">
        <v>0.91380262374877896</v>
      </c>
      <c r="CA46">
        <v>0.92032986879348699</v>
      </c>
      <c r="CB46">
        <v>0.92491382360458296</v>
      </c>
      <c r="CC46">
        <v>0.91795653104782104</v>
      </c>
      <c r="CD46">
        <v>0.90150529146194402</v>
      </c>
      <c r="CE46">
        <v>0.885029315948486</v>
      </c>
      <c r="CF46">
        <v>0.87259757518768299</v>
      </c>
      <c r="CG46">
        <v>0.86421549320220903</v>
      </c>
      <c r="CH46">
        <v>0.85277926921844405</v>
      </c>
      <c r="CI46">
        <v>0.84473228454589799</v>
      </c>
      <c r="CJ46">
        <v>0.83518266677856401</v>
      </c>
      <c r="CK46">
        <v>0.83306097984313898</v>
      </c>
      <c r="CL46">
        <v>0.83706569671630804</v>
      </c>
      <c r="CM46">
        <v>0.84083354473114003</v>
      </c>
      <c r="CN46">
        <v>0.83913242816925004</v>
      </c>
      <c r="CO46">
        <v>0.82547450065612704</v>
      </c>
      <c r="CP46">
        <v>0.79995554685592596</v>
      </c>
      <c r="CQ46">
        <v>0.76430594921112005</v>
      </c>
      <c r="CR46">
        <v>0.723407983779907</v>
      </c>
      <c r="CS46">
        <v>0.68353706598281805</v>
      </c>
      <c r="CT46">
        <v>0.64864701032638505</v>
      </c>
      <c r="CU46">
        <v>0.61919683218002297</v>
      </c>
      <c r="CV46">
        <v>0.59460783004760698</v>
      </c>
      <c r="CW46">
        <v>0.58650499582290605</v>
      </c>
      <c r="CX46">
        <v>0.581226825714111</v>
      </c>
      <c r="CY46">
        <v>0.58187752962112405</v>
      </c>
      <c r="CZ46">
        <v>0.58714538812637296</v>
      </c>
      <c r="DA46">
        <v>0.59725511074066095</v>
      </c>
      <c r="DB46">
        <v>0.60785239934921198</v>
      </c>
      <c r="DC46">
        <v>0.61672717332839899</v>
      </c>
      <c r="DD46">
        <v>0.62191069126129095</v>
      </c>
      <c r="DE46">
        <v>0.622500419616699</v>
      </c>
      <c r="DF46">
        <v>0.61703068017959595</v>
      </c>
      <c r="DG46">
        <v>0.60566443204879705</v>
      </c>
      <c r="DH46">
        <v>0.591180860996246</v>
      </c>
      <c r="DI46">
        <v>0.56616455316543501</v>
      </c>
      <c r="DJ46">
        <v>0.534834325313568</v>
      </c>
      <c r="DK46">
        <v>0.49864295125007602</v>
      </c>
      <c r="DL46">
        <v>0.45884764194488498</v>
      </c>
      <c r="DM46">
        <v>0.41895481944084101</v>
      </c>
      <c r="DN46">
        <v>0.37918829917907698</v>
      </c>
      <c r="DO46">
        <v>0.33681523799896201</v>
      </c>
      <c r="DP46">
        <v>0.30550491809844899</v>
      </c>
      <c r="DQ46">
        <v>0.28014481067657399</v>
      </c>
      <c r="DR46">
        <v>0.26057329773902799</v>
      </c>
      <c r="DS46">
        <v>0.24327421188354401</v>
      </c>
      <c r="DT46">
        <v>0.23363167047500599</v>
      </c>
      <c r="DU46">
        <v>0.22940669953823001</v>
      </c>
      <c r="DV46">
        <v>0.227887332439422</v>
      </c>
      <c r="DW46">
        <v>0.23123537003993899</v>
      </c>
      <c r="DX46">
        <v>0.23773084580898199</v>
      </c>
      <c r="DY46">
        <v>0.24788773059844901</v>
      </c>
      <c r="DZ46">
        <v>0.25887066125869701</v>
      </c>
      <c r="EA46">
        <v>0.26829019188880898</v>
      </c>
      <c r="EB46">
        <v>0.27471822500228799</v>
      </c>
      <c r="EC46">
        <v>0.28097599744796697</v>
      </c>
      <c r="ED46">
        <v>0.28570145368576</v>
      </c>
      <c r="EE46">
        <v>0.28210142254829401</v>
      </c>
      <c r="EF46">
        <v>0.30707973241806003</v>
      </c>
      <c r="EG46">
        <v>0.30576056241989102</v>
      </c>
      <c r="EH46">
        <v>0.305327087640762</v>
      </c>
    </row>
    <row r="47" spans="1:138" ht="16.5" x14ac:dyDescent="0.35">
      <c r="C47" t="s">
        <v>128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2.67976593971252</v>
      </c>
      <c r="Q47">
        <v>2.9543037414550701</v>
      </c>
      <c r="R47">
        <v>3.1936686038970898</v>
      </c>
      <c r="S47">
        <v>3.3854272365570002</v>
      </c>
      <c r="T47">
        <v>3.53643345832824</v>
      </c>
      <c r="U47">
        <v>3.6781260967254599</v>
      </c>
      <c r="V47">
        <v>3.8458361625671298</v>
      </c>
      <c r="W47">
        <v>4.0608758926391602</v>
      </c>
      <c r="X47">
        <v>4.3210215568542401</v>
      </c>
      <c r="Y47">
        <v>4.6058993339538503</v>
      </c>
      <c r="Z47">
        <v>4.8759899139404297</v>
      </c>
      <c r="AA47">
        <v>5.1193332672119096</v>
      </c>
      <c r="AB47">
        <v>5.2967319488525302</v>
      </c>
      <c r="AC47">
        <v>5.4163856506347603</v>
      </c>
      <c r="AD47">
        <v>5.4791603088378897</v>
      </c>
      <c r="AE47">
        <v>5.5113892555236799</v>
      </c>
      <c r="AF47">
        <v>5.5307674407958896</v>
      </c>
      <c r="AG47">
        <v>5.5659160614013601</v>
      </c>
      <c r="AH47">
        <v>5.6223859786987296</v>
      </c>
      <c r="AI47">
        <v>5.6956987380981401</v>
      </c>
      <c r="AJ47">
        <v>5.7814059257507298</v>
      </c>
      <c r="AK47">
        <v>5.8508577346801696</v>
      </c>
      <c r="AL47">
        <v>5.8985867500305096</v>
      </c>
      <c r="AM47">
        <v>5.9310121536254803</v>
      </c>
      <c r="AN47">
        <v>5.9623274803161603</v>
      </c>
      <c r="AO47">
        <v>5.9882760047912598</v>
      </c>
      <c r="AP47">
        <v>6.0177865028381303</v>
      </c>
      <c r="AQ47">
        <v>6.0568614006042401</v>
      </c>
      <c r="AR47">
        <v>6.1022877693176198</v>
      </c>
      <c r="AS47">
        <v>6.1500072479248002</v>
      </c>
      <c r="AT47">
        <v>6.1956310272216797</v>
      </c>
      <c r="AU47">
        <v>6.2215685844421298</v>
      </c>
      <c r="AV47">
        <v>6.2176871299743599</v>
      </c>
      <c r="AW47">
        <v>6.1700887680053702</v>
      </c>
      <c r="AX47">
        <v>6.0987854003906197</v>
      </c>
      <c r="AY47">
        <v>6.01462650299072</v>
      </c>
      <c r="AZ47">
        <v>5.9575133323669398</v>
      </c>
      <c r="BA47">
        <v>5.9300856590270996</v>
      </c>
      <c r="BB47">
        <v>5.9359960556030202</v>
      </c>
      <c r="BC47">
        <v>5.9750280380248997</v>
      </c>
      <c r="BD47">
        <v>6.0502047538757298</v>
      </c>
      <c r="BE47">
        <v>6.1555495262145996</v>
      </c>
      <c r="BF47">
        <v>6.2630052566528303</v>
      </c>
      <c r="BG47">
        <v>6.3507499694824201</v>
      </c>
      <c r="BH47">
        <v>6.4041852951049796</v>
      </c>
      <c r="BI47">
        <v>6.4072613716125399</v>
      </c>
      <c r="BJ47">
        <v>6.3507504463195801</v>
      </c>
      <c r="BK47">
        <v>6.2419023513793901</v>
      </c>
      <c r="BL47">
        <v>6.0993967056274396</v>
      </c>
      <c r="BM47">
        <v>5.97397756576538</v>
      </c>
      <c r="BN47">
        <v>5.9323987960815403</v>
      </c>
      <c r="BO47">
        <v>5.9961767196655202</v>
      </c>
      <c r="BP47">
        <v>6.1524715423583896</v>
      </c>
      <c r="BQ47">
        <v>6.3198599815368599</v>
      </c>
      <c r="BR47">
        <v>6.4115109443664497</v>
      </c>
      <c r="BS47">
        <v>6.4030561447143501</v>
      </c>
      <c r="BT47">
        <v>6.3174157142639098</v>
      </c>
      <c r="BU47">
        <v>6.1814498901367099</v>
      </c>
      <c r="BV47">
        <v>5.9938235282897896</v>
      </c>
      <c r="BW47">
        <v>5.7741751670837402</v>
      </c>
      <c r="BX47">
        <v>5.5549941062927202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</row>
    <row r="48" spans="1:138" ht="16.5" x14ac:dyDescent="0.35">
      <c r="B48" t="s">
        <v>162</v>
      </c>
      <c r="C48" t="s">
        <v>127</v>
      </c>
      <c r="D48">
        <v>0.64736974239349299</v>
      </c>
      <c r="E48">
        <v>0.61531895399093595</v>
      </c>
      <c r="F48">
        <v>0.58533483743667603</v>
      </c>
      <c r="G48">
        <v>0.56432598829269398</v>
      </c>
      <c r="H48">
        <v>0.55949115753173795</v>
      </c>
      <c r="I48">
        <v>0.566492319107055</v>
      </c>
      <c r="J48">
        <v>0.586669921875</v>
      </c>
      <c r="K48">
        <v>0.61325782537460305</v>
      </c>
      <c r="L48">
        <v>0.64980643987655595</v>
      </c>
      <c r="M48">
        <v>0.69522410631179798</v>
      </c>
      <c r="N48">
        <v>0.75442945957183805</v>
      </c>
      <c r="O48">
        <v>0.82821905612945501</v>
      </c>
      <c r="P48">
        <v>0.911199390888214</v>
      </c>
      <c r="Q48">
        <v>0.995361447334289</v>
      </c>
      <c r="R48">
        <v>1.06869316101074</v>
      </c>
      <c r="S48">
        <v>1.12538754940032</v>
      </c>
      <c r="T48">
        <v>1.1670769453048699</v>
      </c>
      <c r="U48">
        <v>1.2046931982040401</v>
      </c>
      <c r="V48">
        <v>1.25028884410858</v>
      </c>
      <c r="W48">
        <v>1.31125235557556</v>
      </c>
      <c r="X48">
        <v>1.3857364654541</v>
      </c>
      <c r="Y48">
        <v>1.46494972705841</v>
      </c>
      <c r="Z48">
        <v>1.5377994775771999</v>
      </c>
      <c r="AA48">
        <v>1.5974212884902901</v>
      </c>
      <c r="AB48">
        <v>1.6335248947143499</v>
      </c>
      <c r="AC48">
        <v>1.64902544021606</v>
      </c>
      <c r="AD48">
        <v>1.6455103158950799</v>
      </c>
      <c r="AE48">
        <v>1.63329017162323</v>
      </c>
      <c r="AF48">
        <v>1.61981225013732</v>
      </c>
      <c r="AG48">
        <v>1.6137663125991799</v>
      </c>
      <c r="AH48">
        <v>1.6173346042632999</v>
      </c>
      <c r="AI48">
        <v>1.6275548934936499</v>
      </c>
      <c r="AJ48">
        <v>1.6433402299880899</v>
      </c>
      <c r="AK48">
        <v>1.6548755168914699</v>
      </c>
      <c r="AL48">
        <v>1.66056156158447</v>
      </c>
      <c r="AM48">
        <v>1.6617227792739799</v>
      </c>
      <c r="AN48">
        <v>1.66256535053253</v>
      </c>
      <c r="AO48">
        <v>1.6585880517959499</v>
      </c>
      <c r="AP48">
        <v>1.6540735960006701</v>
      </c>
      <c r="AQ48">
        <v>1.65091300010681</v>
      </c>
      <c r="AR48">
        <v>1.6470373868942201</v>
      </c>
      <c r="AS48">
        <v>1.64263367652893</v>
      </c>
      <c r="AT48">
        <v>1.6366780996322601</v>
      </c>
      <c r="AU48">
        <v>1.6251626014709399</v>
      </c>
      <c r="AV48">
        <v>1.6065870523452701</v>
      </c>
      <c r="AW48">
        <v>1.5785505771636901</v>
      </c>
      <c r="AX48">
        <v>1.5452519655227599</v>
      </c>
      <c r="AY48">
        <v>1.5104358196258501</v>
      </c>
      <c r="AZ48">
        <v>1.48288333415985</v>
      </c>
      <c r="BA48">
        <v>1.46331894397735</v>
      </c>
      <c r="BB48">
        <v>1.45370256900787</v>
      </c>
      <c r="BC48">
        <v>1.4553418159484801</v>
      </c>
      <c r="BD48">
        <v>1.46836614608764</v>
      </c>
      <c r="BE48">
        <v>1.4883451461791899</v>
      </c>
      <c r="BF48">
        <v>1.50442242622375</v>
      </c>
      <c r="BG48">
        <v>1.51017665863037</v>
      </c>
      <c r="BH48">
        <v>1.5031100511550901</v>
      </c>
      <c r="BI48">
        <v>1.4852554798126201</v>
      </c>
      <c r="BJ48">
        <v>1.4592417478561399</v>
      </c>
      <c r="BK48">
        <v>1.4273275136947601</v>
      </c>
      <c r="BL48">
        <v>1.3894238471984801</v>
      </c>
      <c r="BM48">
        <v>1.35297846794128</v>
      </c>
      <c r="BN48">
        <v>1.33146524429321</v>
      </c>
      <c r="BO48">
        <v>1.33291864395141</v>
      </c>
      <c r="BP48">
        <v>1.35748195648193</v>
      </c>
      <c r="BQ48">
        <v>1.38797771930694</v>
      </c>
      <c r="BR48">
        <v>1.40253233909606</v>
      </c>
      <c r="BS48">
        <v>1.3906514644622801</v>
      </c>
      <c r="BT48">
        <v>1.3560975790023799</v>
      </c>
      <c r="BU48">
        <v>1.30772829055786</v>
      </c>
      <c r="BV48">
        <v>1.25258004665374</v>
      </c>
      <c r="BW48">
        <v>1.20038855075836</v>
      </c>
      <c r="BX48">
        <v>1.15900897979736</v>
      </c>
      <c r="BY48">
        <v>1.1412819623947099</v>
      </c>
      <c r="BZ48">
        <v>1.14524090290069</v>
      </c>
      <c r="CA48">
        <v>1.1560041904449401</v>
      </c>
      <c r="CB48">
        <v>1.15428566932678</v>
      </c>
      <c r="CC48">
        <v>1.13299667835235</v>
      </c>
      <c r="CD48">
        <v>1.1011501550674401</v>
      </c>
      <c r="CE48">
        <v>1.0753538608551001</v>
      </c>
      <c r="CF48">
        <v>1.06195056438446</v>
      </c>
      <c r="CG48">
        <v>1.0594165325164699</v>
      </c>
      <c r="CH48">
        <v>1.0574253797531099</v>
      </c>
      <c r="CI48">
        <v>1.0615528821945099</v>
      </c>
      <c r="CJ48">
        <v>1.06373727321624</v>
      </c>
      <c r="CK48">
        <v>1.07341933250427</v>
      </c>
      <c r="CL48">
        <v>1.0846912860870299</v>
      </c>
      <c r="CM48">
        <v>1.0896759033203101</v>
      </c>
      <c r="CN48">
        <v>1.0827732086181601</v>
      </c>
      <c r="CO48">
        <v>1.0576486587524401</v>
      </c>
      <c r="CP48">
        <v>1.0181697607040401</v>
      </c>
      <c r="CQ48">
        <v>0.96755844354629505</v>
      </c>
      <c r="CR48">
        <v>0.91368556022643999</v>
      </c>
      <c r="CS48">
        <v>0.86305588483810403</v>
      </c>
      <c r="CT48">
        <v>0.821669161319732</v>
      </c>
      <c r="CU48">
        <v>0.78996163606643599</v>
      </c>
      <c r="CV48">
        <v>0.76565754413604703</v>
      </c>
      <c r="CW48">
        <v>0.76172775030136097</v>
      </c>
      <c r="CX48">
        <v>0.762897968292236</v>
      </c>
      <c r="CY48">
        <v>0.77075666189193703</v>
      </c>
      <c r="CZ48">
        <v>0.78165346384048395</v>
      </c>
      <c r="DA48">
        <v>0.79564946889877297</v>
      </c>
      <c r="DB48">
        <v>0.80835872888564997</v>
      </c>
      <c r="DC48">
        <v>0.81702178716659501</v>
      </c>
      <c r="DD48">
        <v>0.81880944967269897</v>
      </c>
      <c r="DE48">
        <v>0.81463879346847501</v>
      </c>
      <c r="DF48">
        <v>0.80259704589843694</v>
      </c>
      <c r="DG48">
        <v>0.78416770696640004</v>
      </c>
      <c r="DH48">
        <v>0.76244103908538796</v>
      </c>
      <c r="DI48">
        <v>0.72791510820388705</v>
      </c>
      <c r="DJ48">
        <v>0.68623507022857599</v>
      </c>
      <c r="DK48">
        <v>0.63913130760192804</v>
      </c>
      <c r="DL48">
        <v>0.58802169561386097</v>
      </c>
      <c r="DM48">
        <v>0.53628683090209905</v>
      </c>
      <c r="DN48">
        <v>0.48416951298713601</v>
      </c>
      <c r="DO48">
        <v>0.43536293506622298</v>
      </c>
      <c r="DP48">
        <v>0.39309549331665</v>
      </c>
      <c r="DQ48">
        <v>0.35751643776893599</v>
      </c>
      <c r="DR48">
        <v>0.32868510484695401</v>
      </c>
      <c r="DS48">
        <v>0.29976752400398199</v>
      </c>
      <c r="DT48">
        <v>0.28352242708206099</v>
      </c>
      <c r="DU48">
        <v>0.27482634782791099</v>
      </c>
      <c r="DV48">
        <v>0.27115306258201599</v>
      </c>
      <c r="DW48">
        <v>0.27422454953193598</v>
      </c>
      <c r="DX48">
        <v>0.28300562500953602</v>
      </c>
      <c r="DY48">
        <v>0.30211633443832397</v>
      </c>
      <c r="DZ48">
        <v>0.32070654630661</v>
      </c>
      <c r="EA48">
        <v>0.33913987874984702</v>
      </c>
      <c r="EB48">
        <v>0.35380905866622903</v>
      </c>
      <c r="EC48">
        <v>0.36726051568984902</v>
      </c>
      <c r="ED48">
        <v>0.37760850787162697</v>
      </c>
      <c r="EE48">
        <v>0.37549674510955799</v>
      </c>
      <c r="EF48">
        <v>0.40247085690498302</v>
      </c>
      <c r="EG48">
        <v>0.40023502707481301</v>
      </c>
      <c r="EH48">
        <v>0.400920629501342</v>
      </c>
    </row>
    <row r="49" spans="2:138" ht="16.5" x14ac:dyDescent="0.35">
      <c r="C49" t="s">
        <v>128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3.0470507144927899</v>
      </c>
      <c r="Q49">
        <v>3.37009477615356</v>
      </c>
      <c r="R49">
        <v>3.6630527973175</v>
      </c>
      <c r="S49">
        <v>3.9044196605682302</v>
      </c>
      <c r="T49">
        <v>4.0978407859802202</v>
      </c>
      <c r="U49">
        <v>4.2802748680114702</v>
      </c>
      <c r="V49">
        <v>4.4945383071899396</v>
      </c>
      <c r="W49">
        <v>4.7685003280639604</v>
      </c>
      <c r="X49">
        <v>5.0972929000854403</v>
      </c>
      <c r="Y49">
        <v>5.4499058723449698</v>
      </c>
      <c r="Z49">
        <v>5.7852015495300204</v>
      </c>
      <c r="AA49">
        <v>6.0762710571289</v>
      </c>
      <c r="AB49">
        <v>6.2818832397460902</v>
      </c>
      <c r="AC49">
        <v>6.41042137145996</v>
      </c>
      <c r="AD49">
        <v>6.4655389785766602</v>
      </c>
      <c r="AE49">
        <v>6.48579549789428</v>
      </c>
      <c r="AF49">
        <v>6.4999828338623002</v>
      </c>
      <c r="AG49">
        <v>6.5431771278381303</v>
      </c>
      <c r="AH49">
        <v>6.6252493858337402</v>
      </c>
      <c r="AI49">
        <v>6.7351474761962802</v>
      </c>
      <c r="AJ49">
        <v>6.8691620826721103</v>
      </c>
      <c r="AK49">
        <v>6.9865536689758301</v>
      </c>
      <c r="AL49">
        <v>7.0799703598022399</v>
      </c>
      <c r="AM49">
        <v>7.1543812751770002</v>
      </c>
      <c r="AN49">
        <v>7.2275042533874503</v>
      </c>
      <c r="AO49">
        <v>7.2795429229736301</v>
      </c>
      <c r="AP49">
        <v>7.3288693428039497</v>
      </c>
      <c r="AQ49">
        <v>7.3838734626770002</v>
      </c>
      <c r="AR49">
        <v>7.4353857040405202</v>
      </c>
      <c r="AS49">
        <v>7.4841675758361799</v>
      </c>
      <c r="AT49">
        <v>7.5254459381103498</v>
      </c>
      <c r="AU49">
        <v>7.5404295921325604</v>
      </c>
      <c r="AV49">
        <v>7.5213980674743599</v>
      </c>
      <c r="AW49">
        <v>7.4561257362365696</v>
      </c>
      <c r="AX49">
        <v>7.3634347915649396</v>
      </c>
      <c r="AY49">
        <v>7.2606649398803702</v>
      </c>
      <c r="AZ49">
        <v>7.1902046203613201</v>
      </c>
      <c r="BA49">
        <v>7.1565074920654297</v>
      </c>
      <c r="BB49">
        <v>7.1702427864074698</v>
      </c>
      <c r="BC49">
        <v>7.2391614913940403</v>
      </c>
      <c r="BD49">
        <v>7.3653244972229004</v>
      </c>
      <c r="BE49">
        <v>7.5277519226074201</v>
      </c>
      <c r="BF49">
        <v>7.67195272445678</v>
      </c>
      <c r="BG49">
        <v>7.7644224166870099</v>
      </c>
      <c r="BH49">
        <v>7.7909197807312003</v>
      </c>
      <c r="BI49">
        <v>7.7604598999023402</v>
      </c>
      <c r="BJ49">
        <v>7.6855344772338796</v>
      </c>
      <c r="BK49">
        <v>7.5771107673645002</v>
      </c>
      <c r="BL49">
        <v>7.4339733123779297</v>
      </c>
      <c r="BM49">
        <v>7.2955303192138601</v>
      </c>
      <c r="BN49">
        <v>7.2351822853088299</v>
      </c>
      <c r="BO49">
        <v>7.2987957000732404</v>
      </c>
      <c r="BP49">
        <v>7.4900422096252397</v>
      </c>
      <c r="BQ49">
        <v>7.7163233757018999</v>
      </c>
      <c r="BR49">
        <v>7.8558640480041504</v>
      </c>
      <c r="BS49">
        <v>7.8474464416503897</v>
      </c>
      <c r="BT49">
        <v>7.7091436386108398</v>
      </c>
      <c r="BU49">
        <v>7.4888367652893004</v>
      </c>
      <c r="BV49">
        <v>7.2253828048706001</v>
      </c>
      <c r="BW49">
        <v>6.9744977951049796</v>
      </c>
      <c r="BX49">
        <v>6.7825207710266104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</row>
    <row r="50" spans="2:138" ht="16.5" x14ac:dyDescent="0.35">
      <c r="B50" t="s">
        <v>163</v>
      </c>
      <c r="C50" t="s">
        <v>127</v>
      </c>
      <c r="D50">
        <v>0.124087490141391</v>
      </c>
      <c r="E50">
        <v>0.128159165382385</v>
      </c>
      <c r="F50">
        <v>0.13984431326389299</v>
      </c>
      <c r="G50">
        <v>0.15110595524310999</v>
      </c>
      <c r="H50">
        <v>0.15742808580398501</v>
      </c>
      <c r="I50">
        <v>0.150894910097122</v>
      </c>
      <c r="J50">
        <v>0.13481444120407099</v>
      </c>
      <c r="K50">
        <v>0.113983117043972</v>
      </c>
      <c r="L50">
        <v>0.100487448275089</v>
      </c>
      <c r="M50">
        <v>0.10310203582048399</v>
      </c>
      <c r="N50">
        <v>0.12567369639873499</v>
      </c>
      <c r="O50">
        <v>0.165218785405159</v>
      </c>
      <c r="P50">
        <v>0.21314007043838501</v>
      </c>
      <c r="Q50">
        <v>0.25999930500984098</v>
      </c>
      <c r="R50">
        <v>0.29328957200050298</v>
      </c>
      <c r="S50">
        <v>0.30780696868896401</v>
      </c>
      <c r="T50">
        <v>0.30301862955093301</v>
      </c>
      <c r="U50">
        <v>0.28552186489105202</v>
      </c>
      <c r="V50">
        <v>0.26281812787055903</v>
      </c>
      <c r="W50">
        <v>0.243881300091743</v>
      </c>
      <c r="X50">
        <v>0.23600058257579801</v>
      </c>
      <c r="Y50">
        <v>0.24099850654602001</v>
      </c>
      <c r="Z50">
        <v>0.25627169013023299</v>
      </c>
      <c r="AA50">
        <v>0.28167325258254999</v>
      </c>
      <c r="AB50">
        <v>0.30862364172935403</v>
      </c>
      <c r="AC50">
        <v>0.33140227198600702</v>
      </c>
      <c r="AD50">
        <v>0.34753340482711698</v>
      </c>
      <c r="AE50">
        <v>0.358945101499557</v>
      </c>
      <c r="AF50">
        <v>0.36503493785858099</v>
      </c>
      <c r="AG50">
        <v>0.36902254819869901</v>
      </c>
      <c r="AH50">
        <v>0.36582458019256497</v>
      </c>
      <c r="AI50">
        <v>0.35702344775199801</v>
      </c>
      <c r="AJ50">
        <v>0.340868830680847</v>
      </c>
      <c r="AK50">
        <v>0.31999537348747198</v>
      </c>
      <c r="AL50">
        <v>0.29725879430770802</v>
      </c>
      <c r="AM50">
        <v>0.27603363990783603</v>
      </c>
      <c r="AN50">
        <v>0.25821846723556502</v>
      </c>
      <c r="AO50">
        <v>0.24718303978443101</v>
      </c>
      <c r="AP50">
        <v>0.241967588663101</v>
      </c>
      <c r="AQ50">
        <v>0.24313321709632801</v>
      </c>
      <c r="AR50">
        <v>0.253562211990356</v>
      </c>
      <c r="AS50">
        <v>0.268499255180358</v>
      </c>
      <c r="AT50">
        <v>0.28569918870925898</v>
      </c>
      <c r="AU50">
        <v>0.30193167924880898</v>
      </c>
      <c r="AV50">
        <v>0.31347441673278797</v>
      </c>
      <c r="AW50">
        <v>0.32012826204299899</v>
      </c>
      <c r="AX50">
        <v>0.32290875911712602</v>
      </c>
      <c r="AY50">
        <v>0.32097125053405701</v>
      </c>
      <c r="AZ50">
        <v>0.31418973207473699</v>
      </c>
      <c r="BA50">
        <v>0.30325224995613098</v>
      </c>
      <c r="BB50">
        <v>0.28967022895812899</v>
      </c>
      <c r="BC50">
        <v>0.27850538492202698</v>
      </c>
      <c r="BD50">
        <v>0.272350043058395</v>
      </c>
      <c r="BE50">
        <v>0.27120715379714899</v>
      </c>
      <c r="BF50">
        <v>0.27051359415054299</v>
      </c>
      <c r="BG50">
        <v>0.266898542642593</v>
      </c>
      <c r="BH50">
        <v>0.25843331217765803</v>
      </c>
      <c r="BI50">
        <v>0.24913005530834101</v>
      </c>
      <c r="BJ50">
        <v>0.24403753876685999</v>
      </c>
      <c r="BK50">
        <v>0.245500743389129</v>
      </c>
      <c r="BL50">
        <v>0.25566601753234802</v>
      </c>
      <c r="BM50">
        <v>0.27044633030891402</v>
      </c>
      <c r="BN50">
        <v>0.28273314237594599</v>
      </c>
      <c r="BO50">
        <v>0.29071548581123302</v>
      </c>
      <c r="BP50">
        <v>0.29282990097999501</v>
      </c>
      <c r="BQ50">
        <v>0.286417096853256</v>
      </c>
      <c r="BR50">
        <v>0.270571708679199</v>
      </c>
      <c r="BS50">
        <v>0.25139668583869901</v>
      </c>
      <c r="BT50">
        <v>0.23468141257762901</v>
      </c>
      <c r="BU50">
        <v>0.224478870630264</v>
      </c>
      <c r="BV50">
        <v>0.22075001895427701</v>
      </c>
      <c r="BW50">
        <v>0.21896889805793701</v>
      </c>
      <c r="BX50">
        <v>0.21311846375465299</v>
      </c>
      <c r="BY50">
        <v>0.202008426189422</v>
      </c>
      <c r="BZ50">
        <v>0.19098608195781699</v>
      </c>
      <c r="CA50">
        <v>0.18700326979160301</v>
      </c>
      <c r="CB50">
        <v>0.19430084526538799</v>
      </c>
      <c r="CC50">
        <v>0.21085251867771099</v>
      </c>
      <c r="CD50">
        <v>0.22629654407501201</v>
      </c>
      <c r="CE50">
        <v>0.23141105473041501</v>
      </c>
      <c r="CF50">
        <v>0.22456203401088701</v>
      </c>
      <c r="CG50">
        <v>0.21390201151370999</v>
      </c>
      <c r="CH50">
        <v>0.20637318491935699</v>
      </c>
      <c r="CI50">
        <v>0.206320911645889</v>
      </c>
      <c r="CJ50">
        <v>0.21186453104019101</v>
      </c>
      <c r="CK50">
        <v>0.21877834200859</v>
      </c>
      <c r="CL50">
        <v>0.22360134124755801</v>
      </c>
      <c r="CM50">
        <v>0.223182097077369</v>
      </c>
      <c r="CN50">
        <v>0.21733625233173301</v>
      </c>
      <c r="CO50">
        <v>0.20506590604782099</v>
      </c>
      <c r="CP50">
        <v>0.18835422396659801</v>
      </c>
      <c r="CQ50">
        <v>0.16919822990894301</v>
      </c>
      <c r="CR50">
        <v>0.15014420449733701</v>
      </c>
      <c r="CS50">
        <v>0.13742087781429199</v>
      </c>
      <c r="CT50">
        <v>0.13213890790939301</v>
      </c>
      <c r="CU50">
        <v>0.13363204896450001</v>
      </c>
      <c r="CV50">
        <v>0.14012171328067699</v>
      </c>
      <c r="CW50">
        <v>0.149962693452835</v>
      </c>
      <c r="CX50">
        <v>0.16159659624099701</v>
      </c>
      <c r="CY50">
        <v>0.17295131087303101</v>
      </c>
      <c r="CZ50">
        <v>0.18715114891529</v>
      </c>
      <c r="DA50">
        <v>0.19755434989929199</v>
      </c>
      <c r="DB50">
        <v>0.20279973745346</v>
      </c>
      <c r="DC50">
        <v>0.20133647322654699</v>
      </c>
      <c r="DD50">
        <v>0.20224811136722501</v>
      </c>
      <c r="DE50">
        <v>0.195338979363441</v>
      </c>
      <c r="DF50">
        <v>0.18254539370536799</v>
      </c>
      <c r="DG50">
        <v>0.170428976416587</v>
      </c>
      <c r="DH50">
        <v>0.158416673541069</v>
      </c>
      <c r="DI50">
        <v>0.144102573394775</v>
      </c>
      <c r="DJ50">
        <v>0.13075150549411699</v>
      </c>
      <c r="DK50">
        <v>0.11800054460763899</v>
      </c>
      <c r="DL50">
        <v>0.106592640280723</v>
      </c>
      <c r="DM50">
        <v>9.9624559283256503E-2</v>
      </c>
      <c r="DN50">
        <v>9.1361179947853005E-2</v>
      </c>
      <c r="DO50">
        <v>8.4900222718715598E-2</v>
      </c>
      <c r="DP50">
        <v>8.0925382673740304E-2</v>
      </c>
      <c r="DQ50">
        <v>7.7283352613449097E-2</v>
      </c>
      <c r="DR50">
        <v>7.3970951139926897E-2</v>
      </c>
      <c r="DS50">
        <v>6.9654598832130404E-2</v>
      </c>
      <c r="DT50">
        <v>6.2432669103145599E-2</v>
      </c>
      <c r="DU50">
        <v>5.6690704077482203E-2</v>
      </c>
      <c r="DV50">
        <v>4.9695968627929597E-2</v>
      </c>
      <c r="DW50">
        <v>4.1714150458574198E-2</v>
      </c>
      <c r="DX50">
        <v>4.2120803147554398E-2</v>
      </c>
      <c r="DY50">
        <v>4.4299736618995597E-2</v>
      </c>
      <c r="DZ50">
        <v>4.8065505921840598E-2</v>
      </c>
      <c r="EA50">
        <v>5.3591717034578303E-2</v>
      </c>
      <c r="EB50">
        <v>5.69050945341587E-2</v>
      </c>
      <c r="EC50">
        <v>6.1930034309625598E-2</v>
      </c>
      <c r="ED50">
        <v>6.2905430793762193E-2</v>
      </c>
      <c r="EE50">
        <v>5.8596625924110399E-2</v>
      </c>
      <c r="EF50">
        <v>8.0283664166927296E-2</v>
      </c>
      <c r="EG50">
        <v>6.8873696029186193E-2</v>
      </c>
      <c r="EH50">
        <v>5.9332061558961799E-2</v>
      </c>
    </row>
    <row r="51" spans="2:138" ht="16.5" x14ac:dyDescent="0.35">
      <c r="C51" t="s">
        <v>128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0.71274042129516602</v>
      </c>
      <c r="Q51">
        <v>0.88030564785003595</v>
      </c>
      <c r="R51">
        <v>1.0052793025970399</v>
      </c>
      <c r="S51">
        <v>1.06790554523468</v>
      </c>
      <c r="T51">
        <v>1.06395900249481</v>
      </c>
      <c r="U51">
        <v>1.01445913314819</v>
      </c>
      <c r="V51">
        <v>0.94477862119674605</v>
      </c>
      <c r="W51">
        <v>0.88689875602722101</v>
      </c>
      <c r="X51">
        <v>0.86810451745986905</v>
      </c>
      <c r="Y51">
        <v>0.89656263589858998</v>
      </c>
      <c r="Z51">
        <v>0.96409410238265902</v>
      </c>
      <c r="AA51">
        <v>1.07142877578735</v>
      </c>
      <c r="AB51">
        <v>1.1868430376052801</v>
      </c>
      <c r="AC51">
        <v>1.2882932424545199</v>
      </c>
      <c r="AD51">
        <v>1.36552822589874</v>
      </c>
      <c r="AE51">
        <v>1.42537105083465</v>
      </c>
      <c r="AF51">
        <v>1.4648121595382599</v>
      </c>
      <c r="AG51">
        <v>1.49623882770538</v>
      </c>
      <c r="AH51">
        <v>1.49856376647949</v>
      </c>
      <c r="AI51">
        <v>1.47743439674377</v>
      </c>
      <c r="AJ51">
        <v>1.42483174800872</v>
      </c>
      <c r="AK51">
        <v>1.3509564399719201</v>
      </c>
      <c r="AL51">
        <v>1.2673926353454501</v>
      </c>
      <c r="AM51">
        <v>1.1884351968765201</v>
      </c>
      <c r="AN51">
        <v>1.1225273609161299</v>
      </c>
      <c r="AO51">
        <v>1.0848863124847401</v>
      </c>
      <c r="AP51">
        <v>1.07210993766784</v>
      </c>
      <c r="AQ51">
        <v>1.0874376296996999</v>
      </c>
      <c r="AR51">
        <v>1.14468121528625</v>
      </c>
      <c r="AS51">
        <v>1.2233363389968801</v>
      </c>
      <c r="AT51">
        <v>1.3136448860168399</v>
      </c>
      <c r="AU51">
        <v>1.4009026288986199</v>
      </c>
      <c r="AV51">
        <v>1.46756184101104</v>
      </c>
      <c r="AW51">
        <v>1.5120937824249201</v>
      </c>
      <c r="AX51">
        <v>1.5387247800827</v>
      </c>
      <c r="AY51">
        <v>1.54290878772735</v>
      </c>
      <c r="AZ51">
        <v>1.52344322204589</v>
      </c>
      <c r="BA51">
        <v>1.4830855131149201</v>
      </c>
      <c r="BB51">
        <v>1.4287694692611601</v>
      </c>
      <c r="BC51">
        <v>1.3853415250778101</v>
      </c>
      <c r="BD51">
        <v>1.3661078214645299</v>
      </c>
      <c r="BE51">
        <v>1.3717114925384499</v>
      </c>
      <c r="BF51">
        <v>1.37951111793518</v>
      </c>
      <c r="BG51">
        <v>1.37223219871521</v>
      </c>
      <c r="BH51">
        <v>1.33951151371002</v>
      </c>
      <c r="BI51">
        <v>1.3017045259475699</v>
      </c>
      <c r="BJ51">
        <v>1.2852969169616699</v>
      </c>
      <c r="BK51">
        <v>1.3032652139663601</v>
      </c>
      <c r="BL51">
        <v>1.36791551113128</v>
      </c>
      <c r="BM51">
        <v>1.4583007097244201</v>
      </c>
      <c r="BN51">
        <v>1.53637194633483</v>
      </c>
      <c r="BO51">
        <v>1.5918998718261701</v>
      </c>
      <c r="BP51">
        <v>1.61571824550628</v>
      </c>
      <c r="BQ51">
        <v>1.59230720996856</v>
      </c>
      <c r="BR51">
        <v>1.51552629470825</v>
      </c>
      <c r="BS51">
        <v>1.4186315536498999</v>
      </c>
      <c r="BT51">
        <v>1.33411693572998</v>
      </c>
      <c r="BU51">
        <v>1.28550064563751</v>
      </c>
      <c r="BV51">
        <v>1.2733744382858201</v>
      </c>
      <c r="BW51">
        <v>1.2722530364990201</v>
      </c>
      <c r="BX51">
        <v>1.24716925621032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</row>
    <row r="55" spans="2:138" x14ac:dyDescent="0.35">
      <c r="C55" t="s">
        <v>122</v>
      </c>
      <c r="D55" t="s">
        <v>161</v>
      </c>
      <c r="E55" t="s">
        <v>162</v>
      </c>
      <c r="F55" t="s">
        <v>163</v>
      </c>
    </row>
    <row r="56" spans="2:138" ht="16.5" x14ac:dyDescent="0.35">
      <c r="C56" t="s">
        <v>94</v>
      </c>
      <c r="D56">
        <v>1701</v>
      </c>
      <c r="E56">
        <v>2046</v>
      </c>
      <c r="F56">
        <v>392</v>
      </c>
    </row>
    <row r="57" spans="2:138" ht="16.5" x14ac:dyDescent="0.35">
      <c r="C57" t="s">
        <v>95</v>
      </c>
      <c r="D57">
        <v>647</v>
      </c>
      <c r="E57">
        <v>787</v>
      </c>
      <c r="F57">
        <v>146</v>
      </c>
    </row>
    <row r="58" spans="2:138" ht="16.5" x14ac:dyDescent="0.35">
      <c r="C58" t="s">
        <v>96</v>
      </c>
      <c r="D58">
        <v>633</v>
      </c>
      <c r="E58">
        <v>765</v>
      </c>
      <c r="F58">
        <v>140</v>
      </c>
    </row>
    <row r="59" spans="2:138" ht="16.5" x14ac:dyDescent="0.35">
      <c r="C59" t="s">
        <v>97</v>
      </c>
      <c r="D59">
        <v>481</v>
      </c>
      <c r="E59">
        <v>565</v>
      </c>
      <c r="F59">
        <v>120</v>
      </c>
    </row>
    <row r="60" spans="2:138" x14ac:dyDescent="0.35">
      <c r="C60" t="s">
        <v>98</v>
      </c>
      <c r="D60">
        <f>D57/D58</f>
        <v>1.0221169036334914</v>
      </c>
      <c r="E60">
        <f>E57/E58</f>
        <v>1.0287581699346404</v>
      </c>
      <c r="F60">
        <f>F57/F58</f>
        <v>1.0428571428571429</v>
      </c>
    </row>
    <row r="61" spans="2:138" x14ac:dyDescent="0.35">
      <c r="C61" t="s">
        <v>99</v>
      </c>
      <c r="D61">
        <f>D57/D59</f>
        <v>1.345114345114345</v>
      </c>
      <c r="E61">
        <f>E57/E59</f>
        <v>1.392920353982301</v>
      </c>
      <c r="F61">
        <f>F57/F59</f>
        <v>1.2166666666666666</v>
      </c>
      <c r="I61" s="62"/>
    </row>
    <row r="62" spans="2:138" x14ac:dyDescent="0.35">
      <c r="C62" t="s">
        <v>100</v>
      </c>
      <c r="D62">
        <f>D58/D59</f>
        <v>1.316008316008316</v>
      </c>
      <c r="E62">
        <f>E58/E59</f>
        <v>1.3539823008849559</v>
      </c>
      <c r="F62">
        <f>F58/F59</f>
        <v>1.1666666666666667</v>
      </c>
    </row>
    <row r="63" spans="2:138" x14ac:dyDescent="0.35">
      <c r="C63" t="s">
        <v>101</v>
      </c>
      <c r="D63">
        <f>SUM(D46:O46)/SUM(P46:BW46)</f>
        <v>9.3527833134476254E-2</v>
      </c>
      <c r="E63">
        <f>SUM(D48:O48)/SUM(P48:BW48)</f>
        <v>8.7249406486966233E-2</v>
      </c>
      <c r="F63">
        <f>SUM(D50:O50)/SUM(P50:BW50)</f>
        <v>9.4016311903416153E-2</v>
      </c>
    </row>
    <row r="64" spans="2:138" x14ac:dyDescent="0.35">
      <c r="C64" t="s">
        <v>102</v>
      </c>
      <c r="D64">
        <f>SUM(BX46:CQ46)/SUM(P46:BW46)</f>
        <v>0.23687198848357655</v>
      </c>
      <c r="E64">
        <f>SUM(BX48:CQ48)/SUM(P48:BW48)</f>
        <v>0.24747046015788277</v>
      </c>
      <c r="F64">
        <f>SUM(BX50:CQ50)/SUM(P50:BW50)</f>
        <v>0.24550576690744338</v>
      </c>
    </row>
    <row r="65" spans="3:6" x14ac:dyDescent="0.35">
      <c r="C65" t="s">
        <v>103</v>
      </c>
      <c r="D65">
        <f>SUM(CR46:EH46)/SUM(P46:BW46)</f>
        <v>0.25603050468176813</v>
      </c>
      <c r="E65">
        <f>SUM(CR50:EH50)/SUM(P50:BW50)</f>
        <v>0.2829918839211556</v>
      </c>
      <c r="F65">
        <f>SUM(CR50:EH50)/SUM(P50:BW50)</f>
        <v>0.2829918839211556</v>
      </c>
    </row>
    <row r="66" spans="3:6" x14ac:dyDescent="0.35">
      <c r="C66" t="s">
        <v>104</v>
      </c>
      <c r="D66">
        <f>SUM(D46:O46)</f>
        <v>6.8478411734104103</v>
      </c>
      <c r="E66">
        <f>SUM(D48:O48)</f>
        <v>7.665939807891843</v>
      </c>
      <c r="F66">
        <f>SUM(D50:O50)</f>
        <v>1.594799444079396</v>
      </c>
    </row>
    <row r="67" spans="3:6" x14ac:dyDescent="0.35">
      <c r="C67" t="s">
        <v>105</v>
      </c>
      <c r="D67">
        <f>SUM(P46:BW46)</f>
        <v>73.217147707938906</v>
      </c>
      <c r="E67">
        <f>SUM(P48:BW48)</f>
        <v>87.862371981143738</v>
      </c>
      <c r="F67">
        <f>SUM(P50:BW50)</f>
        <v>16.963007926940897</v>
      </c>
    </row>
    <row r="68" spans="3:6" x14ac:dyDescent="0.35">
      <c r="C68" t="s">
        <v>106</v>
      </c>
      <c r="D68">
        <f>SUM(BX46:CQ46)</f>
        <v>17.343091368675228</v>
      </c>
      <c r="E68">
        <f>SUM(BX48:CQ48)</f>
        <v>21.743341624736708</v>
      </c>
      <c r="F68">
        <f>SUM(BX50:CQ50)</f>
        <v>4.1645162701606662</v>
      </c>
    </row>
    <row r="69" spans="3:6" x14ac:dyDescent="0.35">
      <c r="C69" t="s">
        <v>107</v>
      </c>
      <c r="D69">
        <f>SUM(CR46:EH46)</f>
        <v>18.74582327902316</v>
      </c>
      <c r="E69">
        <f>SUM(CR50:EH50)</f>
        <v>4.8003935702145002</v>
      </c>
      <c r="F69">
        <f>SUM(CR50:EH50)</f>
        <v>4.8003935702145002</v>
      </c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D5BD1-E669-4B7D-92D0-BDD5DE877C6B}">
  <dimension ref="A2:EH69"/>
  <sheetViews>
    <sheetView topLeftCell="A43" zoomScale="80" zoomScaleNormal="80" workbookViewId="0">
      <selection activeCell="F64" sqref="F64"/>
    </sheetView>
  </sheetViews>
  <sheetFormatPr defaultRowHeight="14.5" x14ac:dyDescent="0.35"/>
  <cols>
    <col min="1" max="1" width="37" customWidth="1"/>
    <col min="2" max="3" width="26.54296875" customWidth="1"/>
    <col min="4" max="4" width="12" bestFit="1" customWidth="1"/>
    <col min="5" max="5" width="9.54296875" bestFit="1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45809</v>
      </c>
      <c r="B6">
        <v>59.1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45810</v>
      </c>
      <c r="B7">
        <v>69.2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45811</v>
      </c>
      <c r="B8">
        <v>62.5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45813</v>
      </c>
      <c r="B9">
        <v>12.5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45814</v>
      </c>
      <c r="B10">
        <v>17.399999999999999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45815</v>
      </c>
      <c r="B11">
        <v>55.4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45816</v>
      </c>
      <c r="B12">
        <v>51.7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45817</v>
      </c>
      <c r="B13">
        <v>45.6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45818</v>
      </c>
      <c r="B14">
        <v>60.9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45819</v>
      </c>
      <c r="B15">
        <v>67.099999999999994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45820</v>
      </c>
      <c r="B16">
        <v>49.4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45821</v>
      </c>
      <c r="B17">
        <v>32.6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45822</v>
      </c>
      <c r="B18">
        <v>38.6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45823</v>
      </c>
      <c r="B19">
        <v>71.599999999999994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45824</v>
      </c>
      <c r="B20">
        <v>60.8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45825</v>
      </c>
      <c r="B21">
        <v>56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45826</v>
      </c>
      <c r="B22">
        <v>42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45827</v>
      </c>
      <c r="B23">
        <v>30.9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45828</v>
      </c>
      <c r="B24">
        <v>39.200000000000003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45829</v>
      </c>
      <c r="B25">
        <v>50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45830</v>
      </c>
      <c r="B26">
        <v>73.599999999999994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45831</v>
      </c>
      <c r="B27">
        <v>74.5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45832</v>
      </c>
      <c r="B28">
        <v>66.099999999999994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45833</v>
      </c>
      <c r="B29">
        <v>59.3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>
        <v>45834</v>
      </c>
      <c r="B30">
        <v>52.2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>
        <v>45835</v>
      </c>
      <c r="B31">
        <v>65.2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>
        <v>45836</v>
      </c>
      <c r="B32">
        <v>71.900000000000006</v>
      </c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x14ac:dyDescent="0.35">
      <c r="A33" s="54">
        <v>45837</v>
      </c>
      <c r="B33">
        <v>74.7</v>
      </c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8" x14ac:dyDescent="0.35">
      <c r="A34" s="54">
        <v>45838</v>
      </c>
      <c r="B34">
        <v>39</v>
      </c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8" x14ac:dyDescent="0.35">
      <c r="A35" s="54"/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8" ht="16.5" thickBot="1" x14ac:dyDescent="0.45">
      <c r="A36" s="50" t="s">
        <v>164</v>
      </c>
      <c r="B36" s="51">
        <f>AVERAGE(B6:B34)</f>
        <v>53.413793103448278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8" ht="16" x14ac:dyDescent="0.4">
      <c r="A37" s="50" t="s">
        <v>165</v>
      </c>
      <c r="B37" s="51">
        <f>STDEV(B6:B34)</f>
        <v>16.635369465129976</v>
      </c>
    </row>
    <row r="38" spans="1:138" ht="28.5" x14ac:dyDescent="0.65">
      <c r="A38" s="235"/>
      <c r="B38" s="235"/>
      <c r="C38" s="235"/>
      <c r="D38" s="235"/>
      <c r="E38" s="235"/>
      <c r="F38" s="235"/>
    </row>
    <row r="40" spans="1:138" ht="40.5" customHeight="1" x14ac:dyDescent="0.35"/>
    <row r="41" spans="1:138" ht="14.5" customHeight="1" x14ac:dyDescent="0.35"/>
    <row r="43" spans="1:138" ht="28.5" x14ac:dyDescent="0.65">
      <c r="A43" s="63" t="s">
        <v>84</v>
      </c>
      <c r="B43" s="63"/>
      <c r="C43" s="63"/>
      <c r="D43" s="63"/>
      <c r="E43" s="63"/>
    </row>
    <row r="45" spans="1:138" x14ac:dyDescent="0.35">
      <c r="B45" t="s">
        <v>122</v>
      </c>
      <c r="C45" t="s">
        <v>125</v>
      </c>
      <c r="D45">
        <v>340</v>
      </c>
      <c r="E45">
        <v>345</v>
      </c>
      <c r="F45">
        <v>350</v>
      </c>
      <c r="G45">
        <v>355</v>
      </c>
      <c r="H45">
        <v>360</v>
      </c>
      <c r="I45">
        <v>365</v>
      </c>
      <c r="J45">
        <v>370</v>
      </c>
      <c r="K45">
        <v>375</v>
      </c>
      <c r="L45">
        <v>380</v>
      </c>
      <c r="M45">
        <v>385</v>
      </c>
      <c r="N45">
        <v>390</v>
      </c>
      <c r="O45">
        <v>395</v>
      </c>
      <c r="P45">
        <v>400</v>
      </c>
      <c r="Q45">
        <v>405</v>
      </c>
      <c r="R45">
        <v>410</v>
      </c>
      <c r="S45">
        <v>415</v>
      </c>
      <c r="T45">
        <v>420</v>
      </c>
      <c r="U45">
        <v>425</v>
      </c>
      <c r="V45">
        <v>430</v>
      </c>
      <c r="W45">
        <v>435</v>
      </c>
      <c r="X45">
        <v>440</v>
      </c>
      <c r="Y45">
        <v>445</v>
      </c>
      <c r="Z45">
        <v>450</v>
      </c>
      <c r="AA45">
        <v>455</v>
      </c>
      <c r="AB45">
        <v>460</v>
      </c>
      <c r="AC45">
        <v>465</v>
      </c>
      <c r="AD45">
        <v>470</v>
      </c>
      <c r="AE45">
        <v>475</v>
      </c>
      <c r="AF45">
        <v>480</v>
      </c>
      <c r="AG45">
        <v>485</v>
      </c>
      <c r="AH45">
        <v>490</v>
      </c>
      <c r="AI45">
        <v>495</v>
      </c>
      <c r="AJ45">
        <v>500</v>
      </c>
      <c r="AK45">
        <v>505</v>
      </c>
      <c r="AL45">
        <v>510</v>
      </c>
      <c r="AM45">
        <v>515</v>
      </c>
      <c r="AN45">
        <v>520</v>
      </c>
      <c r="AO45">
        <v>525</v>
      </c>
      <c r="AP45">
        <v>530</v>
      </c>
      <c r="AQ45">
        <v>535</v>
      </c>
      <c r="AR45">
        <v>540</v>
      </c>
      <c r="AS45">
        <v>545</v>
      </c>
      <c r="AT45">
        <v>550</v>
      </c>
      <c r="AU45">
        <v>555</v>
      </c>
      <c r="AV45">
        <v>560</v>
      </c>
      <c r="AW45">
        <v>565</v>
      </c>
      <c r="AX45">
        <v>570</v>
      </c>
      <c r="AY45">
        <v>575</v>
      </c>
      <c r="AZ45">
        <v>580</v>
      </c>
      <c r="BA45">
        <v>585</v>
      </c>
      <c r="BB45">
        <v>590</v>
      </c>
      <c r="BC45">
        <v>595</v>
      </c>
      <c r="BD45">
        <v>600</v>
      </c>
      <c r="BE45">
        <v>605</v>
      </c>
      <c r="BF45">
        <v>610</v>
      </c>
      <c r="BG45">
        <v>615</v>
      </c>
      <c r="BH45">
        <v>620</v>
      </c>
      <c r="BI45">
        <v>625</v>
      </c>
      <c r="BJ45">
        <v>630</v>
      </c>
      <c r="BK45">
        <v>635</v>
      </c>
      <c r="BL45">
        <v>640</v>
      </c>
      <c r="BM45">
        <v>645</v>
      </c>
      <c r="BN45">
        <v>650</v>
      </c>
      <c r="BO45">
        <v>655</v>
      </c>
      <c r="BP45">
        <v>660</v>
      </c>
      <c r="BQ45">
        <v>665</v>
      </c>
      <c r="BR45">
        <v>670</v>
      </c>
      <c r="BS45">
        <v>675</v>
      </c>
      <c r="BT45">
        <v>680</v>
      </c>
      <c r="BU45">
        <v>685</v>
      </c>
      <c r="BV45">
        <v>690</v>
      </c>
      <c r="BW45">
        <v>695</v>
      </c>
      <c r="BX45">
        <v>700</v>
      </c>
      <c r="BY45">
        <v>705</v>
      </c>
      <c r="BZ45">
        <v>710</v>
      </c>
      <c r="CA45">
        <v>715</v>
      </c>
      <c r="CB45">
        <v>720</v>
      </c>
      <c r="CC45">
        <v>725</v>
      </c>
      <c r="CD45">
        <v>730</v>
      </c>
      <c r="CE45">
        <v>735</v>
      </c>
      <c r="CF45">
        <v>740</v>
      </c>
      <c r="CG45">
        <v>745</v>
      </c>
      <c r="CH45">
        <v>750</v>
      </c>
      <c r="CI45">
        <v>755</v>
      </c>
      <c r="CJ45">
        <v>760</v>
      </c>
      <c r="CK45">
        <v>765</v>
      </c>
      <c r="CL45">
        <v>770</v>
      </c>
      <c r="CM45">
        <v>775</v>
      </c>
      <c r="CN45">
        <v>780</v>
      </c>
      <c r="CO45">
        <v>785</v>
      </c>
      <c r="CP45">
        <v>790</v>
      </c>
      <c r="CQ45">
        <v>795</v>
      </c>
      <c r="CR45">
        <v>800</v>
      </c>
      <c r="CS45">
        <v>805</v>
      </c>
      <c r="CT45">
        <v>810</v>
      </c>
      <c r="CU45">
        <v>815</v>
      </c>
      <c r="CV45">
        <v>820</v>
      </c>
      <c r="CW45">
        <v>825</v>
      </c>
      <c r="CX45">
        <v>830</v>
      </c>
      <c r="CY45">
        <v>835</v>
      </c>
      <c r="CZ45">
        <v>840</v>
      </c>
      <c r="DA45">
        <v>845</v>
      </c>
      <c r="DB45">
        <v>850</v>
      </c>
      <c r="DC45">
        <v>855</v>
      </c>
      <c r="DD45">
        <v>860</v>
      </c>
      <c r="DE45">
        <v>865</v>
      </c>
      <c r="DF45">
        <v>870</v>
      </c>
      <c r="DG45">
        <v>875</v>
      </c>
      <c r="DH45">
        <v>880</v>
      </c>
      <c r="DI45">
        <v>885</v>
      </c>
      <c r="DJ45">
        <v>890</v>
      </c>
      <c r="DK45">
        <v>895</v>
      </c>
      <c r="DL45">
        <v>900</v>
      </c>
      <c r="DM45">
        <v>905</v>
      </c>
      <c r="DN45">
        <v>910</v>
      </c>
      <c r="DO45">
        <v>915</v>
      </c>
      <c r="DP45">
        <v>920</v>
      </c>
      <c r="DQ45">
        <v>925</v>
      </c>
      <c r="DR45">
        <v>930</v>
      </c>
      <c r="DS45">
        <v>935</v>
      </c>
      <c r="DT45">
        <v>940</v>
      </c>
      <c r="DU45">
        <v>945</v>
      </c>
      <c r="DV45">
        <v>950</v>
      </c>
      <c r="DW45">
        <v>955</v>
      </c>
      <c r="DX45">
        <v>960</v>
      </c>
      <c r="DY45">
        <v>965</v>
      </c>
      <c r="DZ45">
        <v>970</v>
      </c>
      <c r="EA45">
        <v>975</v>
      </c>
      <c r="EB45">
        <v>980</v>
      </c>
      <c r="EC45">
        <v>985</v>
      </c>
      <c r="ED45">
        <v>990</v>
      </c>
      <c r="EE45">
        <v>995</v>
      </c>
      <c r="EF45">
        <v>1000</v>
      </c>
      <c r="EG45">
        <v>1005</v>
      </c>
      <c r="EH45">
        <v>1010</v>
      </c>
    </row>
    <row r="46" spans="1:138" ht="16.5" x14ac:dyDescent="0.35">
      <c r="B46" t="s">
        <v>166</v>
      </c>
      <c r="C46" t="s">
        <v>127</v>
      </c>
      <c r="D46">
        <v>0.124489806592464</v>
      </c>
      <c r="E46">
        <v>0.118913821876049</v>
      </c>
      <c r="F46">
        <v>0.113776363432407</v>
      </c>
      <c r="G46">
        <v>0.109959013760089</v>
      </c>
      <c r="H46">
        <v>0.10890740156173701</v>
      </c>
      <c r="I46">
        <v>0.10951875150203701</v>
      </c>
      <c r="J46">
        <v>0.111536905169487</v>
      </c>
      <c r="K46">
        <v>0.113394021987915</v>
      </c>
      <c r="L46">
        <v>0.116197407245635</v>
      </c>
      <c r="M46">
        <v>0.12077665328979401</v>
      </c>
      <c r="N46">
        <v>0.12921030819415999</v>
      </c>
      <c r="O46">
        <v>0.14171221852302501</v>
      </c>
      <c r="P46">
        <v>0.15684816241264299</v>
      </c>
      <c r="Q46">
        <v>0.17249472439288999</v>
      </c>
      <c r="R46">
        <v>0.185530856251716</v>
      </c>
      <c r="S46">
        <v>0.194659069180488</v>
      </c>
      <c r="T46">
        <v>0.200080096721649</v>
      </c>
      <c r="U46">
        <v>0.20359270274639099</v>
      </c>
      <c r="V46">
        <v>0.20708276331424699</v>
      </c>
      <c r="W46">
        <v>0.212343484163284</v>
      </c>
      <c r="X46">
        <v>0.21975189447402901</v>
      </c>
      <c r="Y46">
        <v>0.228200152516365</v>
      </c>
      <c r="Z46">
        <v>0.23614941537380199</v>
      </c>
      <c r="AA46">
        <v>0.243027478456497</v>
      </c>
      <c r="AB46">
        <v>0.24691373109817499</v>
      </c>
      <c r="AC46">
        <v>0.248338848352432</v>
      </c>
      <c r="AD46">
        <v>0.247453898191452</v>
      </c>
      <c r="AE46">
        <v>0.24577246606349901</v>
      </c>
      <c r="AF46">
        <v>0.24427671730518299</v>
      </c>
      <c r="AG46">
        <v>0.24384395778179099</v>
      </c>
      <c r="AH46">
        <v>0.244581758975982</v>
      </c>
      <c r="AI46">
        <v>0.246256664395332</v>
      </c>
      <c r="AJ46">
        <v>0.24776218831539101</v>
      </c>
      <c r="AK46">
        <v>0.24813126027584001</v>
      </c>
      <c r="AL46">
        <v>0.24723930656909901</v>
      </c>
      <c r="AM46">
        <v>0.24550749361515001</v>
      </c>
      <c r="AN46">
        <v>0.243345826864242</v>
      </c>
      <c r="AO46">
        <v>0.240198954939842</v>
      </c>
      <c r="AP46">
        <v>0.23702467978000599</v>
      </c>
      <c r="AQ46">
        <v>0.23425747454166401</v>
      </c>
      <c r="AR46">
        <v>0.232172906398773</v>
      </c>
      <c r="AS46">
        <v>0.23041242361068701</v>
      </c>
      <c r="AT46">
        <v>0.228535667061805</v>
      </c>
      <c r="AU46">
        <v>0.22581741213798501</v>
      </c>
      <c r="AV46">
        <v>0.22174471616744901</v>
      </c>
      <c r="AW46">
        <v>0.21614268422126701</v>
      </c>
      <c r="AX46">
        <v>0.20970477163791601</v>
      </c>
      <c r="AY46">
        <v>0.20320701599120999</v>
      </c>
      <c r="AZ46">
        <v>0.19787554442882499</v>
      </c>
      <c r="BA46">
        <v>0.193741619586944</v>
      </c>
      <c r="BB46">
        <v>0.19099137187004001</v>
      </c>
      <c r="BC46">
        <v>0.190150767564773</v>
      </c>
      <c r="BD46">
        <v>0.19140021502971599</v>
      </c>
      <c r="BE46">
        <v>0.19421128928661299</v>
      </c>
      <c r="BF46">
        <v>0.197098448872566</v>
      </c>
      <c r="BG46">
        <v>0.19865472614765101</v>
      </c>
      <c r="BH46">
        <v>0.19815844297408999</v>
      </c>
      <c r="BI46">
        <v>0.19545026123523701</v>
      </c>
      <c r="BJ46">
        <v>0.190860509872436</v>
      </c>
      <c r="BK46">
        <v>0.185206368565559</v>
      </c>
      <c r="BL46">
        <v>0.17895962297916401</v>
      </c>
      <c r="BM46">
        <v>0.173665031790733</v>
      </c>
      <c r="BN46">
        <v>0.171417146921157</v>
      </c>
      <c r="BO46">
        <v>0.17325261235237099</v>
      </c>
      <c r="BP46">
        <v>0.178564578294754</v>
      </c>
      <c r="BQ46">
        <v>0.18405282497406</v>
      </c>
      <c r="BR46">
        <v>0.185760527849197</v>
      </c>
      <c r="BS46">
        <v>0.181818768382072</v>
      </c>
      <c r="BT46">
        <v>0.17328074574470501</v>
      </c>
      <c r="BU46">
        <v>0.16257441043853699</v>
      </c>
      <c r="BV46">
        <v>0.15188065171241699</v>
      </c>
      <c r="BW46">
        <v>0.142750188708305</v>
      </c>
      <c r="BX46">
        <v>0.135867655277252</v>
      </c>
      <c r="BY46">
        <v>0.13228274881839699</v>
      </c>
      <c r="BZ46">
        <v>0.13145534694194699</v>
      </c>
      <c r="CA46">
        <v>0.13197022676467801</v>
      </c>
      <c r="CB46">
        <v>0.13208325207233401</v>
      </c>
      <c r="CC46">
        <v>0.13151800632476801</v>
      </c>
      <c r="CD46">
        <v>0.131783947348594</v>
      </c>
      <c r="CE46">
        <v>0.13407607376575401</v>
      </c>
      <c r="CF46">
        <v>0.13757213950157099</v>
      </c>
      <c r="CG46">
        <v>0.14069059491157501</v>
      </c>
      <c r="CH46">
        <v>0.1420718729496</v>
      </c>
      <c r="CI46">
        <v>0.14303815364837599</v>
      </c>
      <c r="CJ46">
        <v>0.143255144357681</v>
      </c>
      <c r="CK46">
        <v>0.14404138922691301</v>
      </c>
      <c r="CL46">
        <v>0.14509481191635101</v>
      </c>
      <c r="CM46">
        <v>0.14510032534599299</v>
      </c>
      <c r="CN46">
        <v>0.14332103729248</v>
      </c>
      <c r="CO46">
        <v>0.13901700079441001</v>
      </c>
      <c r="CP46">
        <v>0.13271918892860399</v>
      </c>
      <c r="CQ46">
        <v>0.12487635761499399</v>
      </c>
      <c r="CR46">
        <v>0.116535775363445</v>
      </c>
      <c r="CS46">
        <v>0.10883855074644</v>
      </c>
      <c r="CT46">
        <v>0.10259789973497301</v>
      </c>
      <c r="CU46">
        <v>9.7646057605743394E-2</v>
      </c>
      <c r="CV46">
        <v>9.3432933092117296E-2</v>
      </c>
      <c r="CW46">
        <v>9.2395067214965806E-2</v>
      </c>
      <c r="CX46">
        <v>9.1735176742076804E-2</v>
      </c>
      <c r="CY46">
        <v>9.2100329697132097E-2</v>
      </c>
      <c r="CZ46">
        <v>9.3466080725192996E-2</v>
      </c>
      <c r="DA46">
        <v>9.5497675240039798E-2</v>
      </c>
      <c r="DB46">
        <v>9.7624115645885398E-2</v>
      </c>
      <c r="DC46">
        <v>9.9200569093227303E-2</v>
      </c>
      <c r="DD46">
        <v>9.9992275238037095E-2</v>
      </c>
      <c r="DE46">
        <v>0.10010445117950401</v>
      </c>
      <c r="DF46">
        <v>9.9130131304263999E-2</v>
      </c>
      <c r="DG46">
        <v>9.6948035061359406E-2</v>
      </c>
      <c r="DH46">
        <v>9.3808799982070895E-2</v>
      </c>
      <c r="DI46">
        <v>8.8923528790473896E-2</v>
      </c>
      <c r="DJ46">
        <v>8.2836315035819993E-2</v>
      </c>
      <c r="DK46">
        <v>7.5875788927078205E-2</v>
      </c>
      <c r="DL46">
        <v>6.8325281143188393E-2</v>
      </c>
      <c r="DM46">
        <v>6.0842957347631399E-2</v>
      </c>
      <c r="DN46">
        <v>5.3440190851688302E-2</v>
      </c>
      <c r="DO46">
        <v>4.4756740331649697E-2</v>
      </c>
      <c r="DP46">
        <v>3.8993477821350098E-2</v>
      </c>
      <c r="DQ46">
        <v>3.4450106322765302E-2</v>
      </c>
      <c r="DR46">
        <v>3.1055303290486301E-2</v>
      </c>
      <c r="DS46">
        <v>2.7921201661229099E-2</v>
      </c>
      <c r="DT46">
        <v>2.6343073695898001E-2</v>
      </c>
      <c r="DU46">
        <v>2.5493513792753199E-2</v>
      </c>
      <c r="DV46">
        <v>2.50258743762969E-2</v>
      </c>
      <c r="DW46">
        <v>2.5547875091433501E-2</v>
      </c>
      <c r="DX46">
        <v>2.5772847235202699E-2</v>
      </c>
      <c r="DY46">
        <v>2.61909887194633E-2</v>
      </c>
      <c r="DZ46">
        <v>2.6739072054624499E-2</v>
      </c>
      <c r="EA46">
        <v>2.73478999733924E-2</v>
      </c>
      <c r="EB46">
        <v>2.7803473174571901E-2</v>
      </c>
      <c r="EC46">
        <v>2.88400202989578E-2</v>
      </c>
      <c r="ED46">
        <v>2.9953960329294201E-2</v>
      </c>
      <c r="EE46">
        <v>3.0463002622127498E-2</v>
      </c>
      <c r="EF46">
        <v>3.6472316831350299E-2</v>
      </c>
      <c r="EG46">
        <v>3.7095405161380698E-2</v>
      </c>
      <c r="EH46">
        <v>3.7981674075126599E-2</v>
      </c>
    </row>
    <row r="47" spans="1:138" ht="16.5" x14ac:dyDescent="0.35">
      <c r="C47" t="s">
        <v>128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0.52450025081634499</v>
      </c>
      <c r="Q47">
        <v>0.58403265476226796</v>
      </c>
      <c r="R47">
        <v>0.63592559099197299</v>
      </c>
      <c r="S47">
        <v>0.67535018920898404</v>
      </c>
      <c r="T47">
        <v>0.70252126455306996</v>
      </c>
      <c r="U47">
        <v>0.72336488962173395</v>
      </c>
      <c r="V47">
        <v>0.74442112445831299</v>
      </c>
      <c r="W47">
        <v>0.77220833301544101</v>
      </c>
      <c r="X47">
        <v>0.80833536386489802</v>
      </c>
      <c r="Y47">
        <v>0.84895020723342896</v>
      </c>
      <c r="Z47">
        <v>0.88839411735534601</v>
      </c>
      <c r="AA47">
        <v>0.92442792654037398</v>
      </c>
      <c r="AB47">
        <v>0.94953143596649103</v>
      </c>
      <c r="AC47">
        <v>0.96539241075515703</v>
      </c>
      <c r="AD47">
        <v>0.97229588031768799</v>
      </c>
      <c r="AE47">
        <v>0.97596246004104603</v>
      </c>
      <c r="AF47">
        <v>0.98023360967636097</v>
      </c>
      <c r="AG47">
        <v>0.98868972063064497</v>
      </c>
      <c r="AH47">
        <v>1.0019047260284399</v>
      </c>
      <c r="AI47">
        <v>1.01905930042266</v>
      </c>
      <c r="AJ47">
        <v>1.0356459617614699</v>
      </c>
      <c r="AK47">
        <v>1.0475605726242001</v>
      </c>
      <c r="AL47">
        <v>1.0541294813156099</v>
      </c>
      <c r="AM47">
        <v>1.0570079088211</v>
      </c>
      <c r="AN47">
        <v>1.05787301063537</v>
      </c>
      <c r="AO47">
        <v>1.05423319339752</v>
      </c>
      <c r="AP47">
        <v>1.05020892620086</v>
      </c>
      <c r="AQ47">
        <v>1.04773998260498</v>
      </c>
      <c r="AR47">
        <v>1.0481213331222501</v>
      </c>
      <c r="AS47">
        <v>1.04980504512786</v>
      </c>
      <c r="AT47">
        <v>1.0508069992065401</v>
      </c>
      <c r="AU47">
        <v>1.0477476119995099</v>
      </c>
      <c r="AV47">
        <v>1.03812003135681</v>
      </c>
      <c r="AW47">
        <v>1.02092838287353</v>
      </c>
      <c r="AX47">
        <v>0.99928516149520796</v>
      </c>
      <c r="AY47">
        <v>0.97681611776351895</v>
      </c>
      <c r="AZ47">
        <v>0.95945894718170099</v>
      </c>
      <c r="BA47">
        <v>0.94751274585723799</v>
      </c>
      <c r="BB47">
        <v>0.94204586744308405</v>
      </c>
      <c r="BC47">
        <v>0.945847928524017</v>
      </c>
      <c r="BD47">
        <v>0.96006345748901301</v>
      </c>
      <c r="BE47">
        <v>0.98228186368942205</v>
      </c>
      <c r="BF47">
        <v>1.0051232576370199</v>
      </c>
      <c r="BG47">
        <v>1.0213633775711</v>
      </c>
      <c r="BH47">
        <v>1.02709484100341</v>
      </c>
      <c r="BI47">
        <v>1.0212275981903001</v>
      </c>
      <c r="BJ47">
        <v>1.0052241086959799</v>
      </c>
      <c r="BK47">
        <v>0.98318654298782304</v>
      </c>
      <c r="BL47">
        <v>0.957505583763122</v>
      </c>
      <c r="BM47">
        <v>0.93643659353256203</v>
      </c>
      <c r="BN47">
        <v>0.93148076534271196</v>
      </c>
      <c r="BO47">
        <v>0.94869667291641202</v>
      </c>
      <c r="BP47">
        <v>0.98524791002273504</v>
      </c>
      <c r="BQ47">
        <v>1.0232232809066699</v>
      </c>
      <c r="BR47">
        <v>1.04048192501068</v>
      </c>
      <c r="BS47">
        <v>1.0260033607482899</v>
      </c>
      <c r="BT47">
        <v>0.98506635427474898</v>
      </c>
      <c r="BU47">
        <v>0.93099862337112405</v>
      </c>
      <c r="BV47">
        <v>0.87610834836959794</v>
      </c>
      <c r="BW47">
        <v>0.82940715551376298</v>
      </c>
      <c r="BX47">
        <v>0.79509752988815297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</row>
    <row r="48" spans="1:138" ht="16.5" x14ac:dyDescent="0.35">
      <c r="B48" t="s">
        <v>167</v>
      </c>
      <c r="C48" t="s">
        <v>127</v>
      </c>
      <c r="D48">
        <v>0.52818953990936202</v>
      </c>
      <c r="E48">
        <v>0.49465611577033902</v>
      </c>
      <c r="F48">
        <v>0.46687126159667902</v>
      </c>
      <c r="G48">
        <v>0.45071625709533603</v>
      </c>
      <c r="H48">
        <v>0.450952649116516</v>
      </c>
      <c r="I48">
        <v>0.45947614312171903</v>
      </c>
      <c r="J48">
        <v>0.475406974554061</v>
      </c>
      <c r="K48">
        <v>0.49235737323760898</v>
      </c>
      <c r="L48">
        <v>0.51603579521179199</v>
      </c>
      <c r="M48">
        <v>0.54838865995407104</v>
      </c>
      <c r="N48">
        <v>0.59593969583511297</v>
      </c>
      <c r="O48">
        <v>0.65696245431900002</v>
      </c>
      <c r="P48">
        <v>0.72484123706817605</v>
      </c>
      <c r="Q48">
        <v>0.79121977090835505</v>
      </c>
      <c r="R48">
        <v>0.84616804122924805</v>
      </c>
      <c r="S48">
        <v>0.88605314493179299</v>
      </c>
      <c r="T48">
        <v>0.91416257619857699</v>
      </c>
      <c r="U48">
        <v>0.93821722269058205</v>
      </c>
      <c r="V48">
        <v>0.96664172410964899</v>
      </c>
      <c r="W48">
        <v>1.00517761707305</v>
      </c>
      <c r="X48">
        <v>1.0539637804031301</v>
      </c>
      <c r="Y48">
        <v>1.1087734699249201</v>
      </c>
      <c r="Z48">
        <v>1.15998351573944</v>
      </c>
      <c r="AA48">
        <v>1.2063127756118699</v>
      </c>
      <c r="AB48">
        <v>1.2382221221923799</v>
      </c>
      <c r="AC48">
        <v>1.2575778961181601</v>
      </c>
      <c r="AD48">
        <v>1.2640672922134399</v>
      </c>
      <c r="AE48">
        <v>1.2624769210815401</v>
      </c>
      <c r="AF48">
        <v>1.25641512870788</v>
      </c>
      <c r="AG48">
        <v>1.2506299018859801</v>
      </c>
      <c r="AH48">
        <v>1.24791860580444</v>
      </c>
      <c r="AI48">
        <v>1.2491819858551001</v>
      </c>
      <c r="AJ48">
        <v>1.2520625591278001</v>
      </c>
      <c r="AK48">
        <v>1.25344657897949</v>
      </c>
      <c r="AL48">
        <v>1.2522404193878101</v>
      </c>
      <c r="AM48">
        <v>1.24939966201782</v>
      </c>
      <c r="AN48">
        <v>1.2456339597702</v>
      </c>
      <c r="AO48">
        <v>1.2399309873580899</v>
      </c>
      <c r="AP48">
        <v>1.2338627576828001</v>
      </c>
      <c r="AQ48">
        <v>1.2284920215606601</v>
      </c>
      <c r="AR48">
        <v>1.2241008281707699</v>
      </c>
      <c r="AS48">
        <v>1.2195525169372501</v>
      </c>
      <c r="AT48">
        <v>1.21477174758911</v>
      </c>
      <c r="AU48">
        <v>1.2078931331634499</v>
      </c>
      <c r="AV48">
        <v>1.1993817090988099</v>
      </c>
      <c r="AW48">
        <v>1.18747866153717</v>
      </c>
      <c r="AX48">
        <v>1.17273008823394</v>
      </c>
      <c r="AY48">
        <v>1.1557686328887899</v>
      </c>
      <c r="AZ48">
        <v>1.1404168605804399</v>
      </c>
      <c r="BA48">
        <v>1.12862384319305</v>
      </c>
      <c r="BB48">
        <v>1.1219173669814999</v>
      </c>
      <c r="BC48">
        <v>1.1211400032043399</v>
      </c>
      <c r="BD48">
        <v>1.1248649358749301</v>
      </c>
      <c r="BE48">
        <v>1.1298012733459399</v>
      </c>
      <c r="BF48">
        <v>1.13134276866912</v>
      </c>
      <c r="BG48">
        <v>1.12804520130157</v>
      </c>
      <c r="BH48">
        <v>1.1208811998367301</v>
      </c>
      <c r="BI48">
        <v>1.1107263565063401</v>
      </c>
      <c r="BJ48">
        <v>1.0970221757888701</v>
      </c>
      <c r="BK48">
        <v>1.0788500308990401</v>
      </c>
      <c r="BL48">
        <v>1.0551198720932</v>
      </c>
      <c r="BM48">
        <v>1.03098356723785</v>
      </c>
      <c r="BN48">
        <v>1.01627886295318</v>
      </c>
      <c r="BO48">
        <v>1.0174691677093499</v>
      </c>
      <c r="BP48">
        <v>1.0351692438125599</v>
      </c>
      <c r="BQ48">
        <v>1.0576413869857699</v>
      </c>
      <c r="BR48">
        <v>1.0692617893218901</v>
      </c>
      <c r="BS48">
        <v>1.06153380870819</v>
      </c>
      <c r="BT48">
        <v>1.03565037250518</v>
      </c>
      <c r="BU48">
        <v>0.99791485071182195</v>
      </c>
      <c r="BV48">
        <v>0.954811692237854</v>
      </c>
      <c r="BW48">
        <v>0.91581553220748901</v>
      </c>
      <c r="BX48">
        <v>0.88966542482376099</v>
      </c>
      <c r="BY48">
        <v>0.88498634099960305</v>
      </c>
      <c r="BZ48">
        <v>0.89751064777374201</v>
      </c>
      <c r="CA48">
        <v>0.91204035282134999</v>
      </c>
      <c r="CB48">
        <v>0.91173464059829701</v>
      </c>
      <c r="CC48">
        <v>0.89174437522888095</v>
      </c>
      <c r="CD48">
        <v>0.86067801713943404</v>
      </c>
      <c r="CE48">
        <v>0.83521735668182295</v>
      </c>
      <c r="CF48">
        <v>0.821194648742675</v>
      </c>
      <c r="CG48">
        <v>0.81544792652130105</v>
      </c>
      <c r="CH48">
        <v>0.80870807170867898</v>
      </c>
      <c r="CI48">
        <v>0.80226337909698398</v>
      </c>
      <c r="CJ48">
        <v>0.792344629764556</v>
      </c>
      <c r="CK48">
        <v>0.78698337078094405</v>
      </c>
      <c r="CL48">
        <v>0.78365218639373702</v>
      </c>
      <c r="CM48">
        <v>0.77968400716781605</v>
      </c>
      <c r="CN48">
        <v>0.77272117137908902</v>
      </c>
      <c r="CO48">
        <v>0.75909918546676602</v>
      </c>
      <c r="CP48">
        <v>0.73980522155761697</v>
      </c>
      <c r="CQ48">
        <v>0.71574026346206598</v>
      </c>
      <c r="CR48">
        <v>0.68962687253952004</v>
      </c>
      <c r="CS48">
        <v>0.66485530138015703</v>
      </c>
      <c r="CT48">
        <v>0.64287638664245605</v>
      </c>
      <c r="CU48">
        <v>0.62244141101837103</v>
      </c>
      <c r="CV48">
        <v>0.60226488113403298</v>
      </c>
      <c r="CW48">
        <v>0.59315186738967896</v>
      </c>
      <c r="CX48">
        <v>0.58262318372726396</v>
      </c>
      <c r="CY48">
        <v>0.57425034046173096</v>
      </c>
      <c r="CZ48">
        <v>0.57037341594696001</v>
      </c>
      <c r="DA48">
        <v>0.57049429416656405</v>
      </c>
      <c r="DB48">
        <v>0.57238698005676203</v>
      </c>
      <c r="DC48">
        <v>0.57355916500091497</v>
      </c>
      <c r="DD48">
        <v>0.57360255718231201</v>
      </c>
      <c r="DE48">
        <v>0.57259696722030595</v>
      </c>
      <c r="DF48">
        <v>0.56704127788543701</v>
      </c>
      <c r="DG48">
        <v>0.55818504095077504</v>
      </c>
      <c r="DH48">
        <v>0.54791349172592096</v>
      </c>
      <c r="DI48">
        <v>0.52967739105224598</v>
      </c>
      <c r="DJ48">
        <v>0.50631332397460904</v>
      </c>
      <c r="DK48">
        <v>0.47898492217063898</v>
      </c>
      <c r="DL48">
        <v>0.44853919744491499</v>
      </c>
      <c r="DM48">
        <v>0.41722846031188898</v>
      </c>
      <c r="DN48">
        <v>0.386444061994552</v>
      </c>
      <c r="DO48">
        <v>0.35166537761688199</v>
      </c>
      <c r="DP48">
        <v>0.327183097600936</v>
      </c>
      <c r="DQ48">
        <v>0.30723169445991499</v>
      </c>
      <c r="DR48">
        <v>0.29193019866943298</v>
      </c>
      <c r="DS48">
        <v>0.27814191579818698</v>
      </c>
      <c r="DT48">
        <v>0.26988831162452698</v>
      </c>
      <c r="DU48">
        <v>0.26532372832298201</v>
      </c>
      <c r="DV48">
        <v>0.26270568370818997</v>
      </c>
      <c r="DW48">
        <v>0.26506194472312899</v>
      </c>
      <c r="DX48">
        <v>0.26682791113853399</v>
      </c>
      <c r="DY48">
        <v>0.26902508735656699</v>
      </c>
      <c r="DZ48">
        <v>0.27159562706947299</v>
      </c>
      <c r="EA48">
        <v>0.27248820662498402</v>
      </c>
      <c r="EB48">
        <v>0.27061268687248202</v>
      </c>
      <c r="EC48">
        <v>0.26886987686157199</v>
      </c>
      <c r="ED48">
        <v>0.266638934612274</v>
      </c>
      <c r="EE48">
        <v>0.25883558392524703</v>
      </c>
      <c r="EF48">
        <v>0.27669057250022799</v>
      </c>
      <c r="EG48">
        <v>0.27018895745277399</v>
      </c>
      <c r="EH48">
        <v>0.26541060209274198</v>
      </c>
    </row>
    <row r="49" spans="2:138" ht="16.5" x14ac:dyDescent="0.35">
      <c r="C49" t="s">
        <v>128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2.4238691329956001</v>
      </c>
      <c r="Q49">
        <v>2.67891192436218</v>
      </c>
      <c r="R49">
        <v>2.9003255367278999</v>
      </c>
      <c r="S49">
        <v>3.0740728378295898</v>
      </c>
      <c r="T49">
        <v>3.2098076343536301</v>
      </c>
      <c r="U49">
        <v>3.3334858417510902</v>
      </c>
      <c r="V49">
        <v>3.4748835563659601</v>
      </c>
      <c r="W49">
        <v>3.6554288864135698</v>
      </c>
      <c r="X49">
        <v>3.8769004344940101</v>
      </c>
      <c r="Y49">
        <v>4.1248588562011701</v>
      </c>
      <c r="Z49">
        <v>4.3638582229614196</v>
      </c>
      <c r="AA49">
        <v>4.5885725021362296</v>
      </c>
      <c r="AB49">
        <v>4.7617068290710396</v>
      </c>
      <c r="AC49">
        <v>4.8887081146240199</v>
      </c>
      <c r="AD49">
        <v>4.9667730331420898</v>
      </c>
      <c r="AE49">
        <v>5.0132956504821697</v>
      </c>
      <c r="AF49">
        <v>5.0417428016662598</v>
      </c>
      <c r="AG49">
        <v>5.0708041191101003</v>
      </c>
      <c r="AH49">
        <v>5.1119737625121999</v>
      </c>
      <c r="AI49">
        <v>5.1693649291992099</v>
      </c>
      <c r="AJ49">
        <v>5.2336215972900302</v>
      </c>
      <c r="AK49">
        <v>5.2918009757995597</v>
      </c>
      <c r="AL49">
        <v>5.3390522003173801</v>
      </c>
      <c r="AM49">
        <v>5.3791651725768999</v>
      </c>
      <c r="AN49">
        <v>5.4150199890136701</v>
      </c>
      <c r="AO49">
        <v>5.4420571327209402</v>
      </c>
      <c r="AP49">
        <v>5.4669990539550701</v>
      </c>
      <c r="AQ49">
        <v>5.4945535659790004</v>
      </c>
      <c r="AR49">
        <v>5.5260806083679199</v>
      </c>
      <c r="AS49">
        <v>5.5565252304077104</v>
      </c>
      <c r="AT49">
        <v>5.5855202674865696</v>
      </c>
      <c r="AU49">
        <v>5.6043825149536097</v>
      </c>
      <c r="AV49">
        <v>5.6150255203246999</v>
      </c>
      <c r="AW49">
        <v>5.6089367866516104</v>
      </c>
      <c r="AX49">
        <v>5.5882935523986799</v>
      </c>
      <c r="AY49">
        <v>5.5557799339294398</v>
      </c>
      <c r="AZ49">
        <v>5.5296530723571697</v>
      </c>
      <c r="BA49">
        <v>5.5196475982665998</v>
      </c>
      <c r="BB49">
        <v>5.5337452888488698</v>
      </c>
      <c r="BC49">
        <v>5.5767745971679599</v>
      </c>
      <c r="BD49">
        <v>5.6423225402831996</v>
      </c>
      <c r="BE49">
        <v>5.7143087387084899</v>
      </c>
      <c r="BF49">
        <v>5.7693953514099103</v>
      </c>
      <c r="BG49">
        <v>5.7997317314147896</v>
      </c>
      <c r="BH49">
        <v>5.8097515106201101</v>
      </c>
      <c r="BI49">
        <v>5.80354499816894</v>
      </c>
      <c r="BJ49">
        <v>5.7777962684631303</v>
      </c>
      <c r="BK49">
        <v>5.7271833419799796</v>
      </c>
      <c r="BL49">
        <v>5.6453132629394496</v>
      </c>
      <c r="BM49">
        <v>5.5592694282531703</v>
      </c>
      <c r="BN49">
        <v>5.5224595069885201</v>
      </c>
      <c r="BO49">
        <v>5.5714578628540004</v>
      </c>
      <c r="BP49">
        <v>5.7116498947143501</v>
      </c>
      <c r="BQ49">
        <v>5.8798513412475497</v>
      </c>
      <c r="BR49">
        <v>5.9891490936279297</v>
      </c>
      <c r="BS49">
        <v>5.9902353286743102</v>
      </c>
      <c r="BT49">
        <v>5.8874650001525799</v>
      </c>
      <c r="BU49">
        <v>5.7146592140197701</v>
      </c>
      <c r="BV49">
        <v>5.5077357292175204</v>
      </c>
      <c r="BW49">
        <v>5.3210716247558496</v>
      </c>
      <c r="BX49">
        <v>5.2063221931457502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</row>
    <row r="50" spans="2:138" ht="16.5" x14ac:dyDescent="0.35">
      <c r="B50" t="s">
        <v>168</v>
      </c>
      <c r="C50" t="s">
        <v>127</v>
      </c>
      <c r="D50">
        <v>0.426628738641738</v>
      </c>
      <c r="E50">
        <v>0.394710183143615</v>
      </c>
      <c r="F50">
        <v>0.36741706728935197</v>
      </c>
      <c r="G50">
        <v>0.35213717818260099</v>
      </c>
      <c r="H50">
        <v>0.35296270251274098</v>
      </c>
      <c r="I50">
        <v>0.36485394835472101</v>
      </c>
      <c r="J50">
        <v>0.383746057748794</v>
      </c>
      <c r="K50">
        <v>0.40374863147735501</v>
      </c>
      <c r="L50">
        <v>0.42830950021743702</v>
      </c>
      <c r="M50">
        <v>0.45790627598762501</v>
      </c>
      <c r="N50">
        <v>0.49850979447364802</v>
      </c>
      <c r="O50">
        <v>0.54897129535675004</v>
      </c>
      <c r="P50">
        <v>0.603918015956878</v>
      </c>
      <c r="Q50">
        <v>0.65697610378265303</v>
      </c>
      <c r="R50">
        <v>0.70029854774475098</v>
      </c>
      <c r="S50">
        <v>0.73220509290695102</v>
      </c>
      <c r="T50">
        <v>0.75552821159362704</v>
      </c>
      <c r="U50">
        <v>0.776786088943481</v>
      </c>
      <c r="V50">
        <v>0.80228465795516901</v>
      </c>
      <c r="W50">
        <v>0.83514988422393799</v>
      </c>
      <c r="X50">
        <v>0.87338912487029996</v>
      </c>
      <c r="Y50">
        <v>0.91336381435394198</v>
      </c>
      <c r="Z50">
        <v>0.94956809282302801</v>
      </c>
      <c r="AA50">
        <v>0.98131108283996504</v>
      </c>
      <c r="AB50">
        <v>1.00441026687622</v>
      </c>
      <c r="AC50">
        <v>1.0207052230834901</v>
      </c>
      <c r="AD50">
        <v>1.02936291694641</v>
      </c>
      <c r="AE50">
        <v>1.0331802368164</v>
      </c>
      <c r="AF50">
        <v>1.0348221063613801</v>
      </c>
      <c r="AG50">
        <v>1.03748166561126</v>
      </c>
      <c r="AH50">
        <v>1.04259097576141</v>
      </c>
      <c r="AI50">
        <v>1.0517592430114699</v>
      </c>
      <c r="AJ50">
        <v>1.06070673465728</v>
      </c>
      <c r="AK50">
        <v>1.06646800041198</v>
      </c>
      <c r="AL50">
        <v>1.0669628381729099</v>
      </c>
      <c r="AM50">
        <v>1.06221270561218</v>
      </c>
      <c r="AN50">
        <v>1.0559232234954801</v>
      </c>
      <c r="AO50">
        <v>1.0487470626830999</v>
      </c>
      <c r="AP50">
        <v>1.04405725002288</v>
      </c>
      <c r="AQ50">
        <v>1.0421727895736601</v>
      </c>
      <c r="AR50">
        <v>1.0397522449493399</v>
      </c>
      <c r="AS50">
        <v>1.0336273908615099</v>
      </c>
      <c r="AT50">
        <v>1.02231013774871</v>
      </c>
      <c r="AU50">
        <v>1.0052976608276301</v>
      </c>
      <c r="AV50">
        <v>0.98594826459884599</v>
      </c>
      <c r="AW50">
        <v>0.96573811769485396</v>
      </c>
      <c r="AX50">
        <v>0.94753801822662298</v>
      </c>
      <c r="AY50">
        <v>0.93270629644393899</v>
      </c>
      <c r="AZ50">
        <v>0.924776852130889</v>
      </c>
      <c r="BA50">
        <v>0.92106264829635598</v>
      </c>
      <c r="BB50">
        <v>0.92015296220779397</v>
      </c>
      <c r="BC50">
        <v>0.92216128110885598</v>
      </c>
      <c r="BD50">
        <v>0.92656499147415095</v>
      </c>
      <c r="BE50">
        <v>0.93252599239349299</v>
      </c>
      <c r="BF50">
        <v>0.93658804893493597</v>
      </c>
      <c r="BG50">
        <v>0.93633604049682595</v>
      </c>
      <c r="BH50">
        <v>0.93092238903045599</v>
      </c>
      <c r="BI50">
        <v>0.92060035467147805</v>
      </c>
      <c r="BJ50">
        <v>0.906538605690002</v>
      </c>
      <c r="BK50">
        <v>0.89081627130508401</v>
      </c>
      <c r="BL50">
        <v>0.87314569950103704</v>
      </c>
      <c r="BM50">
        <v>0.85668653249740601</v>
      </c>
      <c r="BN50">
        <v>0.84925115108489901</v>
      </c>
      <c r="BO50">
        <v>0.85395628213882402</v>
      </c>
      <c r="BP50">
        <v>0.86993354558944702</v>
      </c>
      <c r="BQ50">
        <v>0.88627696037292403</v>
      </c>
      <c r="BR50">
        <v>0.88979238271713201</v>
      </c>
      <c r="BS50">
        <v>0.87325096130371005</v>
      </c>
      <c r="BT50">
        <v>0.84035372734069802</v>
      </c>
      <c r="BU50">
        <v>0.80119931697845403</v>
      </c>
      <c r="BV50">
        <v>0.76471191644668501</v>
      </c>
      <c r="BW50">
        <v>0.73698198795318604</v>
      </c>
      <c r="BX50">
        <v>0.717582106590271</v>
      </c>
      <c r="BY50">
        <v>0.70818519592285101</v>
      </c>
      <c r="BZ50">
        <v>0.70506489276885898</v>
      </c>
      <c r="CA50">
        <v>0.70241969823837203</v>
      </c>
      <c r="CB50">
        <v>0.69447815418243397</v>
      </c>
      <c r="CC50">
        <v>0.68085521459579401</v>
      </c>
      <c r="CD50">
        <v>0.667877256870269</v>
      </c>
      <c r="CE50">
        <v>0.66257876157760598</v>
      </c>
      <c r="CF50">
        <v>0.66396647691726596</v>
      </c>
      <c r="CG50">
        <v>0.66664701700210505</v>
      </c>
      <c r="CH50">
        <v>0.66427195072173995</v>
      </c>
      <c r="CI50">
        <v>0.65778571367263705</v>
      </c>
      <c r="CJ50">
        <v>0.64831143617630005</v>
      </c>
      <c r="CK50">
        <v>0.63864558935165405</v>
      </c>
      <c r="CL50">
        <v>0.62816298007964999</v>
      </c>
      <c r="CM50">
        <v>0.61527198553085305</v>
      </c>
      <c r="CN50">
        <v>0.60000866651535001</v>
      </c>
      <c r="CO50">
        <v>0.58179360628127996</v>
      </c>
      <c r="CP50">
        <v>0.56214457750320401</v>
      </c>
      <c r="CQ50">
        <v>0.54285949468612604</v>
      </c>
      <c r="CR50">
        <v>0.52570432424545199</v>
      </c>
      <c r="CS50">
        <v>0.51181483268737704</v>
      </c>
      <c r="CT50">
        <v>0.50094974040985096</v>
      </c>
      <c r="CU50">
        <v>0.49165153503417902</v>
      </c>
      <c r="CV50">
        <v>0.48031839728355402</v>
      </c>
      <c r="CW50">
        <v>0.475723177194595</v>
      </c>
      <c r="CX50">
        <v>0.469275742769241</v>
      </c>
      <c r="CY50">
        <v>0.464068442583084</v>
      </c>
      <c r="CZ50">
        <v>0.460991650819778</v>
      </c>
      <c r="DA50">
        <v>0.45995619893074002</v>
      </c>
      <c r="DB50">
        <v>0.459892988204956</v>
      </c>
      <c r="DC50">
        <v>0.45960953831672602</v>
      </c>
      <c r="DD50">
        <v>0.45764106512069702</v>
      </c>
      <c r="DE50">
        <v>0.454051584005355</v>
      </c>
      <c r="DF50">
        <v>0.44814157485961897</v>
      </c>
      <c r="DG50">
        <v>0.43929040431976302</v>
      </c>
      <c r="DH50">
        <v>0.42828264832496599</v>
      </c>
      <c r="DI50">
        <v>0.41175815463066101</v>
      </c>
      <c r="DJ50">
        <v>0.39165520668029702</v>
      </c>
      <c r="DK50">
        <v>0.36874094605445801</v>
      </c>
      <c r="DL50">
        <v>0.343738853931427</v>
      </c>
      <c r="DM50">
        <v>0.31786885857581998</v>
      </c>
      <c r="DN50">
        <v>0.29261580109596202</v>
      </c>
      <c r="DO50">
        <v>0.25918298959732</v>
      </c>
      <c r="DP50">
        <v>0.238732084631919</v>
      </c>
      <c r="DQ50">
        <v>0.22180716693401301</v>
      </c>
      <c r="DR50">
        <v>0.20807446539402</v>
      </c>
      <c r="DS50">
        <v>0.195403978228569</v>
      </c>
      <c r="DT50">
        <v>0.188993349671363</v>
      </c>
      <c r="DU50">
        <v>0.18609105050563801</v>
      </c>
      <c r="DV50">
        <v>0.18368300795555101</v>
      </c>
      <c r="DW50">
        <v>0.184671476483345</v>
      </c>
      <c r="DX50">
        <v>0.18734861910343101</v>
      </c>
      <c r="DY50">
        <v>0.18406301736831601</v>
      </c>
      <c r="DZ50">
        <v>0.18562039732933</v>
      </c>
      <c r="EA50">
        <v>0.186838954687118</v>
      </c>
      <c r="EB50">
        <v>0.187892526388168</v>
      </c>
      <c r="EC50">
        <v>0.19004942476749401</v>
      </c>
      <c r="ED50">
        <v>0.19195440411567599</v>
      </c>
      <c r="EE50">
        <v>0.18975989520549699</v>
      </c>
      <c r="EF50">
        <v>0.20386104285716999</v>
      </c>
      <c r="EG50">
        <v>0.20308981835842099</v>
      </c>
      <c r="EH50">
        <v>0.20426766574382699</v>
      </c>
    </row>
    <row r="51" spans="2:138" ht="16.5" x14ac:dyDescent="0.35">
      <c r="C51" t="s">
        <v>128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2.0195019245147701</v>
      </c>
      <c r="Q51">
        <v>2.2243897914886399</v>
      </c>
      <c r="R51">
        <v>2.4003434181213299</v>
      </c>
      <c r="S51">
        <v>2.5403122901916499</v>
      </c>
      <c r="T51">
        <v>2.65281057357788</v>
      </c>
      <c r="U51">
        <v>2.7599210739135698</v>
      </c>
      <c r="V51">
        <v>2.8840529918670601</v>
      </c>
      <c r="W51">
        <v>3.0371060371398899</v>
      </c>
      <c r="X51">
        <v>3.21267461776733</v>
      </c>
      <c r="Y51">
        <v>3.3978960514068599</v>
      </c>
      <c r="Z51">
        <v>3.5722751617431601</v>
      </c>
      <c r="AA51">
        <v>3.7327110767364502</v>
      </c>
      <c r="AB51">
        <v>3.8625600337982098</v>
      </c>
      <c r="AC51">
        <v>3.9678895473480198</v>
      </c>
      <c r="AD51">
        <v>4.04457283020019</v>
      </c>
      <c r="AE51">
        <v>4.1027588844299299</v>
      </c>
      <c r="AF51">
        <v>4.1525340080261204</v>
      </c>
      <c r="AG51">
        <v>4.2065730094909597</v>
      </c>
      <c r="AH51">
        <v>4.27086973190307</v>
      </c>
      <c r="AI51">
        <v>4.3523902893066397</v>
      </c>
      <c r="AJ51">
        <v>4.43375396728515</v>
      </c>
      <c r="AK51">
        <v>4.5024147033691397</v>
      </c>
      <c r="AL51">
        <v>4.5491027832031197</v>
      </c>
      <c r="AM51">
        <v>4.5732507705688397</v>
      </c>
      <c r="AN51">
        <v>4.59030961990356</v>
      </c>
      <c r="AO51">
        <v>4.6029510498046804</v>
      </c>
      <c r="AP51">
        <v>4.6260089874267498</v>
      </c>
      <c r="AQ51">
        <v>4.6612219810485804</v>
      </c>
      <c r="AR51">
        <v>4.6938576698303196</v>
      </c>
      <c r="AS51">
        <v>4.7094130516052202</v>
      </c>
      <c r="AT51">
        <v>4.7005820274353001</v>
      </c>
      <c r="AU51">
        <v>4.6643800735473597</v>
      </c>
      <c r="AV51">
        <v>4.6158151626586896</v>
      </c>
      <c r="AW51">
        <v>4.5615673065185502</v>
      </c>
      <c r="AX51">
        <v>4.5152082443237296</v>
      </c>
      <c r="AY51">
        <v>4.4835190773010201</v>
      </c>
      <c r="AZ51">
        <v>4.4840579032897896</v>
      </c>
      <c r="BA51">
        <v>4.5045490264892498</v>
      </c>
      <c r="BB51">
        <v>4.5385622978210396</v>
      </c>
      <c r="BC51">
        <v>4.58701467514038</v>
      </c>
      <c r="BD51">
        <v>4.6476497650146396</v>
      </c>
      <c r="BE51">
        <v>4.7165298461914</v>
      </c>
      <c r="BF51">
        <v>4.7762246131896902</v>
      </c>
      <c r="BG51">
        <v>4.8140783309936497</v>
      </c>
      <c r="BH51">
        <v>4.8251566886901802</v>
      </c>
      <c r="BI51">
        <v>4.81013679504394</v>
      </c>
      <c r="BJ51">
        <v>4.7745575904846103</v>
      </c>
      <c r="BK51">
        <v>4.7289872169494602</v>
      </c>
      <c r="BL51">
        <v>4.6716785430908203</v>
      </c>
      <c r="BM51">
        <v>4.6194252967834402</v>
      </c>
      <c r="BN51">
        <v>4.6148309707641602</v>
      </c>
      <c r="BO51">
        <v>4.6760935783386204</v>
      </c>
      <c r="BP51">
        <v>4.7999453544616699</v>
      </c>
      <c r="BQ51">
        <v>4.9271683692932102</v>
      </c>
      <c r="BR51">
        <v>4.9839053153991699</v>
      </c>
      <c r="BS51">
        <v>4.92775535583496</v>
      </c>
      <c r="BT51">
        <v>4.77724266052246</v>
      </c>
      <c r="BU51">
        <v>4.5881481170654297</v>
      </c>
      <c r="BV51">
        <v>4.4111642837524396</v>
      </c>
      <c r="BW51">
        <v>4.2820129394531197</v>
      </c>
      <c r="BX51">
        <v>4.1992902755737296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</row>
    <row r="55" spans="2:138" x14ac:dyDescent="0.35">
      <c r="C55" t="s">
        <v>122</v>
      </c>
      <c r="D55" t="s">
        <v>166</v>
      </c>
      <c r="E55" t="s">
        <v>167</v>
      </c>
      <c r="F55" t="s">
        <v>168</v>
      </c>
    </row>
    <row r="56" spans="2:138" ht="16.5" x14ac:dyDescent="0.35">
      <c r="C56" t="s">
        <v>94</v>
      </c>
      <c r="D56">
        <v>287</v>
      </c>
      <c r="E56">
        <v>1556</v>
      </c>
      <c r="F56">
        <v>1288</v>
      </c>
    </row>
    <row r="57" spans="2:138" ht="16.5" x14ac:dyDescent="0.35">
      <c r="C57" t="s">
        <v>95</v>
      </c>
      <c r="D57">
        <v>101</v>
      </c>
      <c r="E57">
        <v>598</v>
      </c>
      <c r="F57">
        <v>493</v>
      </c>
    </row>
    <row r="58" spans="2:138" ht="16.5" x14ac:dyDescent="0.35">
      <c r="C58" t="s">
        <v>96</v>
      </c>
      <c r="D58">
        <v>107</v>
      </c>
      <c r="E58">
        <v>578</v>
      </c>
      <c r="F58">
        <v>481</v>
      </c>
    </row>
    <row r="59" spans="2:138" ht="16.5" x14ac:dyDescent="0.35">
      <c r="C59" t="s">
        <v>97</v>
      </c>
      <c r="D59">
        <v>89</v>
      </c>
      <c r="E59">
        <v>435</v>
      </c>
      <c r="F59">
        <v>359</v>
      </c>
    </row>
    <row r="60" spans="2:138" x14ac:dyDescent="0.35">
      <c r="C60" t="s">
        <v>98</v>
      </c>
      <c r="D60">
        <f>D57/D58</f>
        <v>0.94392523364485981</v>
      </c>
      <c r="E60">
        <f>E57/E58</f>
        <v>1.0346020761245676</v>
      </c>
      <c r="F60">
        <f>F57/F58</f>
        <v>1.0249480249480249</v>
      </c>
    </row>
    <row r="61" spans="2:138" x14ac:dyDescent="0.35">
      <c r="C61" t="s">
        <v>99</v>
      </c>
      <c r="D61">
        <f>D57/D59</f>
        <v>1.1348314606741574</v>
      </c>
      <c r="E61">
        <f>E57/E59</f>
        <v>1.3747126436781609</v>
      </c>
      <c r="F61">
        <f>F57/F59</f>
        <v>1.373259052924791</v>
      </c>
      <c r="I61" s="62"/>
    </row>
    <row r="62" spans="2:138" x14ac:dyDescent="0.35">
      <c r="C62" t="s">
        <v>100</v>
      </c>
      <c r="D62">
        <f>D58/D59</f>
        <v>1.202247191011236</v>
      </c>
      <c r="E62">
        <f>E58/E59</f>
        <v>1.3287356321839081</v>
      </c>
      <c r="F62">
        <f>F58/F59</f>
        <v>1.3398328690807799</v>
      </c>
    </row>
    <row r="63" spans="2:138" x14ac:dyDescent="0.35">
      <c r="C63" t="s">
        <v>101</v>
      </c>
      <c r="D63">
        <f>SUM(D46:O46)/SUM(P46:BW46)</f>
        <v>0.11328851814926408</v>
      </c>
      <c r="E63">
        <f>SUM(D48:O48)/SUM(P48:BW48)</f>
        <v>9.1792326784889897E-2</v>
      </c>
      <c r="F63">
        <f>SUM(D50:O50)/SUM(P50:BW50)</f>
        <v>8.9922627888008755E-2</v>
      </c>
    </row>
    <row r="64" spans="2:138" x14ac:dyDescent="0.35">
      <c r="C64" t="s">
        <v>102</v>
      </c>
      <c r="D64">
        <f>SUM(BX46:CQ46)/SUM(P46:BW46)</f>
        <v>0.21899327390907991</v>
      </c>
      <c r="E64">
        <f>SUM(BX48:CQ48)/SUM(P48:BW48)</f>
        <v>0.24625576778375838</v>
      </c>
      <c r="F64">
        <f>SUM(BX50:CQ50)/SUM(P50:BW50)</f>
        <v>0.23490333545898381</v>
      </c>
    </row>
    <row r="65" spans="3:6" x14ac:dyDescent="0.35">
      <c r="C65" t="s">
        <v>103</v>
      </c>
      <c r="D65">
        <f>SUM(CR46:EH46)/SUM(P46:BW46)</f>
        <v>0.21689350692882178</v>
      </c>
      <c r="E65">
        <f>SUM(CR50:EH50)/SUM(P50:BW50)</f>
        <v>0.25451726155766269</v>
      </c>
      <c r="F65">
        <f>SUM(CR50:EH50)/SUM(P50:BW50)</f>
        <v>0.25451726155766269</v>
      </c>
    </row>
    <row r="66" spans="3:6" x14ac:dyDescent="0.35">
      <c r="C66" t="s">
        <v>104</v>
      </c>
      <c r="D66">
        <f>SUM(D46:O46)</f>
        <v>1.4183926731347993</v>
      </c>
      <c r="E66">
        <f>SUM(D48:O48)</f>
        <v>6.1359529197215972</v>
      </c>
      <c r="F66">
        <f>SUM(D50:O50)</f>
        <v>4.9799013733863777</v>
      </c>
    </row>
    <row r="67" spans="3:6" x14ac:dyDescent="0.35">
      <c r="C67" t="s">
        <v>105</v>
      </c>
      <c r="D67">
        <f>SUM(P46:BW46)</f>
        <v>12.520180299878106</v>
      </c>
      <c r="E67">
        <f>SUM(P48:BW48)</f>
        <v>66.846033155917866</v>
      </c>
      <c r="F67">
        <f>SUM(P50:BW50)</f>
        <v>55.379846990108383</v>
      </c>
    </row>
    <row r="68" spans="3:6" x14ac:dyDescent="0.35">
      <c r="C68" t="s">
        <v>106</v>
      </c>
      <c r="D68">
        <f>SUM(BX46:CQ46)</f>
        <v>2.7418352738022724</v>
      </c>
      <c r="E68">
        <f>SUM(BX48:CQ48)</f>
        <v>16.461221218109124</v>
      </c>
      <c r="F68">
        <f>SUM(BX50:CQ50)</f>
        <v>13.008910775184624</v>
      </c>
    </row>
    <row r="69" spans="3:6" x14ac:dyDescent="0.35">
      <c r="C69" t="s">
        <v>107</v>
      </c>
      <c r="D69">
        <f>SUM(CR46:EH46)</f>
        <v>2.71554581262171</v>
      </c>
      <c r="E69">
        <f>SUM(CR50:EH50)</f>
        <v>14.095127001404755</v>
      </c>
      <c r="F69">
        <f>SUM(CR50:EH50)</f>
        <v>14.095127001404755</v>
      </c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EC1E-3D38-42FA-93BB-B403A4FD6FA9}">
  <dimension ref="A2:EH69"/>
  <sheetViews>
    <sheetView topLeftCell="A40" zoomScale="70" zoomScaleNormal="70" workbookViewId="0">
      <selection activeCell="I67" sqref="I67"/>
    </sheetView>
  </sheetViews>
  <sheetFormatPr defaultRowHeight="14.5" x14ac:dyDescent="0.35"/>
  <cols>
    <col min="1" max="1" width="37" customWidth="1"/>
    <col min="2" max="3" width="26.54296875" customWidth="1"/>
    <col min="4" max="4" width="12" bestFit="1" customWidth="1"/>
    <col min="5" max="5" width="9.54296875" bestFit="1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45778</v>
      </c>
      <c r="B6">
        <v>26.1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45780</v>
      </c>
      <c r="B7">
        <v>18.100000000000001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45781</v>
      </c>
      <c r="B8">
        <v>9.3000000000000007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45782</v>
      </c>
      <c r="B9">
        <v>38.6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45783</v>
      </c>
      <c r="B10">
        <v>27.8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45784</v>
      </c>
      <c r="B11">
        <v>55.9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45785</v>
      </c>
      <c r="B12">
        <v>39.5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45786</v>
      </c>
      <c r="B13">
        <v>71.2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45787</v>
      </c>
      <c r="B14">
        <v>66.7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45788</v>
      </c>
      <c r="B15">
        <v>71.900000000000006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45789</v>
      </c>
      <c r="B16">
        <v>58.2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45790</v>
      </c>
      <c r="B17">
        <v>23.4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45791</v>
      </c>
      <c r="B18">
        <v>61.6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45792</v>
      </c>
      <c r="B19">
        <v>68.3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45793</v>
      </c>
      <c r="B20">
        <v>70.599999999999994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45794</v>
      </c>
      <c r="B21">
        <v>35.799999999999997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45795</v>
      </c>
      <c r="B22">
        <v>55.7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45796</v>
      </c>
      <c r="B23">
        <v>67.900000000000006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45797</v>
      </c>
      <c r="B24">
        <v>33.700000000000003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45798</v>
      </c>
      <c r="B25">
        <v>12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45799</v>
      </c>
      <c r="B26">
        <v>17.7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45800</v>
      </c>
      <c r="B27">
        <v>48.5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45801</v>
      </c>
      <c r="B28">
        <v>43.9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45802</v>
      </c>
      <c r="B29">
        <v>70.8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>
        <v>45803</v>
      </c>
      <c r="B30">
        <v>72.900000000000006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>
        <v>45804</v>
      </c>
      <c r="B31">
        <v>44.9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>
        <v>45805</v>
      </c>
      <c r="B32">
        <v>19.7</v>
      </c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x14ac:dyDescent="0.35">
      <c r="A33" s="54">
        <v>45806</v>
      </c>
      <c r="B33">
        <v>38.5</v>
      </c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8" x14ac:dyDescent="0.35">
      <c r="A34" s="54">
        <v>45807</v>
      </c>
      <c r="B34">
        <v>41.9</v>
      </c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8" x14ac:dyDescent="0.35">
      <c r="A35" s="54">
        <v>45808</v>
      </c>
      <c r="B35">
        <v>54.7</v>
      </c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8" ht="16.5" thickBot="1" x14ac:dyDescent="0.45">
      <c r="A36" s="50" t="s">
        <v>169</v>
      </c>
      <c r="B36" s="51">
        <f>AVERAGE(B6:B35)</f>
        <v>45.526666666666678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8" ht="16" x14ac:dyDescent="0.4">
      <c r="A37" s="50" t="s">
        <v>170</v>
      </c>
      <c r="B37" s="51">
        <f>STDEV(B6:B35)</f>
        <v>20.135299820230479</v>
      </c>
    </row>
    <row r="38" spans="1:138" ht="28.5" x14ac:dyDescent="0.65">
      <c r="A38" s="235"/>
      <c r="B38" s="235"/>
      <c r="C38" s="235"/>
      <c r="D38" s="235"/>
      <c r="E38" s="235"/>
      <c r="F38" s="235"/>
    </row>
    <row r="40" spans="1:138" ht="40.5" customHeight="1" x14ac:dyDescent="0.35"/>
    <row r="41" spans="1:138" ht="14.5" customHeight="1" x14ac:dyDescent="0.35"/>
    <row r="43" spans="1:138" ht="28.5" x14ac:dyDescent="0.65">
      <c r="A43" s="63" t="s">
        <v>84</v>
      </c>
      <c r="B43" s="63"/>
      <c r="C43" s="63"/>
      <c r="D43" s="63"/>
      <c r="E43" s="63"/>
    </row>
    <row r="45" spans="1:138" x14ac:dyDescent="0.35">
      <c r="B45" t="s">
        <v>122</v>
      </c>
      <c r="C45" t="s">
        <v>125</v>
      </c>
      <c r="D45">
        <v>340</v>
      </c>
      <c r="E45">
        <v>345</v>
      </c>
      <c r="F45">
        <v>350</v>
      </c>
      <c r="G45">
        <v>355</v>
      </c>
      <c r="H45">
        <v>360</v>
      </c>
      <c r="I45">
        <v>365</v>
      </c>
      <c r="J45">
        <v>370</v>
      </c>
      <c r="K45">
        <v>375</v>
      </c>
      <c r="L45">
        <v>380</v>
      </c>
      <c r="M45">
        <v>385</v>
      </c>
      <c r="N45">
        <v>390</v>
      </c>
      <c r="O45">
        <v>395</v>
      </c>
      <c r="P45">
        <v>400</v>
      </c>
      <c r="Q45">
        <v>405</v>
      </c>
      <c r="R45">
        <v>410</v>
      </c>
      <c r="S45">
        <v>415</v>
      </c>
      <c r="T45">
        <v>420</v>
      </c>
      <c r="U45">
        <v>425</v>
      </c>
      <c r="V45">
        <v>430</v>
      </c>
      <c r="W45">
        <v>435</v>
      </c>
      <c r="X45">
        <v>440</v>
      </c>
      <c r="Y45">
        <v>445</v>
      </c>
      <c r="Z45">
        <v>450</v>
      </c>
      <c r="AA45">
        <v>455</v>
      </c>
      <c r="AB45">
        <v>460</v>
      </c>
      <c r="AC45">
        <v>465</v>
      </c>
      <c r="AD45">
        <v>470</v>
      </c>
      <c r="AE45">
        <v>475</v>
      </c>
      <c r="AF45">
        <v>480</v>
      </c>
      <c r="AG45">
        <v>485</v>
      </c>
      <c r="AH45">
        <v>490</v>
      </c>
      <c r="AI45">
        <v>495</v>
      </c>
      <c r="AJ45">
        <v>500</v>
      </c>
      <c r="AK45">
        <v>505</v>
      </c>
      <c r="AL45">
        <v>510</v>
      </c>
      <c r="AM45">
        <v>515</v>
      </c>
      <c r="AN45">
        <v>520</v>
      </c>
      <c r="AO45">
        <v>525</v>
      </c>
      <c r="AP45">
        <v>530</v>
      </c>
      <c r="AQ45">
        <v>535</v>
      </c>
      <c r="AR45">
        <v>540</v>
      </c>
      <c r="AS45">
        <v>545</v>
      </c>
      <c r="AT45">
        <v>550</v>
      </c>
      <c r="AU45">
        <v>555</v>
      </c>
      <c r="AV45">
        <v>560</v>
      </c>
      <c r="AW45">
        <v>565</v>
      </c>
      <c r="AX45">
        <v>570</v>
      </c>
      <c r="AY45">
        <v>575</v>
      </c>
      <c r="AZ45">
        <v>580</v>
      </c>
      <c r="BA45">
        <v>585</v>
      </c>
      <c r="BB45">
        <v>590</v>
      </c>
      <c r="BC45">
        <v>595</v>
      </c>
      <c r="BD45">
        <v>600</v>
      </c>
      <c r="BE45">
        <v>605</v>
      </c>
      <c r="BF45">
        <v>610</v>
      </c>
      <c r="BG45">
        <v>615</v>
      </c>
      <c r="BH45">
        <v>620</v>
      </c>
      <c r="BI45">
        <v>625</v>
      </c>
      <c r="BJ45">
        <v>630</v>
      </c>
      <c r="BK45">
        <v>635</v>
      </c>
      <c r="BL45">
        <v>640</v>
      </c>
      <c r="BM45">
        <v>645</v>
      </c>
      <c r="BN45">
        <v>650</v>
      </c>
      <c r="BO45">
        <v>655</v>
      </c>
      <c r="BP45">
        <v>660</v>
      </c>
      <c r="BQ45">
        <v>665</v>
      </c>
      <c r="BR45">
        <v>670</v>
      </c>
      <c r="BS45">
        <v>675</v>
      </c>
      <c r="BT45">
        <v>680</v>
      </c>
      <c r="BU45">
        <v>685</v>
      </c>
      <c r="BV45">
        <v>690</v>
      </c>
      <c r="BW45">
        <v>695</v>
      </c>
      <c r="BX45">
        <v>700</v>
      </c>
      <c r="BY45">
        <v>705</v>
      </c>
      <c r="BZ45">
        <v>710</v>
      </c>
      <c r="CA45">
        <v>715</v>
      </c>
      <c r="CB45">
        <v>720</v>
      </c>
      <c r="CC45">
        <v>725</v>
      </c>
      <c r="CD45">
        <v>730</v>
      </c>
      <c r="CE45">
        <v>735</v>
      </c>
      <c r="CF45">
        <v>740</v>
      </c>
      <c r="CG45">
        <v>745</v>
      </c>
      <c r="CH45">
        <v>750</v>
      </c>
      <c r="CI45">
        <v>755</v>
      </c>
      <c r="CJ45">
        <v>760</v>
      </c>
      <c r="CK45">
        <v>765</v>
      </c>
      <c r="CL45">
        <v>770</v>
      </c>
      <c r="CM45">
        <v>775</v>
      </c>
      <c r="CN45">
        <v>780</v>
      </c>
      <c r="CO45">
        <v>785</v>
      </c>
      <c r="CP45">
        <v>790</v>
      </c>
      <c r="CQ45">
        <v>795</v>
      </c>
      <c r="CR45">
        <v>800</v>
      </c>
      <c r="CS45">
        <v>805</v>
      </c>
      <c r="CT45">
        <v>810</v>
      </c>
      <c r="CU45">
        <v>815</v>
      </c>
      <c r="CV45">
        <v>820</v>
      </c>
      <c r="CW45">
        <v>825</v>
      </c>
      <c r="CX45">
        <v>830</v>
      </c>
      <c r="CY45">
        <v>835</v>
      </c>
      <c r="CZ45">
        <v>840</v>
      </c>
      <c r="DA45">
        <v>845</v>
      </c>
      <c r="DB45">
        <v>850</v>
      </c>
      <c r="DC45">
        <v>855</v>
      </c>
      <c r="DD45">
        <v>860</v>
      </c>
      <c r="DE45">
        <v>865</v>
      </c>
      <c r="DF45">
        <v>870</v>
      </c>
      <c r="DG45">
        <v>875</v>
      </c>
      <c r="DH45">
        <v>880</v>
      </c>
      <c r="DI45">
        <v>885</v>
      </c>
      <c r="DJ45">
        <v>890</v>
      </c>
      <c r="DK45">
        <v>895</v>
      </c>
      <c r="DL45">
        <v>900</v>
      </c>
      <c r="DM45">
        <v>905</v>
      </c>
      <c r="DN45">
        <v>910</v>
      </c>
      <c r="DO45">
        <v>915</v>
      </c>
      <c r="DP45">
        <v>920</v>
      </c>
      <c r="DQ45">
        <v>925</v>
      </c>
      <c r="DR45">
        <v>930</v>
      </c>
      <c r="DS45">
        <v>935</v>
      </c>
      <c r="DT45">
        <v>940</v>
      </c>
      <c r="DU45">
        <v>945</v>
      </c>
      <c r="DV45">
        <v>950</v>
      </c>
      <c r="DW45">
        <v>955</v>
      </c>
      <c r="DX45">
        <v>960</v>
      </c>
      <c r="DY45">
        <v>965</v>
      </c>
      <c r="DZ45">
        <v>970</v>
      </c>
      <c r="EA45">
        <v>975</v>
      </c>
      <c r="EB45">
        <v>980</v>
      </c>
      <c r="EC45">
        <v>985</v>
      </c>
      <c r="ED45">
        <v>990</v>
      </c>
      <c r="EE45">
        <v>995</v>
      </c>
      <c r="EF45">
        <v>1000</v>
      </c>
      <c r="EG45">
        <v>1005</v>
      </c>
      <c r="EH45">
        <v>1010</v>
      </c>
    </row>
    <row r="46" spans="1:138" ht="16.5" x14ac:dyDescent="0.35">
      <c r="B46" t="s">
        <v>171</v>
      </c>
      <c r="C46" t="s">
        <v>127</v>
      </c>
      <c r="D46">
        <v>0.11921190470456999</v>
      </c>
      <c r="E46">
        <v>0.112663604319095</v>
      </c>
      <c r="F46">
        <v>0.106073155999183</v>
      </c>
      <c r="G46">
        <v>0.101151123642921</v>
      </c>
      <c r="H46">
        <v>9.9614456295967102E-2</v>
      </c>
      <c r="I46">
        <v>0.10050358623266201</v>
      </c>
      <c r="J46">
        <v>0.10356953740119899</v>
      </c>
      <c r="K46">
        <v>0.107228055596351</v>
      </c>
      <c r="L46">
        <v>0.11192721128463699</v>
      </c>
      <c r="M46">
        <v>0.117577567696571</v>
      </c>
      <c r="N46">
        <v>0.12548460066318501</v>
      </c>
      <c r="O46">
        <v>0.13585332036018299</v>
      </c>
      <c r="P46">
        <v>0.14791952073574</v>
      </c>
      <c r="Q46">
        <v>0.160552322864532</v>
      </c>
      <c r="R46">
        <v>0.17170041799545199</v>
      </c>
      <c r="S46">
        <v>0.180400535464286</v>
      </c>
      <c r="T46">
        <v>0.18658351898193301</v>
      </c>
      <c r="U46">
        <v>0.191820368170738</v>
      </c>
      <c r="V46">
        <v>0.19759421050548501</v>
      </c>
      <c r="W46">
        <v>0.205064862966537</v>
      </c>
      <c r="X46">
        <v>0.214421316981315</v>
      </c>
      <c r="Y46">
        <v>0.22435785830020899</v>
      </c>
      <c r="Z46">
        <v>0.23345622420310899</v>
      </c>
      <c r="AA46">
        <v>0.241137340664863</v>
      </c>
      <c r="AB46">
        <v>0.24557539820671001</v>
      </c>
      <c r="AC46">
        <v>0.24721303582191401</v>
      </c>
      <c r="AD46">
        <v>0.24621331691741899</v>
      </c>
      <c r="AE46">
        <v>0.2440165579319</v>
      </c>
      <c r="AF46">
        <v>0.24191468954086301</v>
      </c>
      <c r="AG46">
        <v>0.24079994857311199</v>
      </c>
      <c r="AH46">
        <v>0.24076873064041099</v>
      </c>
      <c r="AI46">
        <v>0.24128325283527299</v>
      </c>
      <c r="AJ46">
        <v>0.241999447345733</v>
      </c>
      <c r="AK46">
        <v>0.24178084731101901</v>
      </c>
      <c r="AL46">
        <v>0.24070034921169201</v>
      </c>
      <c r="AM46">
        <v>0.23933020234107899</v>
      </c>
      <c r="AN46">
        <v>0.23815099895000399</v>
      </c>
      <c r="AO46">
        <v>0.23652558028697901</v>
      </c>
      <c r="AP46">
        <v>0.234929919242858</v>
      </c>
      <c r="AQ46">
        <v>0.23363301157951299</v>
      </c>
      <c r="AR46">
        <v>0.232821375131607</v>
      </c>
      <c r="AS46">
        <v>0.23226356506347601</v>
      </c>
      <c r="AT46">
        <v>0.23164486885070801</v>
      </c>
      <c r="AU46">
        <v>0.229843959212303</v>
      </c>
      <c r="AV46">
        <v>0.22641718387603699</v>
      </c>
      <c r="AW46">
        <v>0.22104108333587599</v>
      </c>
      <c r="AX46">
        <v>0.21476656198501501</v>
      </c>
      <c r="AY46">
        <v>0.20830518007278401</v>
      </c>
      <c r="AZ46">
        <v>0.203066781163215</v>
      </c>
      <c r="BA46">
        <v>0.19919282197952201</v>
      </c>
      <c r="BB46">
        <v>0.19678679108619601</v>
      </c>
      <c r="BC46">
        <v>0.19617897272109899</v>
      </c>
      <c r="BD46">
        <v>0.197592884302139</v>
      </c>
      <c r="BE46">
        <v>0.20025202631950301</v>
      </c>
      <c r="BF46">
        <v>0.20247757434844901</v>
      </c>
      <c r="BG46">
        <v>0.203172773122787</v>
      </c>
      <c r="BH46">
        <v>0.20191033184528301</v>
      </c>
      <c r="BI46">
        <v>0.19895268976688299</v>
      </c>
      <c r="BJ46">
        <v>0.194629356265068</v>
      </c>
      <c r="BK46">
        <v>0.189298555254936</v>
      </c>
      <c r="BL46">
        <v>0.18302537500858301</v>
      </c>
      <c r="BM46">
        <v>0.177300319075584</v>
      </c>
      <c r="BN46">
        <v>0.17431880533695199</v>
      </c>
      <c r="BO46">
        <v>0.175343483686447</v>
      </c>
      <c r="BP46">
        <v>0.179980248212814</v>
      </c>
      <c r="BQ46">
        <v>0.185284748673439</v>
      </c>
      <c r="BR46">
        <v>0.18786098062991999</v>
      </c>
      <c r="BS46">
        <v>0.18607573211192999</v>
      </c>
      <c r="BT46">
        <v>0.18047784268855999</v>
      </c>
      <c r="BU46">
        <v>0.17232967913150701</v>
      </c>
      <c r="BV46">
        <v>0.16274070739745999</v>
      </c>
      <c r="BW46">
        <v>0.15354110300540899</v>
      </c>
      <c r="BX46">
        <v>0.14649455249309501</v>
      </c>
      <c r="BY46">
        <v>0.144225969910621</v>
      </c>
      <c r="BZ46">
        <v>0.146520361304283</v>
      </c>
      <c r="CA46">
        <v>0.15059901773929499</v>
      </c>
      <c r="CB46">
        <v>0.15260440111160201</v>
      </c>
      <c r="CC46">
        <v>0.15073159337043701</v>
      </c>
      <c r="CD46">
        <v>0.14644980430603</v>
      </c>
      <c r="CE46">
        <v>0.14281420409679399</v>
      </c>
      <c r="CF46">
        <v>0.141243025660514</v>
      </c>
      <c r="CG46">
        <v>0.14146795868873499</v>
      </c>
      <c r="CH46">
        <v>0.141661241650581</v>
      </c>
      <c r="CI46">
        <v>0.142562821507453</v>
      </c>
      <c r="CJ46">
        <v>0.143307790160179</v>
      </c>
      <c r="CK46">
        <v>0.14541408419609</v>
      </c>
      <c r="CL46">
        <v>0.14815576374530701</v>
      </c>
      <c r="CM46">
        <v>0.15007613599300301</v>
      </c>
      <c r="CN46">
        <v>0.14992688596248599</v>
      </c>
      <c r="CO46">
        <v>0.146675884723663</v>
      </c>
      <c r="CP46">
        <v>0.140669494867324</v>
      </c>
      <c r="CQ46">
        <v>0.13247784972190799</v>
      </c>
      <c r="CR46">
        <v>0.123421028256416</v>
      </c>
      <c r="CS46">
        <v>0.11489076167345</v>
      </c>
      <c r="CT46">
        <v>0.107928857207298</v>
      </c>
      <c r="CU46">
        <v>0.102541558444499</v>
      </c>
      <c r="CV46">
        <v>9.8408184945583302E-2</v>
      </c>
      <c r="CW46">
        <v>9.7822375595569597E-2</v>
      </c>
      <c r="CX46">
        <v>9.7925588488578796E-2</v>
      </c>
      <c r="CY46">
        <v>9.9074944853782598E-2</v>
      </c>
      <c r="CZ46">
        <v>0.100706882774829</v>
      </c>
      <c r="DA46">
        <v>0.102859571576118</v>
      </c>
      <c r="DB46">
        <v>0.10487250983715</v>
      </c>
      <c r="DC46">
        <v>0.106198109686374</v>
      </c>
      <c r="DD46">
        <v>0.106726996600627</v>
      </c>
      <c r="DE46">
        <v>0.106168262660503</v>
      </c>
      <c r="DF46">
        <v>0.1045902967453</v>
      </c>
      <c r="DG46">
        <v>0.101938836276531</v>
      </c>
      <c r="DH46">
        <v>9.8729908466339097E-2</v>
      </c>
      <c r="DI46">
        <v>9.3650437891483307E-2</v>
      </c>
      <c r="DJ46">
        <v>8.7424322962760898E-2</v>
      </c>
      <c r="DK46">
        <v>8.0408342182636205E-2</v>
      </c>
      <c r="DL46">
        <v>7.2835996747016907E-2</v>
      </c>
      <c r="DM46">
        <v>6.5315715968608801E-2</v>
      </c>
      <c r="DN46">
        <v>5.7707138359546599E-2</v>
      </c>
      <c r="DO46">
        <v>5.0350412726402199E-2</v>
      </c>
      <c r="DP46">
        <v>4.4332012534141499E-2</v>
      </c>
      <c r="DQ46">
        <v>3.9357665926217998E-2</v>
      </c>
      <c r="DR46">
        <v>3.5347398370504303E-2</v>
      </c>
      <c r="DS46">
        <v>3.11422143131494E-2</v>
      </c>
      <c r="DT46">
        <v>2.8735673055052698E-2</v>
      </c>
      <c r="DU46">
        <v>2.7263028547167702E-2</v>
      </c>
      <c r="DV46">
        <v>2.6284823194146101E-2</v>
      </c>
      <c r="DW46">
        <v>2.63903755694627E-2</v>
      </c>
      <c r="DX46">
        <v>2.66589876264333E-2</v>
      </c>
      <c r="DY46">
        <v>2.8329059481620698E-2</v>
      </c>
      <c r="DZ46">
        <v>2.9919562861323301E-2</v>
      </c>
      <c r="EA46">
        <v>3.1508237123489297E-2</v>
      </c>
      <c r="EB46">
        <v>3.2771978527307503E-2</v>
      </c>
      <c r="EC46">
        <v>3.4202866256237002E-2</v>
      </c>
      <c r="ED46">
        <v>3.5245500504970502E-2</v>
      </c>
      <c r="EE46">
        <v>3.5178147256374297E-2</v>
      </c>
      <c r="EF46">
        <v>4.0256176143884603E-2</v>
      </c>
      <c r="EG46">
        <v>4.0719401091337197E-2</v>
      </c>
      <c r="EH46">
        <v>4.1271597146987901E-2</v>
      </c>
    </row>
    <row r="47" spans="1:138" ht="16.5" x14ac:dyDescent="0.35">
      <c r="C47" t="s">
        <v>128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0.494642883539199</v>
      </c>
      <c r="Q47">
        <v>0.54359805583953802</v>
      </c>
      <c r="R47">
        <v>0.588520348072052</v>
      </c>
      <c r="S47">
        <v>0.62588161230087203</v>
      </c>
      <c r="T47">
        <v>0.655132055282592</v>
      </c>
      <c r="U47">
        <v>0.68153774738311701</v>
      </c>
      <c r="V47">
        <v>0.71031165122985795</v>
      </c>
      <c r="W47">
        <v>0.74573886394500699</v>
      </c>
      <c r="X47">
        <v>0.78872734308242798</v>
      </c>
      <c r="Y47">
        <v>0.83465611934661799</v>
      </c>
      <c r="Z47">
        <v>0.87826234102249101</v>
      </c>
      <c r="AA47">
        <v>0.91723823547363204</v>
      </c>
      <c r="AB47">
        <v>0.94438475370407104</v>
      </c>
      <c r="AC47">
        <v>0.96101593971252397</v>
      </c>
      <c r="AD47">
        <v>0.96742135286331099</v>
      </c>
      <c r="AE47">
        <v>0.96898972988128595</v>
      </c>
      <c r="AF47">
        <v>0.97075527906417802</v>
      </c>
      <c r="AG47">
        <v>0.97634744644164995</v>
      </c>
      <c r="AH47">
        <v>0.98628503084182695</v>
      </c>
      <c r="AI47">
        <v>0.99847835302352905</v>
      </c>
      <c r="AJ47">
        <v>1.01155769824981</v>
      </c>
      <c r="AK47">
        <v>1.0207504034042301</v>
      </c>
      <c r="AL47">
        <v>1.02625000476837</v>
      </c>
      <c r="AM47">
        <v>1.03041219711303</v>
      </c>
      <c r="AN47">
        <v>1.03529000282287</v>
      </c>
      <c r="AO47">
        <v>1.0381107330322199</v>
      </c>
      <c r="AP47">
        <v>1.04092752933502</v>
      </c>
      <c r="AQ47">
        <v>1.0449470281600901</v>
      </c>
      <c r="AR47">
        <v>1.0510488748550399</v>
      </c>
      <c r="AS47">
        <v>1.05823922157287</v>
      </c>
      <c r="AT47">
        <v>1.06510305404663</v>
      </c>
      <c r="AU47">
        <v>1.0664299726486199</v>
      </c>
      <c r="AV47">
        <v>1.0599946975707999</v>
      </c>
      <c r="AW47">
        <v>1.0440654754638601</v>
      </c>
      <c r="AX47">
        <v>1.0234056711196899</v>
      </c>
      <c r="AY47">
        <v>1.0013229846954299</v>
      </c>
      <c r="AZ47">
        <v>0.984630227088928</v>
      </c>
      <c r="BA47">
        <v>0.97417241334915095</v>
      </c>
      <c r="BB47">
        <v>0.97063118219375599</v>
      </c>
      <c r="BC47">
        <v>0.97583347558975198</v>
      </c>
      <c r="BD47">
        <v>0.99112588167190496</v>
      </c>
      <c r="BE47">
        <v>1.01283466815948</v>
      </c>
      <c r="BF47">
        <v>1.03255462646484</v>
      </c>
      <c r="BG47">
        <v>1.0445924997329701</v>
      </c>
      <c r="BH47">
        <v>1.04654169082641</v>
      </c>
      <c r="BI47">
        <v>1.03952777385711</v>
      </c>
      <c r="BJ47">
        <v>1.02507388591766</v>
      </c>
      <c r="BK47">
        <v>1.00491034984588</v>
      </c>
      <c r="BL47">
        <v>0.97925895452499301</v>
      </c>
      <c r="BM47">
        <v>0.95603877305984497</v>
      </c>
      <c r="BN47">
        <v>0.94724839925765902</v>
      </c>
      <c r="BO47">
        <v>0.96014583110809304</v>
      </c>
      <c r="BP47">
        <v>0.99305903911590498</v>
      </c>
      <c r="BQ47">
        <v>1.0300719738006501</v>
      </c>
      <c r="BR47">
        <v>1.05224692821502</v>
      </c>
      <c r="BS47">
        <v>1.0500253438949501</v>
      </c>
      <c r="BT47">
        <v>1.0259804725646899</v>
      </c>
      <c r="BU47">
        <v>0.98686313629150302</v>
      </c>
      <c r="BV47">
        <v>0.93875348567962602</v>
      </c>
      <c r="BW47">
        <v>0.89210450649261397</v>
      </c>
      <c r="BX47">
        <v>0.85728609561920099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</row>
    <row r="48" spans="1:138" ht="16.5" x14ac:dyDescent="0.35">
      <c r="B48" t="s">
        <v>172</v>
      </c>
      <c r="C48" t="s">
        <v>127</v>
      </c>
      <c r="D48">
        <v>0.28003093600273099</v>
      </c>
      <c r="E48">
        <v>0.26502591371536199</v>
      </c>
      <c r="F48">
        <v>0.250339865684509</v>
      </c>
      <c r="G48">
        <v>0.23983719944953899</v>
      </c>
      <c r="H48">
        <v>0.23627765476703599</v>
      </c>
      <c r="I48">
        <v>0.23704493045806799</v>
      </c>
      <c r="J48">
        <v>0.241718724370002</v>
      </c>
      <c r="K48">
        <v>0.247477352619171</v>
      </c>
      <c r="L48">
        <v>0.25684219598770103</v>
      </c>
      <c r="M48">
        <v>0.270904660224914</v>
      </c>
      <c r="N48">
        <v>0.29253491759300199</v>
      </c>
      <c r="O48">
        <v>0.32101875543594299</v>
      </c>
      <c r="P48">
        <v>0.35259747505187899</v>
      </c>
      <c r="Q48">
        <v>0.38314145803451499</v>
      </c>
      <c r="R48">
        <v>0.40752792358398399</v>
      </c>
      <c r="S48">
        <v>0.42475047707557601</v>
      </c>
      <c r="T48">
        <v>0.43645596504211398</v>
      </c>
      <c r="U48">
        <v>0.44729158282279902</v>
      </c>
      <c r="V48">
        <v>0.46062341332435602</v>
      </c>
      <c r="W48">
        <v>0.47870120406150801</v>
      </c>
      <c r="X48">
        <v>0.50052225589752197</v>
      </c>
      <c r="Y48">
        <v>0.52274370193481401</v>
      </c>
      <c r="Z48">
        <v>0.54225200414657504</v>
      </c>
      <c r="AA48">
        <v>0.55808842182159402</v>
      </c>
      <c r="AB48">
        <v>0.56686705350875799</v>
      </c>
      <c r="AC48">
        <v>0.57025796175002996</v>
      </c>
      <c r="AD48">
        <v>0.56870806217193604</v>
      </c>
      <c r="AE48">
        <v>0.56477409601211503</v>
      </c>
      <c r="AF48">
        <v>0.56076240539550704</v>
      </c>
      <c r="AG48">
        <v>0.55855554342269897</v>
      </c>
      <c r="AH48">
        <v>0.55855858325958196</v>
      </c>
      <c r="AI48">
        <v>0.56039810180663996</v>
      </c>
      <c r="AJ48">
        <v>0.56344497203826904</v>
      </c>
      <c r="AK48">
        <v>0.56479895114898604</v>
      </c>
      <c r="AL48">
        <v>0.56385135650634699</v>
      </c>
      <c r="AM48">
        <v>0.56102204322814897</v>
      </c>
      <c r="AN48">
        <v>0.55720859766006403</v>
      </c>
      <c r="AO48">
        <v>0.55196428298950195</v>
      </c>
      <c r="AP48">
        <v>0.54727149009704501</v>
      </c>
      <c r="AQ48">
        <v>0.54415017366409302</v>
      </c>
      <c r="AR48">
        <v>0.54208242893218905</v>
      </c>
      <c r="AS48">
        <v>0.53964072465896595</v>
      </c>
      <c r="AT48">
        <v>0.53551471233367898</v>
      </c>
      <c r="AU48">
        <v>0.52829509973526001</v>
      </c>
      <c r="AV48">
        <v>0.51793420314788796</v>
      </c>
      <c r="AW48">
        <v>0.50506126880645696</v>
      </c>
      <c r="AX48">
        <v>0.49227589368820102</v>
      </c>
      <c r="AY48">
        <v>0.481588274240493</v>
      </c>
      <c r="AZ48">
        <v>0.47502458095550498</v>
      </c>
      <c r="BA48">
        <v>0.47126936912536599</v>
      </c>
      <c r="BB48">
        <v>0.46931830048561002</v>
      </c>
      <c r="BC48">
        <v>0.46904042363166798</v>
      </c>
      <c r="BD48">
        <v>0.47004106640815702</v>
      </c>
      <c r="BE48">
        <v>0.47182765603065402</v>
      </c>
      <c r="BF48">
        <v>0.47229990363120999</v>
      </c>
      <c r="BG48">
        <v>0.47064468264579701</v>
      </c>
      <c r="BH48">
        <v>0.466592997312545</v>
      </c>
      <c r="BI48">
        <v>0.46046784520149198</v>
      </c>
      <c r="BJ48">
        <v>0.452276170253753</v>
      </c>
      <c r="BK48">
        <v>0.442517429590225</v>
      </c>
      <c r="BL48">
        <v>0.431404888629913</v>
      </c>
      <c r="BM48">
        <v>0.421879261732101</v>
      </c>
      <c r="BN48">
        <v>0.41823551058769198</v>
      </c>
      <c r="BO48">
        <v>0.421604424715042</v>
      </c>
      <c r="BP48">
        <v>0.42978897690772999</v>
      </c>
      <c r="BQ48">
        <v>0.43607351183891202</v>
      </c>
      <c r="BR48">
        <v>0.43463361263275102</v>
      </c>
      <c r="BS48">
        <v>0.42470988631248402</v>
      </c>
      <c r="BT48">
        <v>0.41011378169059698</v>
      </c>
      <c r="BU48">
        <v>0.39499923586845398</v>
      </c>
      <c r="BV48">
        <v>0.38145950436592102</v>
      </c>
      <c r="BW48">
        <v>0.37058147788047702</v>
      </c>
      <c r="BX48">
        <v>0.36308926343917802</v>
      </c>
      <c r="BY48">
        <v>0.36334523558616599</v>
      </c>
      <c r="BZ48">
        <v>0.370834290981292</v>
      </c>
      <c r="CA48">
        <v>0.38086235523223799</v>
      </c>
      <c r="CB48">
        <v>0.386532753705978</v>
      </c>
      <c r="CC48">
        <v>0.38466382026672302</v>
      </c>
      <c r="CD48">
        <v>0.37757402658462502</v>
      </c>
      <c r="CE48">
        <v>0.37115970253944303</v>
      </c>
      <c r="CF48">
        <v>0.36710685491561801</v>
      </c>
      <c r="CG48">
        <v>0.36376938223838801</v>
      </c>
      <c r="CH48">
        <v>0.358154296875</v>
      </c>
      <c r="CI48">
        <v>0.35235673189163202</v>
      </c>
      <c r="CJ48">
        <v>0.34646153450012201</v>
      </c>
      <c r="CK48">
        <v>0.34358453750610302</v>
      </c>
      <c r="CL48">
        <v>0.34290146827697698</v>
      </c>
      <c r="CM48">
        <v>0.34218409657478299</v>
      </c>
      <c r="CN48">
        <v>0.339717477560043</v>
      </c>
      <c r="CO48">
        <v>0.33361503481864901</v>
      </c>
      <c r="CP48">
        <v>0.32470554113388</v>
      </c>
      <c r="CQ48">
        <v>0.31382617354393</v>
      </c>
      <c r="CR48">
        <v>0.302817672491073</v>
      </c>
      <c r="CS48">
        <v>0.29263538122177102</v>
      </c>
      <c r="CT48">
        <v>0.28407964110374401</v>
      </c>
      <c r="CU48">
        <v>0.27618801593780501</v>
      </c>
      <c r="CV48">
        <v>0.26775652170181202</v>
      </c>
      <c r="CW48">
        <v>0.26460593938827498</v>
      </c>
      <c r="CX48">
        <v>0.260639548301696</v>
      </c>
      <c r="CY48">
        <v>0.25767371058464</v>
      </c>
      <c r="CZ48">
        <v>0.25585550069808899</v>
      </c>
      <c r="DA48">
        <v>0.255452930927276</v>
      </c>
      <c r="DB48">
        <v>0.25540652871131803</v>
      </c>
      <c r="DC48">
        <v>0.25461295247077897</v>
      </c>
      <c r="DD48">
        <v>0.25361943244933999</v>
      </c>
      <c r="DE48">
        <v>0.25105515122413602</v>
      </c>
      <c r="DF48">
        <v>0.24723994731903001</v>
      </c>
      <c r="DG48">
        <v>0.24203473329544001</v>
      </c>
      <c r="DH48">
        <v>0.23604841530323001</v>
      </c>
      <c r="DI48">
        <v>0.227052882313728</v>
      </c>
      <c r="DJ48">
        <v>0.216164290904998</v>
      </c>
      <c r="DK48">
        <v>0.203865766525268</v>
      </c>
      <c r="DL48">
        <v>0.190646156668663</v>
      </c>
      <c r="DM48">
        <v>0.17716263234615301</v>
      </c>
      <c r="DN48">
        <v>0.16412617266178101</v>
      </c>
      <c r="DO48">
        <v>0.14927077293395899</v>
      </c>
      <c r="DP48">
        <v>0.13939483463764099</v>
      </c>
      <c r="DQ48">
        <v>0.13136202096939001</v>
      </c>
      <c r="DR48">
        <v>0.12495965510606701</v>
      </c>
      <c r="DS48">
        <v>0.117826953530311</v>
      </c>
      <c r="DT48">
        <v>0.11428085714578599</v>
      </c>
      <c r="DU48">
        <v>0.111906185746192</v>
      </c>
      <c r="DV48">
        <v>0.109966218471527</v>
      </c>
      <c r="DW48">
        <v>0.111100271344184</v>
      </c>
      <c r="DX48">
        <v>0.11029726266860899</v>
      </c>
      <c r="DY48">
        <v>0.10912235826253799</v>
      </c>
      <c r="DZ48">
        <v>0.109115652740001</v>
      </c>
      <c r="EA48">
        <v>0.108981497585773</v>
      </c>
      <c r="EB48">
        <v>0.108185529708862</v>
      </c>
      <c r="EC48">
        <v>0.108070731163024</v>
      </c>
      <c r="ED48">
        <v>0.108830608427524</v>
      </c>
      <c r="EE48">
        <v>0.107748560607433</v>
      </c>
      <c r="EF48">
        <v>0.11808481812477099</v>
      </c>
      <c r="EG48">
        <v>0.117170229554176</v>
      </c>
      <c r="EH48">
        <v>0.117553614079952</v>
      </c>
    </row>
    <row r="49" spans="2:138" ht="16.5" x14ac:dyDescent="0.35">
      <c r="C49" t="s">
        <v>128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1.1790859699249201</v>
      </c>
      <c r="Q49">
        <v>1.29724037647247</v>
      </c>
      <c r="R49">
        <v>1.3968427181243801</v>
      </c>
      <c r="S49">
        <v>1.4736293554305999</v>
      </c>
      <c r="T49">
        <v>1.5324841737747099</v>
      </c>
      <c r="U49">
        <v>1.58922696113586</v>
      </c>
      <c r="V49">
        <v>1.6558490991592401</v>
      </c>
      <c r="W49">
        <v>1.74084484577178</v>
      </c>
      <c r="X49">
        <v>1.84112107753753</v>
      </c>
      <c r="Y49">
        <v>1.9447110891342101</v>
      </c>
      <c r="Z49">
        <v>2.0399520397186199</v>
      </c>
      <c r="AA49">
        <v>2.1228568553924498</v>
      </c>
      <c r="AB49">
        <v>2.1799440383911102</v>
      </c>
      <c r="AC49">
        <v>2.2168207168579102</v>
      </c>
      <c r="AD49">
        <v>2.2345676422119101</v>
      </c>
      <c r="AE49">
        <v>2.2427179813385001</v>
      </c>
      <c r="AF49">
        <v>2.2502274513244598</v>
      </c>
      <c r="AG49">
        <v>2.2647192478179901</v>
      </c>
      <c r="AH49">
        <v>2.2880792617797798</v>
      </c>
      <c r="AI49">
        <v>2.3190393447875901</v>
      </c>
      <c r="AJ49">
        <v>2.3552000522613499</v>
      </c>
      <c r="AK49">
        <v>2.3844683170318599</v>
      </c>
      <c r="AL49">
        <v>2.4040367603302002</v>
      </c>
      <c r="AM49">
        <v>2.4154243469238201</v>
      </c>
      <c r="AN49">
        <v>2.42229723930358</v>
      </c>
      <c r="AO49">
        <v>2.4225711822509699</v>
      </c>
      <c r="AP49">
        <v>2.42485046386718</v>
      </c>
      <c r="AQ49">
        <v>2.43376612663269</v>
      </c>
      <c r="AR49">
        <v>2.4471769332885698</v>
      </c>
      <c r="AS49">
        <v>2.4587111473083398</v>
      </c>
      <c r="AT49">
        <v>2.46229672431945</v>
      </c>
      <c r="AU49">
        <v>2.4511835575103702</v>
      </c>
      <c r="AV49">
        <v>2.42476081848144</v>
      </c>
      <c r="AW49">
        <v>2.3856062889099099</v>
      </c>
      <c r="AX49">
        <v>2.34579300880432</v>
      </c>
      <c r="AY49">
        <v>2.3149948120117099</v>
      </c>
      <c r="AZ49">
        <v>2.3032991886138898</v>
      </c>
      <c r="BA49">
        <v>2.3047900199890101</v>
      </c>
      <c r="BB49">
        <v>2.3148655891418399</v>
      </c>
      <c r="BC49">
        <v>2.3331007957458398</v>
      </c>
      <c r="BD49">
        <v>2.35772609710693</v>
      </c>
      <c r="BE49">
        <v>2.3864099979400599</v>
      </c>
      <c r="BF49">
        <v>2.4085404872894198</v>
      </c>
      <c r="BG49">
        <v>2.4197726249694802</v>
      </c>
      <c r="BH49">
        <v>2.41844487190246</v>
      </c>
      <c r="BI49">
        <v>2.40594458580017</v>
      </c>
      <c r="BJ49">
        <v>2.3820481300353999</v>
      </c>
      <c r="BK49">
        <v>2.34914803504943</v>
      </c>
      <c r="BL49">
        <v>2.3081886768340998</v>
      </c>
      <c r="BM49">
        <v>2.2748572826385498</v>
      </c>
      <c r="BN49">
        <v>2.2726917266845699</v>
      </c>
      <c r="BO49">
        <v>2.30862140655517</v>
      </c>
      <c r="BP49">
        <v>2.3714036941528298</v>
      </c>
      <c r="BQ49">
        <v>2.4243071079254102</v>
      </c>
      <c r="BR49">
        <v>2.4344696998596098</v>
      </c>
      <c r="BS49">
        <v>2.3966379165649401</v>
      </c>
      <c r="BT49">
        <v>2.3314149379730198</v>
      </c>
      <c r="BU49">
        <v>2.26200270652771</v>
      </c>
      <c r="BV49">
        <v>2.2004110813140798</v>
      </c>
      <c r="BW49">
        <v>2.1531524658203098</v>
      </c>
      <c r="BX49">
        <v>2.1247982978820801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</row>
    <row r="50" spans="2:138" ht="16.5" x14ac:dyDescent="0.35">
      <c r="B50" t="s">
        <v>173</v>
      </c>
      <c r="C50" t="s">
        <v>127</v>
      </c>
      <c r="D50">
        <v>0.27568095922469998</v>
      </c>
      <c r="E50">
        <v>0.25804886221885598</v>
      </c>
      <c r="F50">
        <v>0.23889386653900099</v>
      </c>
      <c r="G50">
        <v>0.22356566786766</v>
      </c>
      <c r="H50">
        <v>0.21653905510902399</v>
      </c>
      <c r="I50">
        <v>0.21661537885665799</v>
      </c>
      <c r="J50">
        <v>0.22384728491306299</v>
      </c>
      <c r="K50">
        <v>0.234623968601226</v>
      </c>
      <c r="L50">
        <v>0.24958060681819899</v>
      </c>
      <c r="M50">
        <v>0.26795342564582803</v>
      </c>
      <c r="N50">
        <v>0.29106521606445301</v>
      </c>
      <c r="O50">
        <v>0.317918270826339</v>
      </c>
      <c r="P50">
        <v>0.34594389796257002</v>
      </c>
      <c r="Q50">
        <v>0.37253332138061501</v>
      </c>
      <c r="R50">
        <v>0.39415565133094699</v>
      </c>
      <c r="S50">
        <v>0.41021281480789101</v>
      </c>
      <c r="T50">
        <v>0.42228579521179199</v>
      </c>
      <c r="U50">
        <v>0.43386372923851002</v>
      </c>
      <c r="V50">
        <v>0.44819414615631098</v>
      </c>
      <c r="W50">
        <v>0.467236638069152</v>
      </c>
      <c r="X50">
        <v>0.49046099185943598</v>
      </c>
      <c r="Y50">
        <v>0.51467120647430398</v>
      </c>
      <c r="Z50">
        <v>0.53637242317199696</v>
      </c>
      <c r="AA50">
        <v>0.55436611175537098</v>
      </c>
      <c r="AB50">
        <v>0.56413286924362105</v>
      </c>
      <c r="AC50">
        <v>0.56748300790786699</v>
      </c>
      <c r="AD50">
        <v>0.56518876552581698</v>
      </c>
      <c r="AE50">
        <v>0.56049460172653198</v>
      </c>
      <c r="AF50">
        <v>0.55574983358383101</v>
      </c>
      <c r="AG50">
        <v>0.55275565385818404</v>
      </c>
      <c r="AH50">
        <v>0.55261766910552901</v>
      </c>
      <c r="AI50">
        <v>0.55479586124420099</v>
      </c>
      <c r="AJ50">
        <v>0.55906099081039395</v>
      </c>
      <c r="AK50">
        <v>0.56205016374588002</v>
      </c>
      <c r="AL50">
        <v>0.56309241056442205</v>
      </c>
      <c r="AM50">
        <v>0.56203746795654297</v>
      </c>
      <c r="AN50">
        <v>0.56061482429504395</v>
      </c>
      <c r="AO50">
        <v>0.55795514583587602</v>
      </c>
      <c r="AP50">
        <v>0.55620288848876898</v>
      </c>
      <c r="AQ50">
        <v>0.55567741394042902</v>
      </c>
      <c r="AR50">
        <v>0.55449718236923196</v>
      </c>
      <c r="AS50">
        <v>0.55163508653640703</v>
      </c>
      <c r="AT50">
        <v>0.54618924856185902</v>
      </c>
      <c r="AU50">
        <v>0.53732377290725697</v>
      </c>
      <c r="AV50">
        <v>0.526311755180358</v>
      </c>
      <c r="AW50">
        <v>0.51398360729217496</v>
      </c>
      <c r="AX50">
        <v>0.50259518623351995</v>
      </c>
      <c r="AY50">
        <v>0.49290248751640298</v>
      </c>
      <c r="AZ50">
        <v>0.48610511422157199</v>
      </c>
      <c r="BA50">
        <v>0.48138627409934998</v>
      </c>
      <c r="BB50">
        <v>0.47862878441810602</v>
      </c>
      <c r="BC50">
        <v>0.47846326231956399</v>
      </c>
      <c r="BD50">
        <v>0.48102945089340199</v>
      </c>
      <c r="BE50">
        <v>0.48460021615028298</v>
      </c>
      <c r="BF50">
        <v>0.48624563217163003</v>
      </c>
      <c r="BG50">
        <v>0.48435056209564198</v>
      </c>
      <c r="BH50">
        <v>0.479074716567993</v>
      </c>
      <c r="BI50">
        <v>0.47183179855346602</v>
      </c>
      <c r="BJ50">
        <v>0.46392634510993902</v>
      </c>
      <c r="BK50">
        <v>0.45642110705375599</v>
      </c>
      <c r="BL50">
        <v>0.44858732819557101</v>
      </c>
      <c r="BM50">
        <v>0.44181552529335</v>
      </c>
      <c r="BN50">
        <v>0.43916273117065402</v>
      </c>
      <c r="BO50">
        <v>0.44125679135322499</v>
      </c>
      <c r="BP50">
        <v>0.44710361957549999</v>
      </c>
      <c r="BQ50">
        <v>0.45123755931854198</v>
      </c>
      <c r="BR50">
        <v>0.44854563474655101</v>
      </c>
      <c r="BS50">
        <v>0.43786081671714699</v>
      </c>
      <c r="BT50">
        <v>0.42254427075385997</v>
      </c>
      <c r="BU50">
        <v>0.40703549981117199</v>
      </c>
      <c r="BV50">
        <v>0.39421868324279702</v>
      </c>
      <c r="BW50">
        <v>0.38552913069724998</v>
      </c>
      <c r="BX50">
        <v>0.38090330362319902</v>
      </c>
      <c r="BY50">
        <v>0.38208585977554299</v>
      </c>
      <c r="BZ50">
        <v>0.38712802529335</v>
      </c>
      <c r="CA50">
        <v>0.39187538623809798</v>
      </c>
      <c r="CB50">
        <v>0.39158836007118197</v>
      </c>
      <c r="CC50">
        <v>0.385075092315673</v>
      </c>
      <c r="CD50">
        <v>0.37574803829193099</v>
      </c>
      <c r="CE50">
        <v>0.369042217731475</v>
      </c>
      <c r="CF50">
        <v>0.36531183123588501</v>
      </c>
      <c r="CG50">
        <v>0.36200016736984197</v>
      </c>
      <c r="CH50">
        <v>0.35623952746391202</v>
      </c>
      <c r="CI50">
        <v>0.35022869706153797</v>
      </c>
      <c r="CJ50">
        <v>0.345008105039596</v>
      </c>
      <c r="CK50">
        <v>0.34296056628227201</v>
      </c>
      <c r="CL50">
        <v>0.34278959035873402</v>
      </c>
      <c r="CM50">
        <v>0.34184247255325301</v>
      </c>
      <c r="CN50">
        <v>0.338459461927413</v>
      </c>
      <c r="CO50">
        <v>0.33141693472862199</v>
      </c>
      <c r="CP50">
        <v>0.32199195027351302</v>
      </c>
      <c r="CQ50">
        <v>0.31145611405372597</v>
      </c>
      <c r="CR50">
        <v>0.30175185203552202</v>
      </c>
      <c r="CS50">
        <v>0.29374769330024703</v>
      </c>
      <c r="CT50">
        <v>0.28773537278175298</v>
      </c>
      <c r="CU50">
        <v>0.28238829970359802</v>
      </c>
      <c r="CV50">
        <v>0.27641326189041099</v>
      </c>
      <c r="CW50">
        <v>0.27484664320945701</v>
      </c>
      <c r="CX50">
        <v>0.272054582834243</v>
      </c>
      <c r="CY50">
        <v>0.2695172727108</v>
      </c>
      <c r="CZ50">
        <v>0.26659408211708002</v>
      </c>
      <c r="DA50">
        <v>0.26441934704780501</v>
      </c>
      <c r="DB50">
        <v>0.262114077806472</v>
      </c>
      <c r="DC50">
        <v>0.258961051702499</v>
      </c>
      <c r="DD50">
        <v>0.25541985034942599</v>
      </c>
      <c r="DE50">
        <v>0.25015616416931102</v>
      </c>
      <c r="DF50">
        <v>0.24467110633850001</v>
      </c>
      <c r="DG50">
        <v>0.23809289932250899</v>
      </c>
      <c r="DH50">
        <v>0.230954900383949</v>
      </c>
      <c r="DI50">
        <v>0.22144095599651301</v>
      </c>
      <c r="DJ50">
        <v>0.21037404239177701</v>
      </c>
      <c r="DK50">
        <v>0.19804091751575401</v>
      </c>
      <c r="DL50">
        <v>0.184775665402412</v>
      </c>
      <c r="DM50">
        <v>0.170672222971916</v>
      </c>
      <c r="DN50">
        <v>0.15713895857334101</v>
      </c>
      <c r="DO50">
        <v>0.145194321870803</v>
      </c>
      <c r="DP50">
        <v>0.13482686877250599</v>
      </c>
      <c r="DQ50">
        <v>0.12605473399162201</v>
      </c>
      <c r="DR50">
        <v>0.11877082288265201</v>
      </c>
      <c r="DS50">
        <v>0.11071304231882</v>
      </c>
      <c r="DT50">
        <v>0.10665561258792799</v>
      </c>
      <c r="DU50">
        <v>0.104155041277408</v>
      </c>
      <c r="DV50">
        <v>0.102475002408027</v>
      </c>
      <c r="DW50">
        <v>0.10400512814521699</v>
      </c>
      <c r="DX50">
        <v>0.104052521288394</v>
      </c>
      <c r="DY50">
        <v>0.105288662016391</v>
      </c>
      <c r="DZ50">
        <v>0.106921210885047</v>
      </c>
      <c r="EA50">
        <v>0.108357764780521</v>
      </c>
      <c r="EB50">
        <v>0.108315646648406</v>
      </c>
      <c r="EC50">
        <v>0.10884810984134601</v>
      </c>
      <c r="ED50">
        <v>0.110292993485927</v>
      </c>
      <c r="EE50">
        <v>0.10936408489942499</v>
      </c>
      <c r="EF50">
        <v>0.11721336841583201</v>
      </c>
      <c r="EG50">
        <v>0.11600133031606601</v>
      </c>
      <c r="EH50">
        <v>0.116028174757957</v>
      </c>
    </row>
    <row r="51" spans="2:138" ht="16.5" x14ac:dyDescent="0.35">
      <c r="C51" t="s">
        <v>128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1.1568363904953001</v>
      </c>
      <c r="Q51">
        <v>1.2613233327865601</v>
      </c>
      <c r="R51">
        <v>1.351007938385</v>
      </c>
      <c r="S51">
        <v>1.4231923818588199</v>
      </c>
      <c r="T51">
        <v>1.4827299118041899</v>
      </c>
      <c r="U51">
        <v>1.5415178537368699</v>
      </c>
      <c r="V51">
        <v>1.61116826534271</v>
      </c>
      <c r="W51">
        <v>1.69915270805358</v>
      </c>
      <c r="X51">
        <v>1.80411171913146</v>
      </c>
      <c r="Y51">
        <v>1.9146797657012899</v>
      </c>
      <c r="Z51">
        <v>2.0178329944610498</v>
      </c>
      <c r="AA51">
        <v>2.1086978912353498</v>
      </c>
      <c r="AB51">
        <v>2.16942930221557</v>
      </c>
      <c r="AC51">
        <v>2.20603346824646</v>
      </c>
      <c r="AD51">
        <v>2.2207396030425999</v>
      </c>
      <c r="AE51">
        <v>2.2257239818572998</v>
      </c>
      <c r="AF51">
        <v>2.23011302947998</v>
      </c>
      <c r="AG51">
        <v>2.2412030696868799</v>
      </c>
      <c r="AH51">
        <v>2.26374292373657</v>
      </c>
      <c r="AI51">
        <v>2.2958562374114901</v>
      </c>
      <c r="AJ51">
        <v>2.3368749618530198</v>
      </c>
      <c r="AK51">
        <v>2.37286329269409</v>
      </c>
      <c r="AL51">
        <v>2.4008007049560498</v>
      </c>
      <c r="AM51">
        <v>2.4197962284088099</v>
      </c>
      <c r="AN51">
        <v>2.4371047019958398</v>
      </c>
      <c r="AO51">
        <v>2.4488651752471902</v>
      </c>
      <c r="AP51">
        <v>2.4644236564636199</v>
      </c>
      <c r="AQ51">
        <v>2.4853227138519198</v>
      </c>
      <c r="AR51">
        <v>2.5032219886779701</v>
      </c>
      <c r="AS51">
        <v>2.5133597850799498</v>
      </c>
      <c r="AT51">
        <v>2.5113780498504599</v>
      </c>
      <c r="AU51">
        <v>2.4930748939514098</v>
      </c>
      <c r="AV51">
        <v>2.4639811515808101</v>
      </c>
      <c r="AW51">
        <v>2.4277501106262198</v>
      </c>
      <c r="AX51">
        <v>2.3949666023254301</v>
      </c>
      <c r="AY51">
        <v>2.3693821430206299</v>
      </c>
      <c r="AZ51">
        <v>2.3570265769958398</v>
      </c>
      <c r="BA51">
        <v>2.3542675971984801</v>
      </c>
      <c r="BB51">
        <v>2.3607885837554901</v>
      </c>
      <c r="BC51">
        <v>2.37997198104858</v>
      </c>
      <c r="BD51">
        <v>2.4128437042236301</v>
      </c>
      <c r="BE51">
        <v>2.4510109424590998</v>
      </c>
      <c r="BF51">
        <v>2.4796581268310498</v>
      </c>
      <c r="BG51">
        <v>2.49024009704589</v>
      </c>
      <c r="BH51">
        <v>2.4831399917602499</v>
      </c>
      <c r="BI51">
        <v>2.46532106399536</v>
      </c>
      <c r="BJ51">
        <v>2.4434072971343901</v>
      </c>
      <c r="BK51">
        <v>2.4229571819305402</v>
      </c>
      <c r="BL51">
        <v>2.4001216888427699</v>
      </c>
      <c r="BM51">
        <v>2.3823575973510698</v>
      </c>
      <c r="BN51">
        <v>2.3864102363586399</v>
      </c>
      <c r="BO51">
        <v>2.4162340164184499</v>
      </c>
      <c r="BP51">
        <v>2.4669389724731401</v>
      </c>
      <c r="BQ51">
        <v>2.5086100101470898</v>
      </c>
      <c r="BR51">
        <v>2.5123937129974299</v>
      </c>
      <c r="BS51">
        <v>2.4708485603332502</v>
      </c>
      <c r="BT51">
        <v>2.4020795822143501</v>
      </c>
      <c r="BU51">
        <v>2.3309295177459699</v>
      </c>
      <c r="BV51">
        <v>2.2740111351013099</v>
      </c>
      <c r="BW51">
        <v>2.2400014400482098</v>
      </c>
      <c r="BX51">
        <v>2.2290461063385001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</row>
    <row r="52" spans="2:138" ht="16.5" x14ac:dyDescent="0.35">
      <c r="B52" t="s">
        <v>174</v>
      </c>
      <c r="C52" t="s">
        <v>127</v>
      </c>
      <c r="D52">
        <v>0.20396684110164601</v>
      </c>
      <c r="E52">
        <v>0.189584165811538</v>
      </c>
      <c r="F52">
        <v>0.174830242991447</v>
      </c>
      <c r="G52">
        <v>0.16336797177791501</v>
      </c>
      <c r="H52">
        <v>0.158053234219551</v>
      </c>
      <c r="I52">
        <v>0.156649425625801</v>
      </c>
      <c r="J52">
        <v>0.15987905859947199</v>
      </c>
      <c r="K52">
        <v>0.16535970568656899</v>
      </c>
      <c r="L52">
        <v>0.17485895752906799</v>
      </c>
      <c r="M52">
        <v>0.188009858131408</v>
      </c>
      <c r="N52">
        <v>0.205634400248527</v>
      </c>
      <c r="O52">
        <v>0.22619308531284299</v>
      </c>
      <c r="P52">
        <v>0.246857479214668</v>
      </c>
      <c r="Q52">
        <v>0.26515507698058999</v>
      </c>
      <c r="R52">
        <v>0.27883943915367099</v>
      </c>
      <c r="S52">
        <v>0.28814512491226102</v>
      </c>
      <c r="T52">
        <v>0.29495453834533603</v>
      </c>
      <c r="U52">
        <v>0.30249541997909501</v>
      </c>
      <c r="V52">
        <v>0.31321388483047402</v>
      </c>
      <c r="W52">
        <v>0.32776638865470797</v>
      </c>
      <c r="X52">
        <v>0.34541821479797302</v>
      </c>
      <c r="Y52">
        <v>0.36317822337150502</v>
      </c>
      <c r="Z52">
        <v>0.37819543480873102</v>
      </c>
      <c r="AA52">
        <v>0.390203207731246</v>
      </c>
      <c r="AB52">
        <v>0.39594420790672302</v>
      </c>
      <c r="AC52">
        <v>0.39777779579162598</v>
      </c>
      <c r="AD52">
        <v>0.39631983637809698</v>
      </c>
      <c r="AE52">
        <v>0.39326497912406899</v>
      </c>
      <c r="AF52">
        <v>0.39008331298828097</v>
      </c>
      <c r="AG52">
        <v>0.38753694295883101</v>
      </c>
      <c r="AH52">
        <v>0.38676646351814198</v>
      </c>
      <c r="AI52">
        <v>0.38695123791694602</v>
      </c>
      <c r="AJ52">
        <v>0.38839077949523898</v>
      </c>
      <c r="AK52">
        <v>0.38892671465873702</v>
      </c>
      <c r="AL52">
        <v>0.387947797775268</v>
      </c>
      <c r="AM52">
        <v>0.385607719421386</v>
      </c>
      <c r="AN52">
        <v>0.38333377242088301</v>
      </c>
      <c r="AO52">
        <v>0.38077670335769598</v>
      </c>
      <c r="AP52">
        <v>0.379547238349914</v>
      </c>
      <c r="AQ52">
        <v>0.37997418642044001</v>
      </c>
      <c r="AR52">
        <v>0.38104900717735202</v>
      </c>
      <c r="AS52">
        <v>0.38120371103286699</v>
      </c>
      <c r="AT52">
        <v>0.379207253456115</v>
      </c>
      <c r="AU52">
        <v>0.37373155355453402</v>
      </c>
      <c r="AV52">
        <v>0.36565989255905101</v>
      </c>
      <c r="AW52">
        <v>0.356054067611694</v>
      </c>
      <c r="AX52">
        <v>0.346975237131118</v>
      </c>
      <c r="AY52">
        <v>0.33930876851081798</v>
      </c>
      <c r="AZ52">
        <v>0.33390083909034701</v>
      </c>
      <c r="BA52">
        <v>0.32975977659225397</v>
      </c>
      <c r="BB52">
        <v>0.32651022076606701</v>
      </c>
      <c r="BC52">
        <v>0.32507935166358898</v>
      </c>
      <c r="BD52">
        <v>0.32592108845710699</v>
      </c>
      <c r="BE52">
        <v>0.32828351855277998</v>
      </c>
      <c r="BF52">
        <v>0.33000394701957703</v>
      </c>
      <c r="BG52">
        <v>0.32991605997085499</v>
      </c>
      <c r="BH52">
        <v>0.32748475670814498</v>
      </c>
      <c r="BI52">
        <v>0.32300022244453402</v>
      </c>
      <c r="BJ52">
        <v>0.31668692827224698</v>
      </c>
      <c r="BK52">
        <v>0.30902099609375</v>
      </c>
      <c r="BL52">
        <v>0.30028003454208302</v>
      </c>
      <c r="BM52">
        <v>0.29284051060676503</v>
      </c>
      <c r="BN52">
        <v>0.28985390067100503</v>
      </c>
      <c r="BO52">
        <v>0.29221928119659402</v>
      </c>
      <c r="BP52">
        <v>0.29820159077644298</v>
      </c>
      <c r="BQ52">
        <v>0.30293038487434298</v>
      </c>
      <c r="BR52">
        <v>0.30215096473693798</v>
      </c>
      <c r="BS52">
        <v>0.29503723978996199</v>
      </c>
      <c r="BT52">
        <v>0.28418207168579102</v>
      </c>
      <c r="BU52">
        <v>0.27251249551772999</v>
      </c>
      <c r="BV52">
        <v>0.26178234815597501</v>
      </c>
      <c r="BW52">
        <v>0.253338813781738</v>
      </c>
      <c r="BX52">
        <v>0.248123914003372</v>
      </c>
      <c r="BY52">
        <v>0.24870802462100899</v>
      </c>
      <c r="BZ52">
        <v>0.25383946299552901</v>
      </c>
      <c r="CA52">
        <v>0.25932556390762301</v>
      </c>
      <c r="CB52">
        <v>0.26033374667167603</v>
      </c>
      <c r="CC52">
        <v>0.25566947460174499</v>
      </c>
      <c r="CD52">
        <v>0.24867561459541301</v>
      </c>
      <c r="CE52">
        <v>0.24487335979938499</v>
      </c>
      <c r="CF52">
        <v>0.24508704245090401</v>
      </c>
      <c r="CG52">
        <v>0.24661482870578699</v>
      </c>
      <c r="CH52">
        <v>0.24618503451347301</v>
      </c>
      <c r="CI52">
        <v>0.24495127797126701</v>
      </c>
      <c r="CJ52">
        <v>0.242874205112457</v>
      </c>
      <c r="CK52">
        <v>0.242301970720291</v>
      </c>
      <c r="CL52">
        <v>0.24328385293483701</v>
      </c>
      <c r="CM52">
        <v>0.243646875023841</v>
      </c>
      <c r="CN52">
        <v>0.24186868965625699</v>
      </c>
      <c r="CO52">
        <v>0.236736759543418</v>
      </c>
      <c r="CP52">
        <v>0.22898006439208901</v>
      </c>
      <c r="CQ52">
        <v>0.21971075236797299</v>
      </c>
      <c r="CR52">
        <v>0.210614219307899</v>
      </c>
      <c r="CS52">
        <v>0.20279608666896801</v>
      </c>
      <c r="CT52">
        <v>0.196653127670288</v>
      </c>
      <c r="CU52">
        <v>0.19119915366172699</v>
      </c>
      <c r="CV52">
        <v>0.18526490032672799</v>
      </c>
      <c r="CW52">
        <v>0.18342749774455999</v>
      </c>
      <c r="CX52">
        <v>0.18053677678108199</v>
      </c>
      <c r="CY52">
        <v>0.17805427312850899</v>
      </c>
      <c r="CZ52">
        <v>0.17579215764999301</v>
      </c>
      <c r="DA52">
        <v>0.17455881834030099</v>
      </c>
      <c r="DB52">
        <v>0.173885092139244</v>
      </c>
      <c r="DC52">
        <v>0.172850772738456</v>
      </c>
      <c r="DD52">
        <v>0.171180143952369</v>
      </c>
      <c r="DE52">
        <v>0.168708026409149</v>
      </c>
      <c r="DF52">
        <v>0.16624154150485901</v>
      </c>
      <c r="DG52">
        <v>0.162604629993438</v>
      </c>
      <c r="DH52">
        <v>0.15810969471931399</v>
      </c>
      <c r="DI52">
        <v>0.151625797152519</v>
      </c>
      <c r="DJ52">
        <v>0.14356525242328599</v>
      </c>
      <c r="DK52">
        <v>0.1342164427042</v>
      </c>
      <c r="DL52">
        <v>0.123893044888973</v>
      </c>
      <c r="DM52">
        <v>0.11295475065708099</v>
      </c>
      <c r="DN52">
        <v>0.10229305177927001</v>
      </c>
      <c r="DO52">
        <v>8.9396201074123299E-2</v>
      </c>
      <c r="DP52">
        <v>8.0460555851459503E-2</v>
      </c>
      <c r="DQ52">
        <v>7.2909079492092105E-2</v>
      </c>
      <c r="DR52">
        <v>6.6683605313301003E-2</v>
      </c>
      <c r="DS52">
        <v>6.0601789504289599E-2</v>
      </c>
      <c r="DT52">
        <v>5.7631727308034897E-2</v>
      </c>
      <c r="DU52">
        <v>5.5767584592103903E-2</v>
      </c>
      <c r="DV52">
        <v>5.4926656186580602E-2</v>
      </c>
      <c r="DW52">
        <v>5.6712694466114003E-2</v>
      </c>
      <c r="DX52">
        <v>5.7360719889402299E-2</v>
      </c>
      <c r="DY52">
        <v>5.8184642344713197E-2</v>
      </c>
      <c r="DZ52">
        <v>5.9709455817937802E-2</v>
      </c>
      <c r="EA52">
        <v>6.1081841588020297E-2</v>
      </c>
      <c r="EB52">
        <v>6.20876029133796E-2</v>
      </c>
      <c r="EC52">
        <v>6.3198633491992895E-2</v>
      </c>
      <c r="ED52">
        <v>6.54928013682365E-2</v>
      </c>
      <c r="EE52">
        <v>6.6608928143978105E-2</v>
      </c>
      <c r="EF52">
        <v>7.3910653591156006E-2</v>
      </c>
      <c r="EG52">
        <v>7.4957467615604401E-2</v>
      </c>
      <c r="EH52">
        <v>7.6449558138847296E-2</v>
      </c>
    </row>
    <row r="53" spans="2:138" ht="16.5" x14ac:dyDescent="0.35">
      <c r="C53" t="s">
        <v>128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0.82549142837524403</v>
      </c>
      <c r="Q53">
        <v>0.89776206016540505</v>
      </c>
      <c r="R53">
        <v>0.95575004816055298</v>
      </c>
      <c r="S53">
        <v>0.99969071149826005</v>
      </c>
      <c r="T53">
        <v>1.03564441204071</v>
      </c>
      <c r="U53">
        <v>1.0747662782669001</v>
      </c>
      <c r="V53">
        <v>1.1259412765502901</v>
      </c>
      <c r="W53">
        <v>1.19195520877838</v>
      </c>
      <c r="X53">
        <v>1.27058637142181</v>
      </c>
      <c r="Y53">
        <v>1.35109567642211</v>
      </c>
      <c r="Z53">
        <v>1.4227712154388401</v>
      </c>
      <c r="AA53">
        <v>1.4842549562454199</v>
      </c>
      <c r="AB53">
        <v>1.52264308929443</v>
      </c>
      <c r="AC53">
        <v>1.54632139205932</v>
      </c>
      <c r="AD53">
        <v>1.5572198629379199</v>
      </c>
      <c r="AE53">
        <v>1.5616552829742401</v>
      </c>
      <c r="AF53">
        <v>1.5653263330459499</v>
      </c>
      <c r="AG53">
        <v>1.5713073015212999</v>
      </c>
      <c r="AH53">
        <v>1.58435010910034</v>
      </c>
      <c r="AI53">
        <v>1.6012816429138099</v>
      </c>
      <c r="AJ53">
        <v>1.62347340583801</v>
      </c>
      <c r="AK53">
        <v>1.6419707536697301</v>
      </c>
      <c r="AL53">
        <v>1.6540542840957599</v>
      </c>
      <c r="AM53">
        <v>1.66019546985626</v>
      </c>
      <c r="AN53">
        <v>1.6664285659789999</v>
      </c>
      <c r="AO53">
        <v>1.6712290048599201</v>
      </c>
      <c r="AP53">
        <v>1.6816978454589799</v>
      </c>
      <c r="AQ53">
        <v>1.6994725465774501</v>
      </c>
      <c r="AR53">
        <v>1.7202076911926201</v>
      </c>
      <c r="AS53">
        <v>1.7368403673171899</v>
      </c>
      <c r="AT53">
        <v>1.7435950040817201</v>
      </c>
      <c r="AU53">
        <v>1.7340396642684901</v>
      </c>
      <c r="AV53">
        <v>1.7118734121322601</v>
      </c>
      <c r="AW53">
        <v>1.68178582191467</v>
      </c>
      <c r="AX53">
        <v>1.6534063816070499</v>
      </c>
      <c r="AY53">
        <v>1.6310572624206501</v>
      </c>
      <c r="AZ53">
        <v>1.61901843547821</v>
      </c>
      <c r="BA53">
        <v>1.6127231121063199</v>
      </c>
      <c r="BB53">
        <v>1.61047899723052</v>
      </c>
      <c r="BC53">
        <v>1.61700975894927</v>
      </c>
      <c r="BD53">
        <v>1.63482022285461</v>
      </c>
      <c r="BE53">
        <v>1.6603924036026001</v>
      </c>
      <c r="BF53">
        <v>1.68288815021514</v>
      </c>
      <c r="BG53">
        <v>1.6962304115295399</v>
      </c>
      <c r="BH53">
        <v>1.6974190473556501</v>
      </c>
      <c r="BI53">
        <v>1.6876761913299501</v>
      </c>
      <c r="BJ53">
        <v>1.6679266691207799</v>
      </c>
      <c r="BK53">
        <v>1.64046883583068</v>
      </c>
      <c r="BL53">
        <v>1.60661828517913</v>
      </c>
      <c r="BM53">
        <v>1.5790545940399101</v>
      </c>
      <c r="BN53">
        <v>1.5750660896301201</v>
      </c>
      <c r="BO53">
        <v>1.6001343727111801</v>
      </c>
      <c r="BP53">
        <v>1.645357131958</v>
      </c>
      <c r="BQ53">
        <v>1.6841112375259399</v>
      </c>
      <c r="BR53">
        <v>1.6924079656600901</v>
      </c>
      <c r="BS53">
        <v>1.66489517688751</v>
      </c>
      <c r="BT53">
        <v>1.61551821231842</v>
      </c>
      <c r="BU53">
        <v>1.56057000160217</v>
      </c>
      <c r="BV53">
        <v>1.51006531715393</v>
      </c>
      <c r="BW53">
        <v>1.4719492197036701</v>
      </c>
      <c r="BX53">
        <v>1.45202112197875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</row>
    <row r="55" spans="2:138" x14ac:dyDescent="0.35">
      <c r="C55" t="s">
        <v>122</v>
      </c>
      <c r="D55" t="s">
        <v>171</v>
      </c>
      <c r="E55" t="s">
        <v>172</v>
      </c>
      <c r="F55" t="s">
        <v>173</v>
      </c>
      <c r="G55" t="s">
        <v>174</v>
      </c>
    </row>
    <row r="56" spans="2:138" ht="16.5" x14ac:dyDescent="0.35">
      <c r="C56" t="s">
        <v>94</v>
      </c>
      <c r="D56">
        <v>288</v>
      </c>
      <c r="E56">
        <v>673</v>
      </c>
      <c r="F56">
        <v>682</v>
      </c>
      <c r="G56">
        <v>468</v>
      </c>
    </row>
    <row r="57" spans="2:138" ht="16.5" x14ac:dyDescent="0.35">
      <c r="C57" t="s">
        <v>95</v>
      </c>
      <c r="D57">
        <v>104</v>
      </c>
      <c r="E57">
        <v>245</v>
      </c>
      <c r="F57">
        <v>253</v>
      </c>
      <c r="G57">
        <v>170</v>
      </c>
    </row>
    <row r="58" spans="2:138" ht="16.5" x14ac:dyDescent="0.35">
      <c r="C58" t="s">
        <v>96</v>
      </c>
      <c r="D58">
        <v>108</v>
      </c>
      <c r="E58">
        <v>251</v>
      </c>
      <c r="F58">
        <v>255</v>
      </c>
      <c r="G58">
        <v>175</v>
      </c>
    </row>
    <row r="59" spans="2:138" ht="16.5" x14ac:dyDescent="0.35">
      <c r="C59" t="s">
        <v>97</v>
      </c>
      <c r="D59">
        <v>86</v>
      </c>
      <c r="E59">
        <v>201</v>
      </c>
      <c r="F59">
        <v>198</v>
      </c>
      <c r="G59">
        <v>139</v>
      </c>
    </row>
    <row r="60" spans="2:138" x14ac:dyDescent="0.35">
      <c r="C60" t="s">
        <v>98</v>
      </c>
      <c r="D60">
        <f>D57/D58</f>
        <v>0.96296296296296291</v>
      </c>
      <c r="E60">
        <f>E57/E58</f>
        <v>0.9760956175298805</v>
      </c>
      <c r="F60">
        <f>F57/F58</f>
        <v>0.99215686274509807</v>
      </c>
      <c r="G60">
        <f>G57/G58</f>
        <v>0.97142857142857142</v>
      </c>
    </row>
    <row r="61" spans="2:138" x14ac:dyDescent="0.35">
      <c r="C61" t="s">
        <v>99</v>
      </c>
      <c r="D61">
        <f>D57/D59</f>
        <v>1.2093023255813953</v>
      </c>
      <c r="E61">
        <f>E57/E59</f>
        <v>1.2189054726368158</v>
      </c>
      <c r="F61">
        <f>F57/F59</f>
        <v>1.2777777777777777</v>
      </c>
      <c r="G61">
        <f>G57/G59</f>
        <v>1.2230215827338129</v>
      </c>
      <c r="I61" s="62"/>
    </row>
    <row r="62" spans="2:138" x14ac:dyDescent="0.35">
      <c r="C62" t="s">
        <v>100</v>
      </c>
      <c r="D62">
        <f>D58/D59</f>
        <v>1.2558139534883721</v>
      </c>
      <c r="E62">
        <f>E58/E59</f>
        <v>1.2487562189054726</v>
      </c>
      <c r="F62">
        <f>F58/F59</f>
        <v>1.2878787878787878</v>
      </c>
      <c r="G62">
        <f>G58/G59</f>
        <v>1.2589928057553956</v>
      </c>
    </row>
    <row r="63" spans="2:138" x14ac:dyDescent="0.35">
      <c r="C63" t="s">
        <v>101</v>
      </c>
      <c r="D63">
        <f>SUM(D46:O46)/SUM(P46:BW46)</f>
        <v>0.10719371599505463</v>
      </c>
      <c r="E63">
        <f>SUM(D48:O48)/SUM(P48:BW48)</f>
        <v>0.10755159203371316</v>
      </c>
      <c r="F63">
        <f>SUM(D50:O50)/SUM(P50:BW50)</f>
        <v>0.102310454691512</v>
      </c>
      <c r="G63">
        <f>SUM(D52:O52)/SUM(P52:BW52)</f>
        <v>0.10683614671309836</v>
      </c>
    </row>
    <row r="64" spans="2:138" x14ac:dyDescent="0.35">
      <c r="C64" t="s">
        <v>102</v>
      </c>
      <c r="D64">
        <f>SUM(BX46:CQ46)/SUM(P46:BW46)</f>
        <v>0.2321640126679218</v>
      </c>
      <c r="E64">
        <f>SUM(BX48:CQ48)/SUM(P48:BW48)</f>
        <v>0.24416931920714396</v>
      </c>
      <c r="F64">
        <f>SUM(BX50:CQ50)/SUM(P50:BW50)</f>
        <v>0.24346630536255798</v>
      </c>
      <c r="G64">
        <f>SUM(BX52:CQ52)/SUM(P52:BW52)</f>
        <v>0.24173355147379591</v>
      </c>
    </row>
    <row r="65" spans="3:7" x14ac:dyDescent="0.35">
      <c r="C65" t="s">
        <v>103</v>
      </c>
      <c r="D65">
        <f>SUM(CR46:EH46)/SUM(P46:BW46)</f>
        <v>0.23322989997749785</v>
      </c>
      <c r="E65">
        <f>SUM(CR50:EH50)/SUM(P50:BW50)</f>
        <v>0.26935213413178449</v>
      </c>
      <c r="F65">
        <f>SUM(CR50:EH50)/SUM(P50:BW50)</f>
        <v>0.26935213413178449</v>
      </c>
      <c r="G65">
        <f>SUM(CR52:EH52)/SUM(P52:BW52)</f>
        <v>0.25324212536645307</v>
      </c>
    </row>
    <row r="66" spans="3:7" x14ac:dyDescent="0.35">
      <c r="C66" t="s">
        <v>104</v>
      </c>
      <c r="D66">
        <f>SUM(D46:O46)</f>
        <v>1.3408581241965243</v>
      </c>
      <c r="E66">
        <f>SUM(D48:O48)</f>
        <v>3.1390531063079781</v>
      </c>
      <c r="F66">
        <f>SUM(D50:O50)</f>
        <v>3.0143325626850066</v>
      </c>
      <c r="G66">
        <f>SUM(D52:O52)</f>
        <v>2.166386947035785</v>
      </c>
    </row>
    <row r="67" spans="3:7" x14ac:dyDescent="0.35">
      <c r="C67" t="s">
        <v>105</v>
      </c>
      <c r="D67">
        <f>SUM(P46:BW46)</f>
        <v>12.508738145232176</v>
      </c>
      <c r="E67">
        <f>SUM(P48:BW48)</f>
        <v>29.186486661434166</v>
      </c>
      <c r="F67">
        <f>SUM(P50:BW50)</f>
        <v>29.462605476379387</v>
      </c>
      <c r="G67">
        <f>SUM(P52:BW52)</f>
        <v>20.277658954262723</v>
      </c>
    </row>
    <row r="68" spans="3:7" x14ac:dyDescent="0.35">
      <c r="C68" t="s">
        <v>106</v>
      </c>
      <c r="D68">
        <f>SUM(BX46:CQ46)</f>
        <v>2.9040788412093996</v>
      </c>
      <c r="E68">
        <f>SUM(BX48:CQ48)</f>
        <v>7.1264445781707684</v>
      </c>
      <c r="F68">
        <f>SUM(BX50:CQ50)</f>
        <v>7.1731517016887567</v>
      </c>
      <c r="G68">
        <f>SUM(BX52:CQ52)</f>
        <v>4.9017905145883462</v>
      </c>
    </row>
    <row r="69" spans="3:7" x14ac:dyDescent="0.35">
      <c r="C69" t="s">
        <v>107</v>
      </c>
      <c r="D69">
        <f>SUM(CR46:EH46)</f>
        <v>2.9174117464572125</v>
      </c>
      <c r="E69">
        <f>SUM(CR50:EH50)</f>
        <v>7.9358156621455889</v>
      </c>
      <c r="F69">
        <f>SUM(CR50:EH50)</f>
        <v>7.9358156621455889</v>
      </c>
      <c r="G69">
        <f>SUM(CR52:EH52)</f>
        <v>5.1351574510335807</v>
      </c>
    </row>
  </sheetData>
  <mergeCells count="4">
    <mergeCell ref="A2:F2"/>
    <mergeCell ref="A4:A5"/>
    <mergeCell ref="B4:B5"/>
    <mergeCell ref="A38:F38"/>
  </mergeCells>
  <pageMargins left="0.7" right="0.7" top="0.75" bottom="0.75" header="0.3" footer="0.3"/>
  <pageSetup orientation="portrait" horizontalDpi="90" verticalDpi="9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DFC6-FC96-4F96-A471-5214D64F7CB5}">
  <dimension ref="A2:EH67"/>
  <sheetViews>
    <sheetView topLeftCell="A40" zoomScale="80" zoomScaleNormal="80" workbookViewId="0">
      <selection activeCell="G54" sqref="G54"/>
    </sheetView>
  </sheetViews>
  <sheetFormatPr defaultRowHeight="14.5" x14ac:dyDescent="0.35"/>
  <cols>
    <col min="1" max="1" width="37" customWidth="1"/>
    <col min="2" max="2" width="24.81640625" customWidth="1"/>
    <col min="3" max="3" width="23.6328125" customWidth="1"/>
    <col min="4" max="4" width="12" bestFit="1" customWidth="1"/>
    <col min="5" max="5" width="9.54296875" bestFit="1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2" ht="28.5" x14ac:dyDescent="0.65">
      <c r="A2" s="235" t="s">
        <v>78</v>
      </c>
      <c r="B2" s="235"/>
      <c r="C2" s="235"/>
      <c r="D2" s="235"/>
      <c r="E2" s="235"/>
      <c r="F2" s="235"/>
    </row>
    <row r="3" spans="1:12" ht="15" thickBot="1" x14ac:dyDescent="0.4"/>
    <row r="4" spans="1:12" x14ac:dyDescent="0.35">
      <c r="A4" s="243" t="s">
        <v>139</v>
      </c>
      <c r="B4" s="244" t="s">
        <v>140</v>
      </c>
      <c r="C4" s="64"/>
      <c r="D4" s="65"/>
      <c r="E4" s="65"/>
      <c r="F4" s="65"/>
      <c r="G4" s="65"/>
      <c r="H4" s="65"/>
      <c r="I4" s="65"/>
      <c r="J4" s="65"/>
      <c r="K4" s="65"/>
      <c r="L4" s="66"/>
    </row>
    <row r="5" spans="1:12" x14ac:dyDescent="0.35">
      <c r="A5" s="243"/>
      <c r="B5" s="244"/>
      <c r="C5" s="67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35">
      <c r="A6" s="54">
        <v>45749</v>
      </c>
      <c r="B6">
        <v>6.5</v>
      </c>
      <c r="C6" s="67"/>
      <c r="D6" s="68"/>
      <c r="E6" s="68"/>
      <c r="F6" s="68"/>
      <c r="G6" s="68"/>
      <c r="H6" s="68"/>
      <c r="I6" s="68"/>
      <c r="J6" s="68"/>
      <c r="K6" s="68"/>
      <c r="L6" s="69"/>
    </row>
    <row r="7" spans="1:12" x14ac:dyDescent="0.35">
      <c r="A7" s="54">
        <v>45750</v>
      </c>
      <c r="B7">
        <v>40.299999999999997</v>
      </c>
      <c r="C7" s="67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35">
      <c r="A8" s="54">
        <v>45751</v>
      </c>
      <c r="B8">
        <v>45.1</v>
      </c>
      <c r="C8" s="67"/>
      <c r="D8" s="68"/>
      <c r="E8" s="68"/>
      <c r="F8" s="68"/>
      <c r="G8" s="68"/>
      <c r="H8" s="68"/>
      <c r="I8" s="68"/>
      <c r="J8" s="68"/>
      <c r="K8" s="68"/>
      <c r="L8" s="69"/>
    </row>
    <row r="9" spans="1:12" x14ac:dyDescent="0.35">
      <c r="A9" s="54">
        <v>45752</v>
      </c>
      <c r="B9">
        <v>9</v>
      </c>
      <c r="C9" s="67"/>
      <c r="D9" s="68"/>
      <c r="E9" s="68"/>
      <c r="F9" s="68"/>
      <c r="G9" s="68"/>
      <c r="H9" s="68"/>
      <c r="I9" s="68"/>
      <c r="J9" s="68"/>
      <c r="K9" s="68"/>
      <c r="L9" s="69"/>
    </row>
    <row r="10" spans="1:12" x14ac:dyDescent="0.35">
      <c r="A10" s="54">
        <v>45753</v>
      </c>
      <c r="B10">
        <v>31.4</v>
      </c>
      <c r="C10" s="67"/>
      <c r="D10" s="68"/>
      <c r="E10" s="68"/>
      <c r="F10" s="68"/>
      <c r="G10" s="68"/>
      <c r="H10" s="68"/>
      <c r="I10" s="68"/>
      <c r="J10" s="68"/>
      <c r="K10" s="68"/>
      <c r="L10" s="69"/>
    </row>
    <row r="11" spans="1:12" x14ac:dyDescent="0.35">
      <c r="A11" s="54">
        <v>45754</v>
      </c>
      <c r="B11">
        <v>38.6</v>
      </c>
      <c r="C11" s="67"/>
      <c r="D11" s="68"/>
      <c r="E11" s="68"/>
      <c r="F11" s="68"/>
      <c r="G11" s="68"/>
      <c r="H11" s="68"/>
      <c r="I11" s="68"/>
      <c r="J11" s="68"/>
      <c r="K11" s="68"/>
      <c r="L11" s="69"/>
    </row>
    <row r="12" spans="1:12" x14ac:dyDescent="0.35">
      <c r="A12" s="54">
        <v>45755</v>
      </c>
      <c r="B12">
        <v>50.6</v>
      </c>
      <c r="C12" s="67"/>
      <c r="D12" s="68"/>
      <c r="E12" s="68"/>
      <c r="F12" s="68"/>
      <c r="G12" s="68"/>
      <c r="H12" s="68"/>
      <c r="I12" s="68"/>
      <c r="J12" s="68"/>
      <c r="K12" s="68"/>
      <c r="L12" s="69"/>
    </row>
    <row r="13" spans="1:12" x14ac:dyDescent="0.35">
      <c r="A13" s="54">
        <v>45756</v>
      </c>
      <c r="B13">
        <v>41.4</v>
      </c>
      <c r="C13" s="67"/>
      <c r="D13" s="68"/>
      <c r="E13" s="68"/>
      <c r="F13" s="68"/>
      <c r="G13" s="68"/>
      <c r="H13" s="68"/>
      <c r="I13" s="68"/>
      <c r="J13" s="68"/>
      <c r="K13" s="68"/>
      <c r="L13" s="69"/>
    </row>
    <row r="14" spans="1:12" x14ac:dyDescent="0.35">
      <c r="A14" s="54">
        <v>45757</v>
      </c>
      <c r="B14">
        <v>6.1</v>
      </c>
      <c r="C14" s="67"/>
      <c r="D14" s="68"/>
      <c r="E14" s="68"/>
      <c r="F14" s="68"/>
      <c r="G14" s="68"/>
      <c r="H14" s="68"/>
      <c r="I14" s="68"/>
      <c r="J14" s="68"/>
      <c r="K14" s="68"/>
      <c r="L14" s="69"/>
    </row>
    <row r="15" spans="1:12" x14ac:dyDescent="0.35">
      <c r="A15" s="54">
        <v>45758</v>
      </c>
      <c r="B15">
        <v>54.3</v>
      </c>
      <c r="C15" s="67"/>
      <c r="D15" s="68"/>
      <c r="E15" s="68"/>
      <c r="F15" s="68"/>
      <c r="G15" s="68"/>
      <c r="H15" s="68"/>
      <c r="I15" s="68"/>
      <c r="J15" s="68"/>
      <c r="K15" s="68"/>
      <c r="L15" s="69"/>
    </row>
    <row r="16" spans="1:12" x14ac:dyDescent="0.35">
      <c r="A16" s="54">
        <v>45759</v>
      </c>
      <c r="B16">
        <v>48</v>
      </c>
      <c r="C16" s="67"/>
      <c r="D16" s="68"/>
      <c r="E16" s="68"/>
      <c r="F16" s="68"/>
      <c r="G16" s="68"/>
      <c r="H16" s="68"/>
      <c r="I16" s="68"/>
      <c r="J16" s="68"/>
      <c r="K16" s="68"/>
      <c r="L16" s="69"/>
    </row>
    <row r="17" spans="1:13" x14ac:dyDescent="0.35">
      <c r="A17" s="54">
        <v>45760</v>
      </c>
      <c r="B17">
        <v>43.3</v>
      </c>
      <c r="C17" s="67"/>
      <c r="D17" s="68"/>
      <c r="E17" s="68"/>
      <c r="F17" s="68"/>
      <c r="G17" s="68"/>
      <c r="H17" s="68"/>
      <c r="I17" s="68"/>
      <c r="J17" s="68"/>
      <c r="K17" s="68"/>
      <c r="L17" s="69"/>
    </row>
    <row r="18" spans="1:13" x14ac:dyDescent="0.35">
      <c r="A18" s="54">
        <v>45761</v>
      </c>
      <c r="B18">
        <v>40.700000000000003</v>
      </c>
      <c r="C18" s="67"/>
      <c r="D18" s="68"/>
      <c r="E18" s="68"/>
      <c r="F18" s="68"/>
      <c r="G18" s="68"/>
      <c r="H18" s="68"/>
      <c r="I18" s="68"/>
      <c r="J18" s="68"/>
      <c r="K18" s="68"/>
      <c r="L18" s="69"/>
    </row>
    <row r="19" spans="1:13" x14ac:dyDescent="0.35">
      <c r="A19" s="54">
        <v>45762</v>
      </c>
      <c r="B19">
        <v>29.3</v>
      </c>
      <c r="C19" s="67"/>
      <c r="D19" s="68"/>
      <c r="E19" s="68"/>
      <c r="F19" s="68"/>
      <c r="G19" s="68"/>
      <c r="H19" s="68"/>
      <c r="I19" s="68"/>
      <c r="J19" s="68"/>
      <c r="K19" s="68"/>
      <c r="L19" s="69"/>
    </row>
    <row r="20" spans="1:13" x14ac:dyDescent="0.35">
      <c r="A20" s="54">
        <v>45763</v>
      </c>
      <c r="B20">
        <v>55.8</v>
      </c>
      <c r="C20" s="67"/>
      <c r="D20" s="68"/>
      <c r="E20" s="68"/>
      <c r="F20" s="68"/>
      <c r="G20" s="68"/>
      <c r="H20" s="68"/>
      <c r="I20" s="68"/>
      <c r="J20" s="68"/>
      <c r="K20" s="68"/>
      <c r="L20" s="69"/>
    </row>
    <row r="21" spans="1:13" x14ac:dyDescent="0.35">
      <c r="A21" s="54">
        <v>45764</v>
      </c>
      <c r="B21">
        <v>59.1</v>
      </c>
      <c r="C21" s="67"/>
      <c r="D21" s="68"/>
      <c r="E21" s="68"/>
      <c r="F21" s="68"/>
      <c r="G21" s="68"/>
      <c r="H21" s="68"/>
      <c r="I21" s="68"/>
      <c r="J21" s="68"/>
      <c r="K21" s="68"/>
      <c r="L21" s="69"/>
    </row>
    <row r="22" spans="1:13" x14ac:dyDescent="0.35">
      <c r="A22" s="54">
        <v>45765</v>
      </c>
      <c r="B22">
        <v>38.9</v>
      </c>
      <c r="C22" s="67"/>
      <c r="D22" s="68"/>
      <c r="E22" s="68"/>
      <c r="F22" s="68"/>
      <c r="G22" s="68"/>
      <c r="H22" s="68"/>
      <c r="I22" s="68"/>
      <c r="J22" s="68"/>
      <c r="K22" s="68"/>
      <c r="L22" s="69"/>
    </row>
    <row r="23" spans="1:13" x14ac:dyDescent="0.35">
      <c r="A23" s="54">
        <v>45766</v>
      </c>
      <c r="B23">
        <v>25.2</v>
      </c>
      <c r="C23" s="67"/>
      <c r="D23" s="68"/>
      <c r="E23" s="68"/>
      <c r="F23" s="68"/>
      <c r="G23" s="68"/>
      <c r="H23" s="68"/>
      <c r="I23" s="68"/>
      <c r="J23" s="68"/>
      <c r="K23" s="68"/>
      <c r="L23" s="69"/>
    </row>
    <row r="24" spans="1:13" x14ac:dyDescent="0.35">
      <c r="A24" s="54">
        <v>45767</v>
      </c>
      <c r="B24">
        <v>61</v>
      </c>
      <c r="C24" s="67"/>
      <c r="D24" s="68"/>
      <c r="E24" s="68"/>
      <c r="F24" s="68"/>
      <c r="G24" s="68"/>
      <c r="H24" s="68"/>
      <c r="I24" s="68"/>
      <c r="J24" s="68"/>
      <c r="K24" s="68"/>
      <c r="L24" s="69"/>
    </row>
    <row r="25" spans="1:13" x14ac:dyDescent="0.35">
      <c r="A25" s="54">
        <v>45768</v>
      </c>
      <c r="B25">
        <v>48.1</v>
      </c>
      <c r="C25" s="67"/>
      <c r="D25" s="68"/>
      <c r="E25" s="68"/>
      <c r="F25" s="68"/>
      <c r="G25" s="68"/>
      <c r="H25" s="68"/>
      <c r="I25" s="68"/>
      <c r="J25" s="68"/>
      <c r="K25" s="68"/>
      <c r="L25" s="69"/>
    </row>
    <row r="26" spans="1:13" x14ac:dyDescent="0.35">
      <c r="A26" s="54">
        <v>45769</v>
      </c>
      <c r="B26">
        <v>64.900000000000006</v>
      </c>
      <c r="C26" s="67"/>
      <c r="D26" s="68"/>
      <c r="E26" s="68"/>
      <c r="F26" s="68"/>
      <c r="G26" s="68"/>
      <c r="H26" s="68"/>
      <c r="I26" s="68"/>
      <c r="J26" s="68"/>
      <c r="K26" s="68"/>
      <c r="L26" s="69"/>
    </row>
    <row r="27" spans="1:13" x14ac:dyDescent="0.35">
      <c r="A27" s="54">
        <v>45770</v>
      </c>
      <c r="B27">
        <v>58.1</v>
      </c>
      <c r="C27" s="67"/>
      <c r="D27" s="68"/>
      <c r="E27" s="68"/>
      <c r="F27" s="68"/>
      <c r="G27" s="68"/>
      <c r="H27" s="68"/>
      <c r="I27" s="68"/>
      <c r="J27" s="68"/>
      <c r="K27" s="68"/>
      <c r="L27" s="69"/>
    </row>
    <row r="28" spans="1:13" x14ac:dyDescent="0.35">
      <c r="A28" s="54">
        <v>45771</v>
      </c>
      <c r="B28">
        <v>60.9</v>
      </c>
      <c r="C28" s="67"/>
      <c r="D28" s="68"/>
      <c r="E28" s="68"/>
      <c r="F28" s="68"/>
      <c r="G28" s="68"/>
      <c r="H28" s="68"/>
      <c r="I28" s="68"/>
      <c r="J28" s="68"/>
      <c r="K28" s="68"/>
      <c r="L28" s="69"/>
    </row>
    <row r="29" spans="1:13" x14ac:dyDescent="0.35">
      <c r="A29" s="54">
        <v>45772</v>
      </c>
      <c r="B29">
        <v>45.1</v>
      </c>
      <c r="C29" s="67"/>
      <c r="D29" s="68"/>
      <c r="E29" s="68"/>
      <c r="F29" s="68"/>
      <c r="G29" s="68"/>
      <c r="H29" s="68"/>
      <c r="I29" s="68"/>
      <c r="J29" s="68"/>
      <c r="K29" s="68"/>
      <c r="L29" s="69"/>
    </row>
    <row r="30" spans="1:13" x14ac:dyDescent="0.35">
      <c r="A30" s="54">
        <v>45773</v>
      </c>
      <c r="B30">
        <v>23.4</v>
      </c>
      <c r="C30" s="46"/>
      <c r="D30" s="67"/>
      <c r="E30" s="68"/>
      <c r="F30" s="68"/>
      <c r="G30" s="68"/>
      <c r="H30" s="68"/>
      <c r="I30" s="68"/>
      <c r="J30" s="68"/>
      <c r="K30" s="68"/>
      <c r="L30" s="68"/>
      <c r="M30" s="69"/>
    </row>
    <row r="31" spans="1:13" x14ac:dyDescent="0.35">
      <c r="A31" s="54">
        <v>45774</v>
      </c>
      <c r="B31">
        <v>67</v>
      </c>
      <c r="C31" s="46"/>
      <c r="D31" s="67"/>
      <c r="E31" s="68"/>
      <c r="F31" s="68"/>
      <c r="G31" s="68"/>
      <c r="H31" s="68"/>
      <c r="I31" s="68"/>
      <c r="J31" s="68"/>
      <c r="K31" s="68"/>
      <c r="L31" s="68"/>
      <c r="M31" s="69"/>
    </row>
    <row r="32" spans="1:13" x14ac:dyDescent="0.35">
      <c r="A32" s="54">
        <v>45775</v>
      </c>
      <c r="B32">
        <v>65.8</v>
      </c>
      <c r="C32" s="20"/>
      <c r="D32" s="67"/>
      <c r="E32" s="68"/>
      <c r="F32" s="68"/>
      <c r="G32" s="68"/>
      <c r="H32" s="68"/>
      <c r="I32" s="68"/>
      <c r="J32" s="68"/>
      <c r="K32" s="68"/>
      <c r="L32" s="68"/>
      <c r="M32" s="69"/>
    </row>
    <row r="33" spans="1:138" x14ac:dyDescent="0.35">
      <c r="A33" s="54">
        <v>45776</v>
      </c>
      <c r="B33">
        <v>41.4</v>
      </c>
      <c r="C33" s="21"/>
      <c r="D33" s="67"/>
      <c r="E33" s="68"/>
      <c r="F33" s="68"/>
      <c r="G33" s="68"/>
      <c r="H33" s="68"/>
      <c r="I33" s="68"/>
      <c r="J33" s="68"/>
      <c r="K33" s="68"/>
      <c r="L33" s="68"/>
      <c r="M33" s="69"/>
    </row>
    <row r="34" spans="1:138" x14ac:dyDescent="0.35">
      <c r="A34" s="54">
        <v>45777</v>
      </c>
      <c r="B34">
        <v>60</v>
      </c>
      <c r="C34" s="10"/>
      <c r="D34" s="67"/>
      <c r="E34" s="68"/>
      <c r="F34" s="68"/>
      <c r="G34" s="68"/>
      <c r="H34" s="68"/>
      <c r="I34" s="68"/>
      <c r="J34" s="68"/>
      <c r="K34" s="68"/>
      <c r="L34" s="68"/>
      <c r="M34" s="69"/>
    </row>
    <row r="35" spans="1:138" x14ac:dyDescent="0.35">
      <c r="A35" s="54"/>
      <c r="C35" s="10"/>
      <c r="D35" s="67"/>
      <c r="E35" s="68"/>
      <c r="F35" s="68"/>
      <c r="G35" s="68"/>
      <c r="H35" s="68"/>
      <c r="I35" s="68"/>
      <c r="J35" s="68"/>
      <c r="K35" s="68"/>
      <c r="L35" s="68"/>
      <c r="M35" s="69"/>
    </row>
    <row r="36" spans="1:138" ht="16.5" thickBot="1" x14ac:dyDescent="0.45">
      <c r="A36" s="50" t="s">
        <v>175</v>
      </c>
      <c r="B36" s="51">
        <f>AVERAGE(B6:B34)</f>
        <v>43.424137931034487</v>
      </c>
      <c r="C36" s="10"/>
      <c r="D36" s="70"/>
      <c r="E36" s="71"/>
      <c r="F36" s="71"/>
      <c r="G36" s="71"/>
      <c r="H36" s="71"/>
      <c r="I36" s="71"/>
      <c r="J36" s="71"/>
      <c r="K36" s="71"/>
      <c r="L36" s="71"/>
      <c r="M36" s="72"/>
    </row>
    <row r="37" spans="1:138" ht="16" x14ac:dyDescent="0.4">
      <c r="A37" s="50" t="s">
        <v>176</v>
      </c>
      <c r="B37" s="51">
        <f>STDEV(B6:B34)</f>
        <v>17.245137102806137</v>
      </c>
    </row>
    <row r="38" spans="1:138" ht="28.5" x14ac:dyDescent="0.65">
      <c r="A38" s="235"/>
      <c r="B38" s="235"/>
      <c r="C38" s="235"/>
      <c r="D38" s="235"/>
      <c r="E38" s="235"/>
      <c r="F38" s="235"/>
    </row>
    <row r="40" spans="1:138" ht="40.5" customHeight="1" x14ac:dyDescent="0.35"/>
    <row r="41" spans="1:138" ht="14.5" customHeight="1" x14ac:dyDescent="0.35"/>
    <row r="43" spans="1:138" ht="28.5" x14ac:dyDescent="0.65">
      <c r="A43" s="63" t="s">
        <v>84</v>
      </c>
      <c r="B43" s="63"/>
      <c r="C43" s="63"/>
      <c r="D43" s="63"/>
      <c r="E43" s="63"/>
    </row>
    <row r="45" spans="1:138" x14ac:dyDescent="0.35">
      <c r="B45" t="s">
        <v>122</v>
      </c>
      <c r="C45" t="s">
        <v>125</v>
      </c>
      <c r="D45">
        <v>340</v>
      </c>
      <c r="E45">
        <v>345</v>
      </c>
      <c r="F45">
        <v>350</v>
      </c>
      <c r="G45">
        <v>355</v>
      </c>
      <c r="H45">
        <v>360</v>
      </c>
      <c r="I45">
        <v>365</v>
      </c>
      <c r="J45">
        <v>370</v>
      </c>
      <c r="K45">
        <v>375</v>
      </c>
      <c r="L45">
        <v>380</v>
      </c>
      <c r="M45">
        <v>385</v>
      </c>
      <c r="N45">
        <v>390</v>
      </c>
      <c r="O45">
        <v>395</v>
      </c>
      <c r="P45">
        <v>400</v>
      </c>
      <c r="Q45">
        <v>405</v>
      </c>
      <c r="R45">
        <v>410</v>
      </c>
      <c r="S45">
        <v>415</v>
      </c>
      <c r="T45">
        <v>420</v>
      </c>
      <c r="U45">
        <v>425</v>
      </c>
      <c r="V45">
        <v>430</v>
      </c>
      <c r="W45">
        <v>435</v>
      </c>
      <c r="X45">
        <v>440</v>
      </c>
      <c r="Y45">
        <v>445</v>
      </c>
      <c r="Z45">
        <v>450</v>
      </c>
      <c r="AA45">
        <v>455</v>
      </c>
      <c r="AB45">
        <v>460</v>
      </c>
      <c r="AC45">
        <v>465</v>
      </c>
      <c r="AD45">
        <v>470</v>
      </c>
      <c r="AE45">
        <v>475</v>
      </c>
      <c r="AF45">
        <v>480</v>
      </c>
      <c r="AG45">
        <v>485</v>
      </c>
      <c r="AH45">
        <v>490</v>
      </c>
      <c r="AI45">
        <v>495</v>
      </c>
      <c r="AJ45">
        <v>500</v>
      </c>
      <c r="AK45">
        <v>505</v>
      </c>
      <c r="AL45">
        <v>510</v>
      </c>
      <c r="AM45">
        <v>515</v>
      </c>
      <c r="AN45">
        <v>520</v>
      </c>
      <c r="AO45">
        <v>525</v>
      </c>
      <c r="AP45">
        <v>530</v>
      </c>
      <c r="AQ45">
        <v>535</v>
      </c>
      <c r="AR45">
        <v>540</v>
      </c>
      <c r="AS45">
        <v>545</v>
      </c>
      <c r="AT45">
        <v>550</v>
      </c>
      <c r="AU45">
        <v>555</v>
      </c>
      <c r="AV45">
        <v>560</v>
      </c>
      <c r="AW45">
        <v>565</v>
      </c>
      <c r="AX45">
        <v>570</v>
      </c>
      <c r="AY45">
        <v>575</v>
      </c>
      <c r="AZ45">
        <v>580</v>
      </c>
      <c r="BA45">
        <v>585</v>
      </c>
      <c r="BB45">
        <v>590</v>
      </c>
      <c r="BC45">
        <v>595</v>
      </c>
      <c r="BD45">
        <v>600</v>
      </c>
      <c r="BE45">
        <v>605</v>
      </c>
      <c r="BF45">
        <v>610</v>
      </c>
      <c r="BG45">
        <v>615</v>
      </c>
      <c r="BH45">
        <v>620</v>
      </c>
      <c r="BI45">
        <v>625</v>
      </c>
      <c r="BJ45">
        <v>630</v>
      </c>
      <c r="BK45">
        <v>635</v>
      </c>
      <c r="BL45">
        <v>640</v>
      </c>
      <c r="BM45">
        <v>645</v>
      </c>
      <c r="BN45">
        <v>650</v>
      </c>
      <c r="BO45">
        <v>655</v>
      </c>
      <c r="BP45">
        <v>660</v>
      </c>
      <c r="BQ45">
        <v>665</v>
      </c>
      <c r="BR45">
        <v>670</v>
      </c>
      <c r="BS45">
        <v>675</v>
      </c>
      <c r="BT45">
        <v>680</v>
      </c>
      <c r="BU45">
        <v>685</v>
      </c>
      <c r="BV45">
        <v>690</v>
      </c>
      <c r="BW45">
        <v>695</v>
      </c>
      <c r="BX45">
        <v>700</v>
      </c>
      <c r="BY45">
        <v>705</v>
      </c>
      <c r="BZ45">
        <v>710</v>
      </c>
      <c r="CA45">
        <v>715</v>
      </c>
      <c r="CB45">
        <v>720</v>
      </c>
      <c r="CC45">
        <v>725</v>
      </c>
      <c r="CD45">
        <v>730</v>
      </c>
      <c r="CE45">
        <v>735</v>
      </c>
      <c r="CF45">
        <v>740</v>
      </c>
      <c r="CG45">
        <v>745</v>
      </c>
      <c r="CH45">
        <v>750</v>
      </c>
      <c r="CI45">
        <v>755</v>
      </c>
      <c r="CJ45">
        <v>760</v>
      </c>
      <c r="CK45">
        <v>765</v>
      </c>
      <c r="CL45">
        <v>770</v>
      </c>
      <c r="CM45">
        <v>775</v>
      </c>
      <c r="CN45">
        <v>780</v>
      </c>
      <c r="CO45">
        <v>785</v>
      </c>
      <c r="CP45">
        <v>790</v>
      </c>
      <c r="CQ45">
        <v>795</v>
      </c>
      <c r="CR45">
        <v>800</v>
      </c>
      <c r="CS45">
        <v>805</v>
      </c>
      <c r="CT45">
        <v>810</v>
      </c>
      <c r="CU45">
        <v>815</v>
      </c>
      <c r="CV45">
        <v>820</v>
      </c>
      <c r="CW45">
        <v>825</v>
      </c>
      <c r="CX45">
        <v>830</v>
      </c>
      <c r="CY45">
        <v>835</v>
      </c>
      <c r="CZ45">
        <v>840</v>
      </c>
      <c r="DA45">
        <v>845</v>
      </c>
      <c r="DB45">
        <v>850</v>
      </c>
      <c r="DC45">
        <v>855</v>
      </c>
      <c r="DD45">
        <v>860</v>
      </c>
      <c r="DE45">
        <v>865</v>
      </c>
      <c r="DF45">
        <v>870</v>
      </c>
      <c r="DG45">
        <v>875</v>
      </c>
      <c r="DH45">
        <v>880</v>
      </c>
      <c r="DI45">
        <v>885</v>
      </c>
      <c r="DJ45">
        <v>890</v>
      </c>
      <c r="DK45">
        <v>895</v>
      </c>
      <c r="DL45">
        <v>900</v>
      </c>
      <c r="DM45">
        <v>905</v>
      </c>
      <c r="DN45">
        <v>910</v>
      </c>
      <c r="DO45">
        <v>915</v>
      </c>
      <c r="DP45">
        <v>920</v>
      </c>
      <c r="DQ45">
        <v>925</v>
      </c>
      <c r="DR45">
        <v>930</v>
      </c>
      <c r="DS45">
        <v>935</v>
      </c>
      <c r="DT45">
        <v>940</v>
      </c>
      <c r="DU45">
        <v>945</v>
      </c>
      <c r="DV45">
        <v>950</v>
      </c>
      <c r="DW45">
        <v>955</v>
      </c>
      <c r="DX45">
        <v>960</v>
      </c>
      <c r="DY45">
        <v>965</v>
      </c>
      <c r="DZ45">
        <v>970</v>
      </c>
      <c r="EA45">
        <v>975</v>
      </c>
      <c r="EB45">
        <v>980</v>
      </c>
      <c r="EC45">
        <v>985</v>
      </c>
      <c r="ED45">
        <v>990</v>
      </c>
      <c r="EE45">
        <v>995</v>
      </c>
      <c r="EF45">
        <v>1000</v>
      </c>
      <c r="EG45">
        <v>1005</v>
      </c>
      <c r="EH45">
        <v>1010</v>
      </c>
    </row>
    <row r="46" spans="1:138" ht="16.5" x14ac:dyDescent="0.35">
      <c r="B46" t="s">
        <v>177</v>
      </c>
      <c r="C46" t="s">
        <v>127</v>
      </c>
      <c r="D46">
        <v>0.25975093245506198</v>
      </c>
      <c r="E46">
        <v>0.24680222570896099</v>
      </c>
      <c r="F46">
        <v>0.23334449529647799</v>
      </c>
      <c r="G46">
        <v>0.22079412639140999</v>
      </c>
      <c r="H46">
        <v>0.21373231709003401</v>
      </c>
      <c r="I46">
        <v>0.210634395480155</v>
      </c>
      <c r="J46">
        <v>0.212593808770179</v>
      </c>
      <c r="K46">
        <v>0.21686851978301999</v>
      </c>
      <c r="L46">
        <v>0.22502672672271701</v>
      </c>
      <c r="M46">
        <v>0.23703177273273399</v>
      </c>
      <c r="N46">
        <v>0.25491407513618403</v>
      </c>
      <c r="O46">
        <v>0.27826997637748702</v>
      </c>
      <c r="P46">
        <v>0.30426201224326999</v>
      </c>
      <c r="Q46">
        <v>0.32976222038268999</v>
      </c>
      <c r="R46">
        <v>0.35003781318664501</v>
      </c>
      <c r="S46">
        <v>0.36364647746086098</v>
      </c>
      <c r="T46">
        <v>0.37170171737670898</v>
      </c>
      <c r="U46">
        <v>0.37788271903991699</v>
      </c>
      <c r="V46">
        <v>0.38566231727600098</v>
      </c>
      <c r="W46">
        <v>0.39743787050247098</v>
      </c>
      <c r="X46">
        <v>0.41363051533699002</v>
      </c>
      <c r="Y46">
        <v>0.43089696764945901</v>
      </c>
      <c r="Z46">
        <v>0.44601780176162698</v>
      </c>
      <c r="AA46">
        <v>0.45835241675376798</v>
      </c>
      <c r="AB46">
        <v>0.46447795629501298</v>
      </c>
      <c r="AC46">
        <v>0.46598875522613498</v>
      </c>
      <c r="AD46">
        <v>0.46337667107581998</v>
      </c>
      <c r="AE46">
        <v>0.45904368162155101</v>
      </c>
      <c r="AF46">
        <v>0.45475384593009899</v>
      </c>
      <c r="AG46">
        <v>0.45198661088943398</v>
      </c>
      <c r="AH46">
        <v>0.45111316442489602</v>
      </c>
      <c r="AI46">
        <v>0.45153006911277699</v>
      </c>
      <c r="AJ46">
        <v>0.45235824584960899</v>
      </c>
      <c r="AK46">
        <v>0.451728045940399</v>
      </c>
      <c r="AL46">
        <v>0.44922503829002303</v>
      </c>
      <c r="AM46">
        <v>0.444961637258529</v>
      </c>
      <c r="AN46">
        <v>0.43967396020889199</v>
      </c>
      <c r="AO46">
        <v>0.43267035484313898</v>
      </c>
      <c r="AP46">
        <v>0.42593303322791998</v>
      </c>
      <c r="AQ46">
        <v>0.420854061841964</v>
      </c>
      <c r="AR46">
        <v>0.41766467690467801</v>
      </c>
      <c r="AS46">
        <v>0.41540217399597101</v>
      </c>
      <c r="AT46">
        <v>0.41259089112281799</v>
      </c>
      <c r="AU46">
        <v>0.40783870220184298</v>
      </c>
      <c r="AV46">
        <v>0.40050551295280401</v>
      </c>
      <c r="AW46">
        <v>0.39121642708778298</v>
      </c>
      <c r="AX46">
        <v>0.38213938474655101</v>
      </c>
      <c r="AY46">
        <v>0.37447476387023898</v>
      </c>
      <c r="AZ46">
        <v>0.369709432125091</v>
      </c>
      <c r="BA46">
        <v>0.36664527654647799</v>
      </c>
      <c r="BB46">
        <v>0.36451777815818698</v>
      </c>
      <c r="BC46">
        <v>0.36328804492950401</v>
      </c>
      <c r="BD46">
        <v>0.36341279745101901</v>
      </c>
      <c r="BE46">
        <v>0.36455088853835999</v>
      </c>
      <c r="BF46">
        <v>0.36480140686035101</v>
      </c>
      <c r="BG46">
        <v>0.36291027069091703</v>
      </c>
      <c r="BH46">
        <v>0.35825857520103399</v>
      </c>
      <c r="BI46">
        <v>0.35143435001373202</v>
      </c>
      <c r="BJ46">
        <v>0.34362670779228199</v>
      </c>
      <c r="BK46">
        <v>0.33625227212905801</v>
      </c>
      <c r="BL46">
        <v>0.32935407757759</v>
      </c>
      <c r="BM46">
        <v>0.32414343953132602</v>
      </c>
      <c r="BN46">
        <v>0.32228586077690102</v>
      </c>
      <c r="BO46">
        <v>0.32473182678222601</v>
      </c>
      <c r="BP46">
        <v>0.33068615198135298</v>
      </c>
      <c r="BQ46">
        <v>0.33610272407531699</v>
      </c>
      <c r="BR46">
        <v>0.336576879024505</v>
      </c>
      <c r="BS46">
        <v>0.33085152506828303</v>
      </c>
      <c r="BT46">
        <v>0.32093563675880399</v>
      </c>
      <c r="BU46">
        <v>0.30949777364730802</v>
      </c>
      <c r="BV46">
        <v>0.29834333062171903</v>
      </c>
      <c r="BW46">
        <v>0.28943634033203097</v>
      </c>
      <c r="BX46">
        <v>0.28436604142188998</v>
      </c>
      <c r="BY46">
        <v>0.286522597074508</v>
      </c>
      <c r="BZ46">
        <v>0.29528892040252602</v>
      </c>
      <c r="CA46">
        <v>0.30577927827835</v>
      </c>
      <c r="CB46">
        <v>0.31145241856575001</v>
      </c>
      <c r="CC46">
        <v>0.30909851193428001</v>
      </c>
      <c r="CD46">
        <v>0.30007344484329201</v>
      </c>
      <c r="CE46">
        <v>0.289266467094421</v>
      </c>
      <c r="CF46">
        <v>0.27898550033569303</v>
      </c>
      <c r="CG46">
        <v>0.26941594481468201</v>
      </c>
      <c r="CH46">
        <v>0.25956851243972701</v>
      </c>
      <c r="CI46">
        <v>0.252128034830093</v>
      </c>
      <c r="CJ46">
        <v>0.24667167663574199</v>
      </c>
      <c r="CK46">
        <v>0.245352402329444</v>
      </c>
      <c r="CL46">
        <v>0.24721647799015001</v>
      </c>
      <c r="CM46">
        <v>0.24920265376567799</v>
      </c>
      <c r="CN46">
        <v>0.24938383698463401</v>
      </c>
      <c r="CO46">
        <v>0.24584105610847401</v>
      </c>
      <c r="CP46">
        <v>0.239064991474151</v>
      </c>
      <c r="CQ46">
        <v>0.22981630265712699</v>
      </c>
      <c r="CR46">
        <v>0.219729259610176</v>
      </c>
      <c r="CS46">
        <v>0.210645601153373</v>
      </c>
      <c r="CT46">
        <v>0.203085586428642</v>
      </c>
      <c r="CU46">
        <v>0.196345165371894</v>
      </c>
      <c r="CV46">
        <v>0.18952348828315699</v>
      </c>
      <c r="CW46">
        <v>0.18753664195537501</v>
      </c>
      <c r="CX46">
        <v>0.18492655456066101</v>
      </c>
      <c r="CY46">
        <v>0.18338678777217801</v>
      </c>
      <c r="CZ46">
        <v>0.18284851312637301</v>
      </c>
      <c r="DA46">
        <v>0.183713674545288</v>
      </c>
      <c r="DB46">
        <v>0.18508315086364699</v>
      </c>
      <c r="DC46">
        <v>0.18593338131904599</v>
      </c>
      <c r="DD46">
        <v>0.186682224273681</v>
      </c>
      <c r="DE46">
        <v>0.18699805438518499</v>
      </c>
      <c r="DF46">
        <v>0.185766696929931</v>
      </c>
      <c r="DG46">
        <v>0.183330118656158</v>
      </c>
      <c r="DH46">
        <v>0.18030995130538899</v>
      </c>
      <c r="DI46">
        <v>0.175070270895957</v>
      </c>
      <c r="DJ46">
        <v>0.16851702332496599</v>
      </c>
      <c r="DK46">
        <v>0.16106814146041801</v>
      </c>
      <c r="DL46">
        <v>0.15307596325874301</v>
      </c>
      <c r="DM46">
        <v>0.14507433772087</v>
      </c>
      <c r="DN46">
        <v>0.137863963842391</v>
      </c>
      <c r="DO46">
        <v>0.128522053360939</v>
      </c>
      <c r="DP46">
        <v>0.123785905539989</v>
      </c>
      <c r="DQ46">
        <v>0.120427593588829</v>
      </c>
      <c r="DR46">
        <v>0.118084542453289</v>
      </c>
      <c r="DS46">
        <v>0.115537129342556</v>
      </c>
      <c r="DT46">
        <v>0.114024400711059</v>
      </c>
      <c r="DU46">
        <v>0.11270523071289</v>
      </c>
      <c r="DV46">
        <v>0.110830090939998</v>
      </c>
      <c r="DW46">
        <v>0.110471799969673</v>
      </c>
      <c r="DX46">
        <v>0.107976496219635</v>
      </c>
      <c r="DY46">
        <v>0.10354148596525101</v>
      </c>
      <c r="DZ46">
        <v>0.100356340408325</v>
      </c>
      <c r="EA46">
        <v>9.6545599400997106E-2</v>
      </c>
      <c r="EB46">
        <v>9.2083431780338204E-2</v>
      </c>
      <c r="EC46">
        <v>8.7655536830425207E-2</v>
      </c>
      <c r="ED46">
        <v>8.3395451307296697E-2</v>
      </c>
      <c r="EE46">
        <v>7.7291987836360904E-2</v>
      </c>
      <c r="EF46">
        <v>8.0653093755245195E-2</v>
      </c>
      <c r="EG46">
        <v>7.59015753865242E-2</v>
      </c>
      <c r="EH46">
        <v>7.2251796722412095E-2</v>
      </c>
    </row>
    <row r="47" spans="1:138" ht="16.5" x14ac:dyDescent="0.35">
      <c r="C47" t="s">
        <v>128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1.0174521207809399</v>
      </c>
      <c r="Q47">
        <v>1.1165089607238701</v>
      </c>
      <c r="R47">
        <v>1.19978964328765</v>
      </c>
      <c r="S47">
        <v>1.26163506507873</v>
      </c>
      <c r="T47">
        <v>1.3051190376281701</v>
      </c>
      <c r="U47">
        <v>1.34261727333068</v>
      </c>
      <c r="V47">
        <v>1.3863788843154901</v>
      </c>
      <c r="W47">
        <v>1.44532251358032</v>
      </c>
      <c r="X47">
        <v>1.5214984416961601</v>
      </c>
      <c r="Y47">
        <v>1.60302293300628</v>
      </c>
      <c r="Z47">
        <v>1.6779189109802199</v>
      </c>
      <c r="AA47">
        <v>1.74348092079162</v>
      </c>
      <c r="AB47">
        <v>1.7861964702606199</v>
      </c>
      <c r="AC47">
        <v>1.81148469448089</v>
      </c>
      <c r="AD47">
        <v>1.8206995725631701</v>
      </c>
      <c r="AE47">
        <v>1.8228625059127801</v>
      </c>
      <c r="AF47">
        <v>1.8248362541198699</v>
      </c>
      <c r="AG47">
        <v>1.83262491226196</v>
      </c>
      <c r="AH47">
        <v>1.84793996810913</v>
      </c>
      <c r="AI47">
        <v>1.8685216903686499</v>
      </c>
      <c r="AJ47">
        <v>1.89085745811462</v>
      </c>
      <c r="AK47">
        <v>1.90710544586181</v>
      </c>
      <c r="AL47">
        <v>1.91531586647033</v>
      </c>
      <c r="AM47">
        <v>1.91573786735534</v>
      </c>
      <c r="AN47">
        <v>1.911350607872</v>
      </c>
      <c r="AO47">
        <v>1.8989901542663501</v>
      </c>
      <c r="AP47">
        <v>1.8872240781784</v>
      </c>
      <c r="AQ47">
        <v>1.8823118209838801</v>
      </c>
      <c r="AR47">
        <v>1.8855054378509499</v>
      </c>
      <c r="AS47">
        <v>1.89265537261962</v>
      </c>
      <c r="AT47">
        <v>1.8970929384231501</v>
      </c>
      <c r="AU47">
        <v>1.89228999614715</v>
      </c>
      <c r="AV47">
        <v>1.87500655651092</v>
      </c>
      <c r="AW47">
        <v>1.84787166118621</v>
      </c>
      <c r="AX47">
        <v>1.8209706544876001</v>
      </c>
      <c r="AY47">
        <v>1.8001002073287899</v>
      </c>
      <c r="AZ47">
        <v>1.79264712333679</v>
      </c>
      <c r="BA47">
        <v>1.7931153774261399</v>
      </c>
      <c r="BB47">
        <v>1.7979475259780799</v>
      </c>
      <c r="BC47">
        <v>1.80706739425659</v>
      </c>
      <c r="BD47">
        <v>1.8228785991668699</v>
      </c>
      <c r="BE47">
        <v>1.8438254594802801</v>
      </c>
      <c r="BF47">
        <v>1.86034131050109</v>
      </c>
      <c r="BG47">
        <v>1.86586689949035</v>
      </c>
      <c r="BH47">
        <v>1.8569258451461701</v>
      </c>
      <c r="BI47">
        <v>1.8362444639205899</v>
      </c>
      <c r="BJ47">
        <v>1.8098131418228101</v>
      </c>
      <c r="BK47">
        <v>1.78502881526947</v>
      </c>
      <c r="BL47">
        <v>1.7621760368347099</v>
      </c>
      <c r="BM47">
        <v>1.74784624576568</v>
      </c>
      <c r="BN47">
        <v>1.7513014078140201</v>
      </c>
      <c r="BO47">
        <v>1.7781665325164699</v>
      </c>
      <c r="BP47">
        <v>1.8245939016342101</v>
      </c>
      <c r="BQ47">
        <v>1.86852943897247</v>
      </c>
      <c r="BR47">
        <v>1.8852343559265099</v>
      </c>
      <c r="BS47">
        <v>1.8669952154159499</v>
      </c>
      <c r="BT47">
        <v>1.8244549036026001</v>
      </c>
      <c r="BU47">
        <v>1.7723699808120701</v>
      </c>
      <c r="BV47">
        <v>1.72096371650695</v>
      </c>
      <c r="BW47">
        <v>1.6816830635070801</v>
      </c>
      <c r="BX47">
        <v>1.6641100645065301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</row>
    <row r="48" spans="1:138" ht="16.5" x14ac:dyDescent="0.35">
      <c r="B48" t="s">
        <v>178</v>
      </c>
      <c r="C48" t="s">
        <v>127</v>
      </c>
      <c r="D48">
        <v>0.28762874007224998</v>
      </c>
      <c r="E48">
        <v>0.278162270784378</v>
      </c>
      <c r="F48">
        <v>0.26794606447219799</v>
      </c>
      <c r="G48">
        <v>0.256340771913528</v>
      </c>
      <c r="H48">
        <v>0.24703578650951299</v>
      </c>
      <c r="I48">
        <v>0.239286348223686</v>
      </c>
      <c r="J48">
        <v>0.238267496228218</v>
      </c>
      <c r="K48">
        <v>0.24436302483081801</v>
      </c>
      <c r="L48">
        <v>0.260749220848083</v>
      </c>
      <c r="M48">
        <v>0.28588345646858199</v>
      </c>
      <c r="N48">
        <v>0.31902414560317899</v>
      </c>
      <c r="O48">
        <v>0.356813043355941</v>
      </c>
      <c r="P48">
        <v>0.39379954338073703</v>
      </c>
      <c r="Q48">
        <v>0.42602074146270702</v>
      </c>
      <c r="R48">
        <v>0.44893634319305398</v>
      </c>
      <c r="S48">
        <v>0.46372523903846702</v>
      </c>
      <c r="T48">
        <v>0.47443571686744601</v>
      </c>
      <c r="U48">
        <v>0.48526930809020902</v>
      </c>
      <c r="V48">
        <v>0.50079196691512995</v>
      </c>
      <c r="W48">
        <v>0.52017265558242798</v>
      </c>
      <c r="X48">
        <v>0.54370719194412198</v>
      </c>
      <c r="Y48">
        <v>0.56825697422027499</v>
      </c>
      <c r="Z48">
        <v>0.58828359842300404</v>
      </c>
      <c r="AA48">
        <v>0.60486429929733199</v>
      </c>
      <c r="AB48">
        <v>0.61574012041091897</v>
      </c>
      <c r="AC48">
        <v>0.62310534715652399</v>
      </c>
      <c r="AD48">
        <v>0.62668538093566895</v>
      </c>
      <c r="AE48">
        <v>0.62795889377593905</v>
      </c>
      <c r="AF48">
        <v>0.62845295667648304</v>
      </c>
      <c r="AG48">
        <v>0.62688672542571999</v>
      </c>
      <c r="AH48">
        <v>0.62559586763381902</v>
      </c>
      <c r="AI48">
        <v>0.62499594688415505</v>
      </c>
      <c r="AJ48">
        <v>0.62263125181198098</v>
      </c>
      <c r="AK48">
        <v>0.61823260784149103</v>
      </c>
      <c r="AL48">
        <v>0.61171317100524902</v>
      </c>
      <c r="AM48">
        <v>0.60324960947036699</v>
      </c>
      <c r="AN48">
        <v>0.59444820880889804</v>
      </c>
      <c r="AO48">
        <v>0.58824628591537398</v>
      </c>
      <c r="AP48">
        <v>0.583404541015625</v>
      </c>
      <c r="AQ48">
        <v>0.58067756891250599</v>
      </c>
      <c r="AR48">
        <v>0.580849409103393</v>
      </c>
      <c r="AS48">
        <v>0.58124196529388406</v>
      </c>
      <c r="AT48">
        <v>0.58088886737823398</v>
      </c>
      <c r="AU48">
        <v>0.57782328128814697</v>
      </c>
      <c r="AV48">
        <v>0.57025396823883001</v>
      </c>
      <c r="AW48">
        <v>0.55773967504501298</v>
      </c>
      <c r="AX48">
        <v>0.54196232557296697</v>
      </c>
      <c r="AY48">
        <v>0.52658933401107699</v>
      </c>
      <c r="AZ48">
        <v>0.51620572805404596</v>
      </c>
      <c r="BA48">
        <v>0.51038414239883401</v>
      </c>
      <c r="BB48">
        <v>0.50878745317459095</v>
      </c>
      <c r="BC48">
        <v>0.51077508926391602</v>
      </c>
      <c r="BD48">
        <v>0.51484519243240301</v>
      </c>
      <c r="BE48">
        <v>0.51960402727126997</v>
      </c>
      <c r="BF48">
        <v>0.52319949865341098</v>
      </c>
      <c r="BG48">
        <v>0.524167239665985</v>
      </c>
      <c r="BH48">
        <v>0.52138489484786898</v>
      </c>
      <c r="BI48">
        <v>0.51421463489532404</v>
      </c>
      <c r="BJ48">
        <v>0.50266200304031305</v>
      </c>
      <c r="BK48">
        <v>0.48854297399520802</v>
      </c>
      <c r="BL48">
        <v>0.47375258803367598</v>
      </c>
      <c r="BM48">
        <v>0.461880713701248</v>
      </c>
      <c r="BN48">
        <v>0.45756903290748502</v>
      </c>
      <c r="BO48">
        <v>0.46203300356864901</v>
      </c>
      <c r="BP48">
        <v>0.47423040866851801</v>
      </c>
      <c r="BQ48">
        <v>0.48793983459472601</v>
      </c>
      <c r="BR48">
        <v>0.49523046612739502</v>
      </c>
      <c r="BS48">
        <v>0.49188143014907798</v>
      </c>
      <c r="BT48">
        <v>0.47795256972312899</v>
      </c>
      <c r="BU48">
        <v>0.45720389485359098</v>
      </c>
      <c r="BV48">
        <v>0.43492051959037697</v>
      </c>
      <c r="BW48">
        <v>0.41563469171523998</v>
      </c>
      <c r="BX48">
        <v>0.40376681089401201</v>
      </c>
      <c r="BY48">
        <v>0.40184184908866799</v>
      </c>
      <c r="BZ48">
        <v>0.40810227394103998</v>
      </c>
      <c r="CA48">
        <v>0.41724771261215199</v>
      </c>
      <c r="CB48">
        <v>0.42263975739478998</v>
      </c>
      <c r="CC48">
        <v>0.421103686094284</v>
      </c>
      <c r="CD48">
        <v>0.4143927693367</v>
      </c>
      <c r="CE48">
        <v>0.406774252653121</v>
      </c>
      <c r="CF48">
        <v>0.40065512061119002</v>
      </c>
      <c r="CG48">
        <v>0.39564037322998002</v>
      </c>
      <c r="CH48">
        <v>0.38877364993095398</v>
      </c>
      <c r="CI48">
        <v>0.381318658590316</v>
      </c>
      <c r="CJ48">
        <v>0.37275332212448098</v>
      </c>
      <c r="CK48">
        <v>0.36634504795074402</v>
      </c>
      <c r="CL48">
        <v>0.36207261681556702</v>
      </c>
      <c r="CM48">
        <v>0.358756273984909</v>
      </c>
      <c r="CN48">
        <v>0.35502934455871499</v>
      </c>
      <c r="CO48">
        <v>0.34910047054290699</v>
      </c>
      <c r="CP48">
        <v>0.34029209613799999</v>
      </c>
      <c r="CQ48">
        <v>0.32900682091712902</v>
      </c>
      <c r="CR48">
        <v>0.31651085615157998</v>
      </c>
      <c r="CS48">
        <v>0.30428856611251798</v>
      </c>
      <c r="CT48">
        <v>0.29320520162582397</v>
      </c>
      <c r="CU48">
        <v>0.28284925222396801</v>
      </c>
      <c r="CV48">
        <v>0.27350065112113903</v>
      </c>
      <c r="CW48">
        <v>0.26904866099357599</v>
      </c>
      <c r="CX48">
        <v>0.26494094729423501</v>
      </c>
      <c r="CY48">
        <v>0.26272070407867398</v>
      </c>
      <c r="CZ48">
        <v>0.262932449579238</v>
      </c>
      <c r="DA48">
        <v>0.26521334052085799</v>
      </c>
      <c r="DB48">
        <v>0.267894327640533</v>
      </c>
      <c r="DC48">
        <v>0.27042806148528997</v>
      </c>
      <c r="DD48">
        <v>0.27319389581680298</v>
      </c>
      <c r="DE48">
        <v>0.27341005206107999</v>
      </c>
      <c r="DF48">
        <v>0.27293658256530701</v>
      </c>
      <c r="DG48">
        <v>0.27007865905761702</v>
      </c>
      <c r="DH48">
        <v>0.26571744680404602</v>
      </c>
      <c r="DI48">
        <v>0.25778558850288302</v>
      </c>
      <c r="DJ48">
        <v>0.247318044304847</v>
      </c>
      <c r="DK48">
        <v>0.234761416912078</v>
      </c>
      <c r="DL48">
        <v>0.22082078456878601</v>
      </c>
      <c r="DM48">
        <v>0.20694197714328699</v>
      </c>
      <c r="DN48">
        <v>0.19289660453796301</v>
      </c>
      <c r="DO48">
        <v>0.17642948031425401</v>
      </c>
      <c r="DP48">
        <v>0.16569325327873199</v>
      </c>
      <c r="DQ48">
        <v>0.15715827047824801</v>
      </c>
      <c r="DR48">
        <v>0.150658279657363</v>
      </c>
      <c r="DS48">
        <v>0.14533123373985199</v>
      </c>
      <c r="DT48">
        <v>0.141861632466316</v>
      </c>
      <c r="DU48">
        <v>0.14044040441513</v>
      </c>
      <c r="DV48">
        <v>0.139124780893325</v>
      </c>
      <c r="DW48">
        <v>0.13998731970787001</v>
      </c>
      <c r="DX48">
        <v>0.13956943154335</v>
      </c>
      <c r="DY48">
        <v>0.13754121959209401</v>
      </c>
      <c r="DZ48">
        <v>0.136159136891365</v>
      </c>
      <c r="EA48">
        <v>0.13369016349315599</v>
      </c>
      <c r="EB48">
        <v>0.13020843267440699</v>
      </c>
      <c r="EC48">
        <v>0.12620419263839699</v>
      </c>
      <c r="ED48">
        <v>0.120795145630836</v>
      </c>
      <c r="EE48">
        <v>0.11428396403789499</v>
      </c>
      <c r="EF48">
        <v>0.118633054196834</v>
      </c>
      <c r="EG48">
        <v>0.115858510136604</v>
      </c>
      <c r="EH48">
        <v>0.11276990920305199</v>
      </c>
    </row>
    <row r="49" spans="2:138" ht="16.5" x14ac:dyDescent="0.35">
      <c r="C49" t="s">
        <v>128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1.3168656826019201</v>
      </c>
      <c r="Q49">
        <v>1.44242107868194</v>
      </c>
      <c r="R49">
        <v>1.53877425193786</v>
      </c>
      <c r="S49">
        <v>1.60884833335876</v>
      </c>
      <c r="T49">
        <v>1.6658387184143</v>
      </c>
      <c r="U49">
        <v>1.7241618633270199</v>
      </c>
      <c r="V49">
        <v>1.8002469539642301</v>
      </c>
      <c r="W49">
        <v>1.8916598558425901</v>
      </c>
      <c r="X49">
        <v>1.9999725818634</v>
      </c>
      <c r="Y49">
        <v>2.1140296459197998</v>
      </c>
      <c r="Z49">
        <v>2.21312284469604</v>
      </c>
      <c r="AA49">
        <v>2.3007829189300502</v>
      </c>
      <c r="AB49">
        <v>2.3678901195526101</v>
      </c>
      <c r="AC49">
        <v>2.4222598075866699</v>
      </c>
      <c r="AD49">
        <v>2.4623723030090301</v>
      </c>
      <c r="AE49">
        <v>2.4936246871948198</v>
      </c>
      <c r="AF49">
        <v>2.52185606956481</v>
      </c>
      <c r="AG49">
        <v>2.54177498817443</v>
      </c>
      <c r="AH49">
        <v>2.5626909732818599</v>
      </c>
      <c r="AI49">
        <v>2.5863583087921098</v>
      </c>
      <c r="AJ49">
        <v>2.6025986671447701</v>
      </c>
      <c r="AK49">
        <v>2.6100544929504301</v>
      </c>
      <c r="AL49">
        <v>2.6081001758575399</v>
      </c>
      <c r="AM49">
        <v>2.5972309112548801</v>
      </c>
      <c r="AN49">
        <v>2.58418536186218</v>
      </c>
      <c r="AO49">
        <v>2.5818128585815399</v>
      </c>
      <c r="AP49">
        <v>2.58494877815246</v>
      </c>
      <c r="AQ49">
        <v>2.5971384048461901</v>
      </c>
      <c r="AR49">
        <v>2.6221866607665998</v>
      </c>
      <c r="AS49">
        <v>2.6482546329498202</v>
      </c>
      <c r="AT49">
        <v>2.67092704772949</v>
      </c>
      <c r="AU49">
        <v>2.6809844970703098</v>
      </c>
      <c r="AV49">
        <v>2.6697008609771702</v>
      </c>
      <c r="AW49">
        <v>2.63442754745483</v>
      </c>
      <c r="AX49">
        <v>2.58255887031555</v>
      </c>
      <c r="AY49">
        <v>2.5313148498535099</v>
      </c>
      <c r="AZ49">
        <v>2.5029783248901301</v>
      </c>
      <c r="BA49">
        <v>2.4960846900939901</v>
      </c>
      <c r="BB49">
        <v>2.5095431804656898</v>
      </c>
      <c r="BC49">
        <v>2.5406973361968901</v>
      </c>
      <c r="BD49">
        <v>2.5824635028839098</v>
      </c>
      <c r="BE49">
        <v>2.6280531883239702</v>
      </c>
      <c r="BF49">
        <v>2.66810822486877</v>
      </c>
      <c r="BG49">
        <v>2.6949534416198699</v>
      </c>
      <c r="BH49">
        <v>2.70244216918945</v>
      </c>
      <c r="BI49">
        <v>2.6867713928222599</v>
      </c>
      <c r="BJ49">
        <v>2.6474201679229701</v>
      </c>
      <c r="BK49">
        <v>2.5934791564941402</v>
      </c>
      <c r="BL49">
        <v>2.5347659587860099</v>
      </c>
      <c r="BM49">
        <v>2.4905531406402499</v>
      </c>
      <c r="BN49">
        <v>2.4864301681518501</v>
      </c>
      <c r="BO49">
        <v>2.5300002098083398</v>
      </c>
      <c r="BP49">
        <v>2.6166136264800999</v>
      </c>
      <c r="BQ49">
        <v>2.71265268325805</v>
      </c>
      <c r="BR49">
        <v>2.7738847732543901</v>
      </c>
      <c r="BS49">
        <v>2.7756869792938201</v>
      </c>
      <c r="BT49">
        <v>2.7170648574829102</v>
      </c>
      <c r="BU49">
        <v>2.6182239055633501</v>
      </c>
      <c r="BV49">
        <v>2.50879549980163</v>
      </c>
      <c r="BW49">
        <v>2.4149205684661799</v>
      </c>
      <c r="BX49">
        <v>2.36284327507019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</row>
    <row r="50" spans="2:138" x14ac:dyDescent="0.35">
      <c r="B50" s="61"/>
    </row>
    <row r="53" spans="2:138" x14ac:dyDescent="0.35">
      <c r="C53" t="s">
        <v>122</v>
      </c>
      <c r="D53" t="s">
        <v>177</v>
      </c>
      <c r="E53" t="s">
        <v>179</v>
      </c>
      <c r="F53" s="61"/>
    </row>
    <row r="54" spans="2:138" ht="16.5" x14ac:dyDescent="0.35">
      <c r="C54" t="s">
        <v>94</v>
      </c>
      <c r="D54">
        <v>532</v>
      </c>
      <c r="E54">
        <v>741</v>
      </c>
    </row>
    <row r="55" spans="2:138" ht="16.5" x14ac:dyDescent="0.35">
      <c r="C55" t="s">
        <v>95</v>
      </c>
      <c r="D55">
        <v>189</v>
      </c>
      <c r="E55">
        <v>274</v>
      </c>
    </row>
    <row r="56" spans="2:138" ht="16.5" x14ac:dyDescent="0.35">
      <c r="C56" t="s">
        <v>96</v>
      </c>
      <c r="D56">
        <v>196</v>
      </c>
      <c r="E56">
        <v>272</v>
      </c>
    </row>
    <row r="57" spans="2:138" ht="16.5" x14ac:dyDescent="0.35">
      <c r="C57" t="s">
        <v>97</v>
      </c>
      <c r="D57">
        <v>166</v>
      </c>
      <c r="E57">
        <v>221</v>
      </c>
    </row>
    <row r="58" spans="2:138" x14ac:dyDescent="0.35">
      <c r="C58" t="s">
        <v>98</v>
      </c>
      <c r="D58">
        <f>D55/D56</f>
        <v>0.9642857142857143</v>
      </c>
      <c r="E58">
        <f>E55/E56</f>
        <v>1.0073529411764706</v>
      </c>
    </row>
    <row r="59" spans="2:138" x14ac:dyDescent="0.35">
      <c r="C59" t="s">
        <v>99</v>
      </c>
      <c r="D59">
        <f>D55/D57</f>
        <v>1.1385542168674698</v>
      </c>
      <c r="E59">
        <f>E55/E57</f>
        <v>1.2398190045248869</v>
      </c>
    </row>
    <row r="60" spans="2:138" x14ac:dyDescent="0.35">
      <c r="C60" t="s">
        <v>100</v>
      </c>
      <c r="D60">
        <f>D56/D57</f>
        <v>1.1807228915662651</v>
      </c>
      <c r="E60">
        <f>E56/E57</f>
        <v>1.2307692307692308</v>
      </c>
    </row>
    <row r="61" spans="2:138" x14ac:dyDescent="0.35">
      <c r="C61" t="s">
        <v>101</v>
      </c>
      <c r="D61">
        <f>SUM(D46:O46)/SUM(P46:BW46)</f>
        <v>0.12125080724597011</v>
      </c>
      <c r="E61">
        <f>SUM(D48:O48)/SUM(P48:BW48)</f>
        <v>0.1022827448065953</v>
      </c>
      <c r="I61" s="62"/>
    </row>
    <row r="62" spans="2:138" x14ac:dyDescent="0.35">
      <c r="C62" t="s">
        <v>102</v>
      </c>
      <c r="D62">
        <f>SUM(BX46:CQ46)/SUM(P46:BW46)</f>
        <v>0.23279073549418219</v>
      </c>
      <c r="E62">
        <f>SUM(BX48:CQ48)/SUM(P48:BW48)</f>
        <v>0.23986845118178135</v>
      </c>
    </row>
    <row r="63" spans="2:138" x14ac:dyDescent="0.35">
      <c r="C63" t="s">
        <v>103</v>
      </c>
      <c r="D63">
        <f>SUM(CR46:EH46)/SUM(P46:BW46)</f>
        <v>0.26792022618637623</v>
      </c>
      <c r="E63">
        <f>SUM(CR48:EH48)/SUM(P48:BW48)</f>
        <v>0.27403580821986762</v>
      </c>
    </row>
    <row r="64" spans="2:138" x14ac:dyDescent="0.35">
      <c r="C64" t="s">
        <v>104</v>
      </c>
      <c r="D64">
        <f>SUM(D46:O46)</f>
        <v>2.8097633719444213</v>
      </c>
      <c r="E64">
        <f>SUM(D48:O48)</f>
        <v>3.2815003693103741</v>
      </c>
    </row>
    <row r="65" spans="3:5" x14ac:dyDescent="0.35">
      <c r="C65" t="s">
        <v>105</v>
      </c>
      <c r="D65">
        <f>SUM(P46:BW46)</f>
        <v>23.17315188050269</v>
      </c>
      <c r="E65">
        <f>SUM(P48:BW48)</f>
        <v>32.082638919353478</v>
      </c>
    </row>
    <row r="66" spans="3:5" x14ac:dyDescent="0.35">
      <c r="C66" t="s">
        <v>106</v>
      </c>
      <c r="D66">
        <f>SUM(BX46:CQ46)</f>
        <v>5.3944950699806125</v>
      </c>
      <c r="E66">
        <f>SUM(BX48:CQ48)</f>
        <v>7.6956129074096582</v>
      </c>
    </row>
    <row r="67" spans="3:5" x14ac:dyDescent="0.35">
      <c r="C67" t="s">
        <v>107</v>
      </c>
      <c r="D67">
        <f>SUM(CR46:EH46)</f>
        <v>6.208556093275531</v>
      </c>
      <c r="E67">
        <f>SUM(CR48:EH48)</f>
        <v>8.791791886091211</v>
      </c>
    </row>
  </sheetData>
  <mergeCells count="4">
    <mergeCell ref="A38:F38"/>
    <mergeCell ref="A2:F2"/>
    <mergeCell ref="A4:A5"/>
    <mergeCell ref="B4:B5"/>
  </mergeCells>
  <pageMargins left="0.7" right="0.7" top="0.75" bottom="0.75" header="0.3" footer="0.3"/>
  <pageSetup orientation="portrait" horizontalDpi="90" verticalDpi="9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CB55-C32D-4F37-8A6B-769BE6111AA1}">
  <dimension ref="A2:EL1576"/>
  <sheetViews>
    <sheetView topLeftCell="A39" zoomScale="70" zoomScaleNormal="70" workbookViewId="0">
      <selection activeCell="Z62" sqref="Z62"/>
    </sheetView>
  </sheetViews>
  <sheetFormatPr defaultRowHeight="14.5" x14ac:dyDescent="0.35"/>
  <cols>
    <col min="1" max="1" width="41.81640625" customWidth="1"/>
    <col min="2" max="2" width="24.81640625" customWidth="1"/>
    <col min="3" max="3" width="23.6328125" customWidth="1"/>
    <col min="4" max="4" width="12" bestFit="1" customWidth="1"/>
    <col min="5" max="5" width="9.54296875" bestFit="1" customWidth="1"/>
    <col min="6" max="6" width="29.4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3" ht="28.5" x14ac:dyDescent="0.65">
      <c r="A2" s="235" t="s">
        <v>78</v>
      </c>
      <c r="B2" s="235"/>
      <c r="C2" s="235"/>
      <c r="D2" s="235"/>
      <c r="E2" s="235"/>
      <c r="F2" s="235"/>
    </row>
    <row r="3" spans="1:13" ht="15" thickBot="1" x14ac:dyDescent="0.4"/>
    <row r="4" spans="1:13" x14ac:dyDescent="0.35">
      <c r="A4" s="243" t="s">
        <v>139</v>
      </c>
      <c r="B4" s="244" t="s">
        <v>140</v>
      </c>
      <c r="C4" s="245"/>
      <c r="D4" s="248"/>
      <c r="E4" s="249"/>
      <c r="F4" s="249"/>
      <c r="G4" s="249"/>
      <c r="H4" s="249"/>
      <c r="I4" s="249"/>
      <c r="J4" s="249"/>
      <c r="K4" s="249"/>
      <c r="L4" s="249"/>
      <c r="M4" s="250"/>
    </row>
    <row r="5" spans="1:13" x14ac:dyDescent="0.35">
      <c r="A5" s="243"/>
      <c r="B5" s="244"/>
      <c r="C5" s="246"/>
      <c r="D5" s="251"/>
      <c r="E5" s="206"/>
      <c r="F5" s="206"/>
      <c r="G5" s="206"/>
      <c r="H5" s="206"/>
      <c r="I5" s="206"/>
      <c r="J5" s="206"/>
      <c r="K5" s="206"/>
      <c r="L5" s="206"/>
      <c r="M5" s="252"/>
    </row>
    <row r="6" spans="1:13" x14ac:dyDescent="0.35">
      <c r="A6" s="54">
        <v>45717</v>
      </c>
      <c r="B6">
        <v>38.1</v>
      </c>
      <c r="C6" s="246"/>
      <c r="D6" s="251"/>
      <c r="E6" s="206"/>
      <c r="F6" s="206"/>
      <c r="G6" s="206"/>
      <c r="H6" s="206"/>
      <c r="I6" s="206"/>
      <c r="J6" s="206"/>
      <c r="K6" s="206"/>
      <c r="L6" s="206"/>
      <c r="M6" s="252"/>
    </row>
    <row r="7" spans="1:13" x14ac:dyDescent="0.35">
      <c r="A7" s="54">
        <v>45718</v>
      </c>
      <c r="B7">
        <v>30.6</v>
      </c>
      <c r="C7" s="246"/>
      <c r="D7" s="251"/>
      <c r="E7" s="206"/>
      <c r="F7" s="206"/>
      <c r="G7" s="206"/>
      <c r="H7" s="206"/>
      <c r="I7" s="206"/>
      <c r="J7" s="206"/>
      <c r="K7" s="206"/>
      <c r="L7" s="206"/>
      <c r="M7" s="252"/>
    </row>
    <row r="8" spans="1:13" x14ac:dyDescent="0.35">
      <c r="A8" s="54">
        <v>45719</v>
      </c>
      <c r="B8">
        <v>29.4</v>
      </c>
      <c r="C8" s="246"/>
      <c r="D8" s="251"/>
      <c r="E8" s="206"/>
      <c r="F8" s="206"/>
      <c r="G8" s="206"/>
      <c r="H8" s="206"/>
      <c r="I8" s="206"/>
      <c r="J8" s="206"/>
      <c r="K8" s="206"/>
      <c r="L8" s="206"/>
      <c r="M8" s="252"/>
    </row>
    <row r="9" spans="1:13" x14ac:dyDescent="0.35">
      <c r="A9" s="54">
        <v>45720</v>
      </c>
      <c r="B9">
        <v>17.600000000000001</v>
      </c>
      <c r="C9" s="246"/>
      <c r="D9" s="251"/>
      <c r="E9" s="206"/>
      <c r="F9" s="206"/>
      <c r="G9" s="206"/>
      <c r="H9" s="206"/>
      <c r="I9" s="206"/>
      <c r="J9" s="206"/>
      <c r="K9" s="206"/>
      <c r="L9" s="206"/>
      <c r="M9" s="252"/>
    </row>
    <row r="10" spans="1:13" x14ac:dyDescent="0.35">
      <c r="A10" s="54">
        <v>45721</v>
      </c>
      <c r="B10">
        <v>21.2</v>
      </c>
      <c r="C10" s="246"/>
      <c r="D10" s="251"/>
      <c r="E10" s="206"/>
      <c r="F10" s="206"/>
      <c r="G10" s="206"/>
      <c r="H10" s="206"/>
      <c r="I10" s="206"/>
      <c r="J10" s="206"/>
      <c r="K10" s="206"/>
      <c r="L10" s="206"/>
      <c r="M10" s="252"/>
    </row>
    <row r="11" spans="1:13" x14ac:dyDescent="0.35">
      <c r="A11" s="54">
        <v>45722</v>
      </c>
      <c r="B11">
        <v>24.6</v>
      </c>
      <c r="C11" s="246"/>
      <c r="D11" s="251"/>
      <c r="E11" s="206"/>
      <c r="F11" s="206"/>
      <c r="G11" s="206"/>
      <c r="H11" s="206"/>
      <c r="I11" s="206"/>
      <c r="J11" s="206"/>
      <c r="K11" s="206"/>
      <c r="L11" s="206"/>
      <c r="M11" s="252"/>
    </row>
    <row r="12" spans="1:13" x14ac:dyDescent="0.35">
      <c r="A12" s="54">
        <v>45724</v>
      </c>
      <c r="B12">
        <v>47.2</v>
      </c>
      <c r="C12" s="246"/>
      <c r="D12" s="251"/>
      <c r="E12" s="206"/>
      <c r="F12" s="206"/>
      <c r="G12" s="206"/>
      <c r="H12" s="206"/>
      <c r="I12" s="206"/>
      <c r="J12" s="206"/>
      <c r="K12" s="206"/>
      <c r="L12" s="206"/>
      <c r="M12" s="252"/>
    </row>
    <row r="13" spans="1:13" x14ac:dyDescent="0.35">
      <c r="A13" s="54">
        <v>45725</v>
      </c>
      <c r="B13">
        <v>46.7</v>
      </c>
      <c r="C13" s="246"/>
      <c r="D13" s="251"/>
      <c r="E13" s="206"/>
      <c r="F13" s="206"/>
      <c r="G13" s="206"/>
      <c r="H13" s="206"/>
      <c r="I13" s="206"/>
      <c r="J13" s="206"/>
      <c r="K13" s="206"/>
      <c r="L13" s="206"/>
      <c r="M13" s="252"/>
    </row>
    <row r="14" spans="1:13" x14ac:dyDescent="0.35">
      <c r="A14" s="54">
        <v>45726</v>
      </c>
      <c r="B14">
        <v>46.9</v>
      </c>
      <c r="C14" s="246"/>
      <c r="D14" s="251"/>
      <c r="E14" s="206"/>
      <c r="F14" s="206"/>
      <c r="G14" s="206"/>
      <c r="H14" s="206"/>
      <c r="I14" s="206"/>
      <c r="J14" s="206"/>
      <c r="K14" s="206"/>
      <c r="L14" s="206"/>
      <c r="M14" s="252"/>
    </row>
    <row r="15" spans="1:13" x14ac:dyDescent="0.35">
      <c r="A15" s="54">
        <v>45727</v>
      </c>
      <c r="B15">
        <v>42.1</v>
      </c>
      <c r="C15" s="246"/>
      <c r="D15" s="251"/>
      <c r="E15" s="206"/>
      <c r="F15" s="206"/>
      <c r="G15" s="206"/>
      <c r="H15" s="206"/>
      <c r="I15" s="206"/>
      <c r="J15" s="206"/>
      <c r="K15" s="206"/>
      <c r="L15" s="206"/>
      <c r="M15" s="252"/>
    </row>
    <row r="16" spans="1:13" x14ac:dyDescent="0.35">
      <c r="A16" s="54">
        <v>45728</v>
      </c>
      <c r="B16">
        <v>43.5</v>
      </c>
      <c r="C16" s="246"/>
      <c r="D16" s="251"/>
      <c r="E16" s="206"/>
      <c r="F16" s="206"/>
      <c r="G16" s="206"/>
      <c r="H16" s="206"/>
      <c r="I16" s="206"/>
      <c r="J16" s="206"/>
      <c r="K16" s="206"/>
      <c r="L16" s="206"/>
      <c r="M16" s="252"/>
    </row>
    <row r="17" spans="1:13" x14ac:dyDescent="0.35">
      <c r="A17" s="54">
        <v>45729</v>
      </c>
      <c r="B17">
        <v>47.9</v>
      </c>
      <c r="C17" s="246"/>
      <c r="D17" s="251"/>
      <c r="E17" s="206"/>
      <c r="F17" s="206"/>
      <c r="G17" s="206"/>
      <c r="H17" s="206"/>
      <c r="I17" s="206"/>
      <c r="J17" s="206"/>
      <c r="K17" s="206"/>
      <c r="L17" s="206"/>
      <c r="M17" s="252"/>
    </row>
    <row r="18" spans="1:13" x14ac:dyDescent="0.35">
      <c r="A18" s="54">
        <v>45730</v>
      </c>
      <c r="B18">
        <v>44.1</v>
      </c>
      <c r="C18" s="246"/>
      <c r="D18" s="251"/>
      <c r="E18" s="206"/>
      <c r="F18" s="206"/>
      <c r="G18" s="206"/>
      <c r="H18" s="206"/>
      <c r="I18" s="206"/>
      <c r="J18" s="206"/>
      <c r="K18" s="206"/>
      <c r="L18" s="206"/>
      <c r="M18" s="252"/>
    </row>
    <row r="19" spans="1:13" x14ac:dyDescent="0.35">
      <c r="A19" s="54">
        <v>45731</v>
      </c>
      <c r="B19">
        <v>21.3</v>
      </c>
      <c r="C19" s="246"/>
      <c r="D19" s="251"/>
      <c r="E19" s="206"/>
      <c r="F19" s="206"/>
      <c r="G19" s="206"/>
      <c r="H19" s="206"/>
      <c r="I19" s="206"/>
      <c r="J19" s="206"/>
      <c r="K19" s="206"/>
      <c r="L19" s="206"/>
      <c r="M19" s="252"/>
    </row>
    <row r="20" spans="1:13" x14ac:dyDescent="0.35">
      <c r="A20" s="54">
        <v>45732</v>
      </c>
      <c r="B20">
        <v>20.9</v>
      </c>
      <c r="C20" s="246"/>
      <c r="D20" s="251"/>
      <c r="E20" s="206"/>
      <c r="F20" s="206"/>
      <c r="G20" s="206"/>
      <c r="H20" s="206"/>
      <c r="I20" s="206"/>
      <c r="J20" s="206"/>
      <c r="K20" s="206"/>
      <c r="L20" s="206"/>
      <c r="M20" s="252"/>
    </row>
    <row r="21" spans="1:13" x14ac:dyDescent="0.35">
      <c r="A21" s="54">
        <v>45733</v>
      </c>
      <c r="B21">
        <v>47</v>
      </c>
      <c r="C21" s="246"/>
      <c r="D21" s="251"/>
      <c r="E21" s="206"/>
      <c r="F21" s="206"/>
      <c r="G21" s="206"/>
      <c r="H21" s="206"/>
      <c r="I21" s="206"/>
      <c r="J21" s="206"/>
      <c r="K21" s="206"/>
      <c r="L21" s="206"/>
      <c r="M21" s="252"/>
    </row>
    <row r="22" spans="1:13" x14ac:dyDescent="0.35">
      <c r="A22" s="54">
        <v>45734</v>
      </c>
      <c r="B22">
        <v>39.9</v>
      </c>
      <c r="C22" s="246"/>
      <c r="D22" s="251"/>
      <c r="E22" s="206"/>
      <c r="F22" s="206"/>
      <c r="G22" s="206"/>
      <c r="H22" s="206"/>
      <c r="I22" s="206"/>
      <c r="J22" s="206"/>
      <c r="K22" s="206"/>
      <c r="L22" s="206"/>
      <c r="M22" s="252"/>
    </row>
    <row r="23" spans="1:13" x14ac:dyDescent="0.35">
      <c r="A23" s="54">
        <v>45735</v>
      </c>
      <c r="B23">
        <v>40.200000000000003</v>
      </c>
      <c r="C23" s="246"/>
      <c r="D23" s="251"/>
      <c r="E23" s="206"/>
      <c r="F23" s="206"/>
      <c r="G23" s="206"/>
      <c r="H23" s="206"/>
      <c r="I23" s="206"/>
      <c r="J23" s="206"/>
      <c r="K23" s="206"/>
      <c r="L23" s="206"/>
      <c r="M23" s="252"/>
    </row>
    <row r="24" spans="1:13" x14ac:dyDescent="0.35">
      <c r="A24" s="54">
        <v>45736</v>
      </c>
      <c r="B24">
        <v>16.600000000000001</v>
      </c>
      <c r="C24" s="246"/>
      <c r="D24" s="251"/>
      <c r="E24" s="206"/>
      <c r="F24" s="206"/>
      <c r="G24" s="206"/>
      <c r="H24" s="206"/>
      <c r="I24" s="206"/>
      <c r="J24" s="206"/>
      <c r="K24" s="206"/>
      <c r="L24" s="206"/>
      <c r="M24" s="252"/>
    </row>
    <row r="25" spans="1:13" x14ac:dyDescent="0.35">
      <c r="A25" s="54">
        <v>45737</v>
      </c>
      <c r="B25">
        <v>50.1</v>
      </c>
      <c r="C25" s="246"/>
      <c r="D25" s="251"/>
      <c r="E25" s="206"/>
      <c r="F25" s="206"/>
      <c r="G25" s="206"/>
      <c r="H25" s="206"/>
      <c r="I25" s="206"/>
      <c r="J25" s="206"/>
      <c r="K25" s="206"/>
      <c r="L25" s="206"/>
      <c r="M25" s="252"/>
    </row>
    <row r="26" spans="1:13" x14ac:dyDescent="0.35">
      <c r="A26" s="54">
        <v>45738</v>
      </c>
      <c r="B26">
        <v>29.1</v>
      </c>
      <c r="C26" s="246"/>
      <c r="D26" s="251"/>
      <c r="E26" s="206"/>
      <c r="F26" s="206"/>
      <c r="G26" s="206"/>
      <c r="H26" s="206"/>
      <c r="I26" s="206"/>
      <c r="J26" s="206"/>
      <c r="K26" s="206"/>
      <c r="L26" s="206"/>
      <c r="M26" s="252"/>
    </row>
    <row r="27" spans="1:13" x14ac:dyDescent="0.35">
      <c r="A27" s="54">
        <v>45739</v>
      </c>
      <c r="B27">
        <v>25.8</v>
      </c>
      <c r="C27" s="246"/>
      <c r="D27" s="251"/>
      <c r="E27" s="206"/>
      <c r="F27" s="206"/>
      <c r="G27" s="206"/>
      <c r="H27" s="206"/>
      <c r="I27" s="206"/>
      <c r="J27" s="206"/>
      <c r="K27" s="206"/>
      <c r="L27" s="206"/>
      <c r="M27" s="252"/>
    </row>
    <row r="28" spans="1:13" x14ac:dyDescent="0.35">
      <c r="A28" s="54">
        <v>45740</v>
      </c>
      <c r="B28">
        <v>9.8000000000000007</v>
      </c>
      <c r="C28" s="246"/>
      <c r="D28" s="251"/>
      <c r="E28" s="206"/>
      <c r="F28" s="206"/>
      <c r="G28" s="206"/>
      <c r="H28" s="206"/>
      <c r="I28" s="206"/>
      <c r="J28" s="206"/>
      <c r="K28" s="206"/>
      <c r="L28" s="206"/>
      <c r="M28" s="252"/>
    </row>
    <row r="29" spans="1:13" ht="15" thickBot="1" x14ac:dyDescent="0.4">
      <c r="A29" s="54">
        <v>45741</v>
      </c>
      <c r="B29">
        <v>46.3</v>
      </c>
      <c r="C29" s="247"/>
      <c r="D29" s="251"/>
      <c r="E29" s="206"/>
      <c r="F29" s="206"/>
      <c r="G29" s="206"/>
      <c r="H29" s="206"/>
      <c r="I29" s="206"/>
      <c r="J29" s="206"/>
      <c r="K29" s="206"/>
      <c r="L29" s="206"/>
      <c r="M29" s="252"/>
    </row>
    <row r="30" spans="1:13" x14ac:dyDescent="0.35">
      <c r="A30" s="54">
        <v>45742</v>
      </c>
      <c r="B30">
        <v>46.2</v>
      </c>
      <c r="C30" s="46"/>
      <c r="D30" s="251"/>
      <c r="E30" s="206"/>
      <c r="F30" s="206"/>
      <c r="G30" s="206"/>
      <c r="H30" s="206"/>
      <c r="I30" s="206"/>
      <c r="J30" s="206"/>
      <c r="K30" s="206"/>
      <c r="L30" s="206"/>
      <c r="M30" s="252"/>
    </row>
    <row r="31" spans="1:13" x14ac:dyDescent="0.35">
      <c r="A31" s="54">
        <v>45743</v>
      </c>
      <c r="B31">
        <v>43.6</v>
      </c>
      <c r="C31" s="46"/>
      <c r="D31" s="251"/>
      <c r="E31" s="206"/>
      <c r="F31" s="206"/>
      <c r="G31" s="206"/>
      <c r="H31" s="206"/>
      <c r="I31" s="206"/>
      <c r="J31" s="206"/>
      <c r="K31" s="206"/>
      <c r="L31" s="206"/>
      <c r="M31" s="252"/>
    </row>
    <row r="32" spans="1:13" x14ac:dyDescent="0.35">
      <c r="A32" s="54">
        <v>45744</v>
      </c>
      <c r="B32">
        <v>20.100000000000001</v>
      </c>
      <c r="C32" s="20"/>
      <c r="D32" s="251"/>
      <c r="E32" s="206"/>
      <c r="F32" s="206"/>
      <c r="G32" s="206"/>
      <c r="H32" s="206"/>
      <c r="I32" s="206"/>
      <c r="J32" s="206"/>
      <c r="K32" s="206"/>
      <c r="L32" s="206"/>
      <c r="M32" s="252"/>
    </row>
    <row r="33" spans="1:142" x14ac:dyDescent="0.35">
      <c r="A33" s="54">
        <v>45745</v>
      </c>
      <c r="B33">
        <v>17.600000000000001</v>
      </c>
      <c r="C33" s="21"/>
      <c r="D33" s="251"/>
      <c r="E33" s="206"/>
      <c r="F33" s="206"/>
      <c r="G33" s="206"/>
      <c r="H33" s="206"/>
      <c r="I33" s="206"/>
      <c r="J33" s="206"/>
      <c r="K33" s="206"/>
      <c r="L33" s="206"/>
      <c r="M33" s="252"/>
    </row>
    <row r="34" spans="1:142" x14ac:dyDescent="0.35">
      <c r="A34" s="54">
        <v>45746</v>
      </c>
      <c r="B34">
        <v>17.8</v>
      </c>
      <c r="C34" s="10"/>
      <c r="D34" s="251"/>
      <c r="E34" s="206"/>
      <c r="F34" s="206"/>
      <c r="G34" s="206"/>
      <c r="H34" s="206"/>
      <c r="I34" s="206"/>
      <c r="J34" s="206"/>
      <c r="K34" s="206"/>
      <c r="L34" s="206"/>
      <c r="M34" s="252"/>
    </row>
    <row r="35" spans="1:142" x14ac:dyDescent="0.35">
      <c r="A35" s="54">
        <v>45747</v>
      </c>
      <c r="B35">
        <v>27.9</v>
      </c>
      <c r="C35" s="10"/>
      <c r="D35" s="251"/>
      <c r="E35" s="206"/>
      <c r="F35" s="206"/>
      <c r="G35" s="206"/>
      <c r="H35" s="206"/>
      <c r="I35" s="206"/>
      <c r="J35" s="206"/>
      <c r="K35" s="206"/>
      <c r="L35" s="206"/>
      <c r="M35" s="252"/>
    </row>
    <row r="36" spans="1:142" ht="16.5" thickBot="1" x14ac:dyDescent="0.45">
      <c r="A36" s="50" t="s">
        <v>180</v>
      </c>
      <c r="B36" s="51">
        <f>AVERAGE(B6:B35)</f>
        <v>33.336666666666666</v>
      </c>
      <c r="C36" s="10"/>
      <c r="D36" s="253"/>
      <c r="E36" s="254"/>
      <c r="F36" s="254"/>
      <c r="G36" s="254"/>
      <c r="H36" s="254"/>
      <c r="I36" s="254"/>
      <c r="J36" s="254"/>
      <c r="K36" s="254"/>
      <c r="L36" s="254"/>
      <c r="M36" s="255"/>
    </row>
    <row r="37" spans="1:142" ht="16" x14ac:dyDescent="0.4">
      <c r="A37" s="50" t="s">
        <v>181</v>
      </c>
      <c r="B37" s="51">
        <f>STDEV(B6:B35)</f>
        <v>12.427208284531433</v>
      </c>
    </row>
    <row r="38" spans="1:142" ht="28.5" x14ac:dyDescent="0.65">
      <c r="A38" s="235" t="s">
        <v>182</v>
      </c>
      <c r="B38" s="235"/>
      <c r="C38" s="235"/>
      <c r="D38" s="235"/>
      <c r="E38" s="235"/>
      <c r="F38" s="235"/>
    </row>
    <row r="40" spans="1:142" ht="40.5" customHeight="1" x14ac:dyDescent="0.35">
      <c r="A40" s="9" t="s">
        <v>139</v>
      </c>
      <c r="B40" s="9" t="s">
        <v>183</v>
      </c>
      <c r="C40" s="12" t="s">
        <v>184</v>
      </c>
    </row>
    <row r="41" spans="1:142" ht="14.5" customHeight="1" x14ac:dyDescent="0.35">
      <c r="A41" s="256"/>
      <c r="C41" s="154"/>
    </row>
    <row r="42" spans="1:142" x14ac:dyDescent="0.35">
      <c r="A42" s="256"/>
      <c r="C42" s="154"/>
    </row>
    <row r="43" spans="1:142" ht="28.5" x14ac:dyDescent="0.65">
      <c r="A43" s="256"/>
      <c r="C43" s="155"/>
      <c r="E43" s="63" t="s">
        <v>84</v>
      </c>
      <c r="F43" s="63"/>
      <c r="G43" s="63"/>
      <c r="H43" s="63"/>
      <c r="I43" s="63"/>
    </row>
    <row r="44" spans="1:142" x14ac:dyDescent="0.35">
      <c r="A44" s="256"/>
      <c r="C44" s="154"/>
    </row>
    <row r="45" spans="1:142" x14ac:dyDescent="0.35">
      <c r="A45" s="256"/>
      <c r="C45" s="156"/>
      <c r="F45" t="s">
        <v>122</v>
      </c>
      <c r="G45" t="s">
        <v>125</v>
      </c>
      <c r="H45">
        <v>340</v>
      </c>
      <c r="I45">
        <v>345</v>
      </c>
      <c r="J45">
        <v>350</v>
      </c>
      <c r="K45">
        <v>355</v>
      </c>
      <c r="L45">
        <v>360</v>
      </c>
      <c r="M45">
        <v>365</v>
      </c>
      <c r="N45">
        <v>370</v>
      </c>
      <c r="O45">
        <v>375</v>
      </c>
      <c r="P45">
        <v>380</v>
      </c>
      <c r="Q45">
        <v>385</v>
      </c>
      <c r="R45">
        <v>390</v>
      </c>
      <c r="S45">
        <v>395</v>
      </c>
      <c r="T45">
        <v>400</v>
      </c>
      <c r="U45">
        <v>405</v>
      </c>
      <c r="V45">
        <v>410</v>
      </c>
      <c r="W45">
        <v>415</v>
      </c>
      <c r="X45">
        <v>420</v>
      </c>
      <c r="Y45">
        <v>425</v>
      </c>
      <c r="Z45">
        <v>430</v>
      </c>
      <c r="AA45">
        <v>435</v>
      </c>
      <c r="AB45">
        <v>440</v>
      </c>
      <c r="AC45">
        <v>445</v>
      </c>
      <c r="AD45">
        <v>450</v>
      </c>
      <c r="AE45">
        <v>455</v>
      </c>
      <c r="AF45">
        <v>460</v>
      </c>
      <c r="AG45">
        <v>465</v>
      </c>
      <c r="AH45">
        <v>470</v>
      </c>
      <c r="AI45">
        <v>475</v>
      </c>
      <c r="AJ45">
        <v>480</v>
      </c>
      <c r="AK45">
        <v>485</v>
      </c>
      <c r="AL45">
        <v>490</v>
      </c>
      <c r="AM45">
        <v>495</v>
      </c>
      <c r="AN45">
        <v>500</v>
      </c>
      <c r="AO45">
        <v>505</v>
      </c>
      <c r="AP45">
        <v>510</v>
      </c>
      <c r="AQ45">
        <v>515</v>
      </c>
      <c r="AR45">
        <v>520</v>
      </c>
      <c r="AS45">
        <v>525</v>
      </c>
      <c r="AT45">
        <v>530</v>
      </c>
      <c r="AU45">
        <v>535</v>
      </c>
      <c r="AV45">
        <v>540</v>
      </c>
      <c r="AW45">
        <v>545</v>
      </c>
      <c r="AX45">
        <v>550</v>
      </c>
      <c r="AY45">
        <v>555</v>
      </c>
      <c r="AZ45">
        <v>560</v>
      </c>
      <c r="BA45">
        <v>565</v>
      </c>
      <c r="BB45">
        <v>570</v>
      </c>
      <c r="BC45">
        <v>575</v>
      </c>
      <c r="BD45">
        <v>580</v>
      </c>
      <c r="BE45">
        <v>585</v>
      </c>
      <c r="BF45">
        <v>590</v>
      </c>
      <c r="BG45">
        <v>595</v>
      </c>
      <c r="BH45">
        <v>600</v>
      </c>
      <c r="BI45">
        <v>605</v>
      </c>
      <c r="BJ45">
        <v>610</v>
      </c>
      <c r="BK45">
        <v>615</v>
      </c>
      <c r="BL45">
        <v>620</v>
      </c>
      <c r="BM45">
        <v>625</v>
      </c>
      <c r="BN45">
        <v>630</v>
      </c>
      <c r="BO45">
        <v>635</v>
      </c>
      <c r="BP45">
        <v>640</v>
      </c>
      <c r="BQ45">
        <v>645</v>
      </c>
      <c r="BR45">
        <v>650</v>
      </c>
      <c r="BS45">
        <v>655</v>
      </c>
      <c r="BT45">
        <v>660</v>
      </c>
      <c r="BU45">
        <v>665</v>
      </c>
      <c r="BV45">
        <v>670</v>
      </c>
      <c r="BW45">
        <v>675</v>
      </c>
      <c r="BX45">
        <v>680</v>
      </c>
      <c r="BY45">
        <v>685</v>
      </c>
      <c r="BZ45">
        <v>690</v>
      </c>
      <c r="CA45">
        <v>695</v>
      </c>
      <c r="CB45">
        <v>700</v>
      </c>
      <c r="CC45">
        <v>705</v>
      </c>
      <c r="CD45">
        <v>710</v>
      </c>
      <c r="CE45">
        <v>715</v>
      </c>
      <c r="CF45">
        <v>720</v>
      </c>
      <c r="CG45">
        <v>725</v>
      </c>
      <c r="CH45">
        <v>730</v>
      </c>
      <c r="CI45">
        <v>735</v>
      </c>
      <c r="CJ45">
        <v>740</v>
      </c>
      <c r="CK45">
        <v>745</v>
      </c>
      <c r="CL45">
        <v>750</v>
      </c>
      <c r="CM45">
        <v>755</v>
      </c>
      <c r="CN45">
        <v>760</v>
      </c>
      <c r="CO45">
        <v>765</v>
      </c>
      <c r="CP45">
        <v>770</v>
      </c>
      <c r="CQ45">
        <v>775</v>
      </c>
      <c r="CR45">
        <v>780</v>
      </c>
      <c r="CS45">
        <v>785</v>
      </c>
      <c r="CT45">
        <v>790</v>
      </c>
      <c r="CU45">
        <v>795</v>
      </c>
      <c r="CV45">
        <v>800</v>
      </c>
      <c r="CW45">
        <v>805</v>
      </c>
      <c r="CX45">
        <v>810</v>
      </c>
      <c r="CY45">
        <v>815</v>
      </c>
      <c r="CZ45">
        <v>820</v>
      </c>
      <c r="DA45">
        <v>825</v>
      </c>
      <c r="DB45">
        <v>830</v>
      </c>
      <c r="DC45">
        <v>835</v>
      </c>
      <c r="DD45">
        <v>840</v>
      </c>
      <c r="DE45">
        <v>845</v>
      </c>
      <c r="DF45">
        <v>850</v>
      </c>
      <c r="DG45">
        <v>855</v>
      </c>
      <c r="DH45">
        <v>860</v>
      </c>
      <c r="DI45">
        <v>865</v>
      </c>
      <c r="DJ45">
        <v>870</v>
      </c>
      <c r="DK45">
        <v>875</v>
      </c>
      <c r="DL45">
        <v>880</v>
      </c>
      <c r="DM45">
        <v>885</v>
      </c>
      <c r="DN45">
        <v>890</v>
      </c>
      <c r="DO45">
        <v>895</v>
      </c>
      <c r="DP45">
        <v>900</v>
      </c>
      <c r="DQ45">
        <v>905</v>
      </c>
      <c r="DR45">
        <v>910</v>
      </c>
      <c r="DS45">
        <v>915</v>
      </c>
      <c r="DT45">
        <v>920</v>
      </c>
      <c r="DU45">
        <v>925</v>
      </c>
      <c r="DV45">
        <v>930</v>
      </c>
      <c r="DW45">
        <v>935</v>
      </c>
      <c r="DX45">
        <v>940</v>
      </c>
      <c r="DY45">
        <v>945</v>
      </c>
      <c r="DZ45">
        <v>950</v>
      </c>
      <c r="EA45">
        <v>955</v>
      </c>
      <c r="EB45">
        <v>960</v>
      </c>
      <c r="EC45">
        <v>965</v>
      </c>
      <c r="ED45">
        <v>970</v>
      </c>
      <c r="EE45">
        <v>975</v>
      </c>
      <c r="EF45">
        <v>980</v>
      </c>
      <c r="EG45">
        <v>985</v>
      </c>
      <c r="EH45">
        <v>990</v>
      </c>
      <c r="EI45">
        <v>995</v>
      </c>
      <c r="EJ45">
        <v>1000</v>
      </c>
      <c r="EK45">
        <v>1005</v>
      </c>
      <c r="EL45">
        <v>1010</v>
      </c>
    </row>
    <row r="46" spans="1:142" ht="16.5" x14ac:dyDescent="0.35">
      <c r="A46" s="256"/>
      <c r="C46" s="157"/>
      <c r="F46" t="s">
        <v>185</v>
      </c>
      <c r="G46" t="s">
        <v>127</v>
      </c>
      <c r="H46">
        <v>0.27560824155807401</v>
      </c>
      <c r="I46">
        <v>0.26058432459831199</v>
      </c>
      <c r="J46">
        <v>0.24815045297145799</v>
      </c>
      <c r="K46">
        <v>0.236543253064155</v>
      </c>
      <c r="L46">
        <v>0.23095545172691301</v>
      </c>
      <c r="M46">
        <v>0.23010803759098</v>
      </c>
      <c r="N46">
        <v>0.23504795134067499</v>
      </c>
      <c r="O46">
        <v>0.24322198331355999</v>
      </c>
      <c r="P46">
        <v>0.25764378905296298</v>
      </c>
      <c r="Q46">
        <v>0.27768030762672402</v>
      </c>
      <c r="R46">
        <v>0.305623739957809</v>
      </c>
      <c r="S46">
        <v>0.34081816673278797</v>
      </c>
      <c r="T46">
        <v>0.37762415409088101</v>
      </c>
      <c r="U46">
        <v>0.41106671094894398</v>
      </c>
      <c r="V46">
        <v>0.435564875602722</v>
      </c>
      <c r="W46">
        <v>0.451160788536071</v>
      </c>
      <c r="X46">
        <v>0.46183928847312899</v>
      </c>
      <c r="Y46">
        <v>0.47203794121742199</v>
      </c>
      <c r="Z46">
        <v>0.48713439702987599</v>
      </c>
      <c r="AA46">
        <v>0.50681692361831598</v>
      </c>
      <c r="AB46">
        <v>0.52973473072052002</v>
      </c>
      <c r="AC46">
        <v>0.55261391401290805</v>
      </c>
      <c r="AD46">
        <v>0.57093495130538896</v>
      </c>
      <c r="AE46">
        <v>0.58791095018386796</v>
      </c>
      <c r="AF46">
        <v>0.59909474849700906</v>
      </c>
      <c r="AG46">
        <v>0.60826343297958296</v>
      </c>
      <c r="AH46">
        <v>0.61451274156570401</v>
      </c>
      <c r="AI46">
        <v>0.61912608146667403</v>
      </c>
      <c r="AJ46">
        <v>0.623976171016693</v>
      </c>
      <c r="AK46">
        <v>0.62970089912414495</v>
      </c>
      <c r="AL46">
        <v>0.63638967275619496</v>
      </c>
      <c r="AM46">
        <v>0.64343196153640703</v>
      </c>
      <c r="AN46">
        <v>0.64462816715240401</v>
      </c>
      <c r="AO46">
        <v>0.63981074094772294</v>
      </c>
      <c r="AP46">
        <v>0.62982219457626298</v>
      </c>
      <c r="AQ46">
        <v>0.61652863025665205</v>
      </c>
      <c r="AR46">
        <v>0.60422354936599698</v>
      </c>
      <c r="AS46">
        <v>0.59423172473907404</v>
      </c>
      <c r="AT46">
        <v>0.58811634778976396</v>
      </c>
      <c r="AU46">
        <v>0.58511006832122803</v>
      </c>
      <c r="AV46">
        <v>0.58534204959869296</v>
      </c>
      <c r="AW46">
        <v>0.585626780986785</v>
      </c>
      <c r="AX46">
        <v>0.58502894639968805</v>
      </c>
      <c r="AY46">
        <v>0.58323848247527998</v>
      </c>
      <c r="AZ46">
        <v>0.57949215173721302</v>
      </c>
      <c r="BA46">
        <v>0.57356500625610296</v>
      </c>
      <c r="BB46">
        <v>0.56656593084335305</v>
      </c>
      <c r="BC46">
        <v>0.55906200408935502</v>
      </c>
      <c r="BD46">
        <v>0.55292248725891102</v>
      </c>
      <c r="BE46">
        <v>0.54675531387329102</v>
      </c>
      <c r="BF46">
        <v>0.540654897689819</v>
      </c>
      <c r="BG46">
        <v>0.53532743453979403</v>
      </c>
      <c r="BH46">
        <v>0.53153103590011597</v>
      </c>
      <c r="BI46">
        <v>0.530015408992767</v>
      </c>
      <c r="BJ46">
        <v>0.53022134304046598</v>
      </c>
      <c r="BK46">
        <v>0.53077322244644098</v>
      </c>
      <c r="BL46">
        <v>0.53071647882461503</v>
      </c>
      <c r="BM46">
        <v>0.52856808900833097</v>
      </c>
      <c r="BN46">
        <v>0.52332776784896795</v>
      </c>
      <c r="BO46">
        <v>0.515200555324554</v>
      </c>
      <c r="BP46">
        <v>0.50435650348663297</v>
      </c>
      <c r="BQ46">
        <v>0.49291512370109503</v>
      </c>
      <c r="BR46">
        <v>0.48642838001251198</v>
      </c>
      <c r="BS46">
        <v>0.48792976140975902</v>
      </c>
      <c r="BT46">
        <v>0.49885866045951799</v>
      </c>
      <c r="BU46">
        <v>0.51329684257507302</v>
      </c>
      <c r="BV46">
        <v>0.52200764417648304</v>
      </c>
      <c r="BW46">
        <v>0.51837283372878995</v>
      </c>
      <c r="BX46">
        <v>0.50152772665023804</v>
      </c>
      <c r="BY46">
        <v>0.47656053304672202</v>
      </c>
      <c r="BZ46">
        <v>0.45172801613807601</v>
      </c>
      <c r="CA46">
        <v>0.43531453609466497</v>
      </c>
      <c r="CB46">
        <v>0.43200561404228199</v>
      </c>
      <c r="CC46">
        <v>0.441536575555801</v>
      </c>
      <c r="CD46">
        <v>0.45820790529251099</v>
      </c>
      <c r="CE46">
        <v>0.47251594066619801</v>
      </c>
      <c r="CF46">
        <v>0.47610145807266202</v>
      </c>
      <c r="CG46">
        <v>0.46655255556106501</v>
      </c>
      <c r="CH46">
        <v>0.44797492027282698</v>
      </c>
      <c r="CI46">
        <v>0.42900723218917802</v>
      </c>
      <c r="CJ46">
        <v>0.41409063339233398</v>
      </c>
      <c r="CK46">
        <v>0.40330272912979098</v>
      </c>
      <c r="CL46">
        <v>0.39251321554183899</v>
      </c>
      <c r="CM46">
        <v>0.38177406787872298</v>
      </c>
      <c r="CN46">
        <v>0.37129434943199102</v>
      </c>
      <c r="CO46">
        <v>0.36505034565925598</v>
      </c>
      <c r="CP46">
        <v>0.36317089200019798</v>
      </c>
      <c r="CQ46">
        <v>0.36442717909812899</v>
      </c>
      <c r="CR46">
        <v>0.36722603440284701</v>
      </c>
      <c r="CS46">
        <v>0.36841553449630698</v>
      </c>
      <c r="CT46">
        <v>0.366875290870666</v>
      </c>
      <c r="CU46">
        <v>0.36199909448623602</v>
      </c>
      <c r="CV46">
        <v>0.35383018851280201</v>
      </c>
      <c r="CW46">
        <v>0.34404245018959001</v>
      </c>
      <c r="CX46">
        <v>0.33291858434677102</v>
      </c>
      <c r="CY46">
        <v>0.32042545080184898</v>
      </c>
      <c r="CZ46">
        <v>0.30607220530509899</v>
      </c>
      <c r="DA46">
        <v>0.29645928740501398</v>
      </c>
      <c r="DB46">
        <v>0.286217391490936</v>
      </c>
      <c r="DC46">
        <v>0.27794465422630299</v>
      </c>
      <c r="DD46">
        <v>0.27265626192092801</v>
      </c>
      <c r="DE46">
        <v>0.27033522725105202</v>
      </c>
      <c r="DF46">
        <v>0.27062797546386702</v>
      </c>
      <c r="DG46">
        <v>0.27146145701408297</v>
      </c>
      <c r="DH46">
        <v>0.27340894937515198</v>
      </c>
      <c r="DI46">
        <v>0.27471822500228799</v>
      </c>
      <c r="DJ46">
        <v>0.27705264091491699</v>
      </c>
      <c r="DK46">
        <v>0.27793261408805803</v>
      </c>
      <c r="DL46">
        <v>0.27781847119331299</v>
      </c>
      <c r="DM46">
        <v>0.27478787302970797</v>
      </c>
      <c r="DN46">
        <v>0.26958444714546198</v>
      </c>
      <c r="DO46">
        <v>0.26230785250663702</v>
      </c>
      <c r="DP46">
        <v>0.253545671701431</v>
      </c>
      <c r="DQ46">
        <v>0.24428659677505399</v>
      </c>
      <c r="DR46">
        <v>0.23428846895694699</v>
      </c>
      <c r="DS46">
        <v>0.217639595270156</v>
      </c>
      <c r="DT46">
        <v>0.20837163925170801</v>
      </c>
      <c r="DU46">
        <v>0.200439542531967</v>
      </c>
      <c r="DV46">
        <v>0.19367197155952401</v>
      </c>
      <c r="DW46">
        <v>0.186252951622009</v>
      </c>
      <c r="DX46">
        <v>0.181635841727256</v>
      </c>
      <c r="DY46">
        <v>0.17806550860404899</v>
      </c>
      <c r="DZ46">
        <v>0.17452485859394001</v>
      </c>
      <c r="EA46">
        <v>0.17487595975399001</v>
      </c>
      <c r="EB46">
        <v>0.17206625640392301</v>
      </c>
      <c r="EC46">
        <v>0.165329083800315</v>
      </c>
      <c r="ED46">
        <v>0.16102495789527799</v>
      </c>
      <c r="EE46">
        <v>0.156564846634864</v>
      </c>
      <c r="EF46">
        <v>0.15278197824954901</v>
      </c>
      <c r="EG46">
        <v>0.14946068823337499</v>
      </c>
      <c r="EH46">
        <v>0.14706386625766699</v>
      </c>
      <c r="EI46">
        <v>0.14339266717433899</v>
      </c>
      <c r="EJ46">
        <v>0.14799107611179299</v>
      </c>
      <c r="EK46">
        <v>0.14611029624938901</v>
      </c>
      <c r="EL46">
        <v>0.14357183873653401</v>
      </c>
    </row>
    <row r="47" spans="1:142" ht="16.5" x14ac:dyDescent="0.35">
      <c r="A47" s="256"/>
      <c r="C47" s="154"/>
      <c r="G47" t="s">
        <v>128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1.2627751827239899</v>
      </c>
      <c r="U47">
        <v>1.39178967475891</v>
      </c>
      <c r="V47">
        <v>1.49294221401214</v>
      </c>
      <c r="W47">
        <v>1.56525719165802</v>
      </c>
      <c r="X47">
        <v>1.62161016464233</v>
      </c>
      <c r="Y47">
        <v>1.67715084552764</v>
      </c>
      <c r="Z47">
        <v>1.7511507272720299</v>
      </c>
      <c r="AA47">
        <v>1.84309041500091</v>
      </c>
      <c r="AB47">
        <v>1.94857621192932</v>
      </c>
      <c r="AC47">
        <v>2.0558342933654701</v>
      </c>
      <c r="AD47">
        <v>2.1478571891784601</v>
      </c>
      <c r="AE47">
        <v>2.23629570007324</v>
      </c>
      <c r="AF47">
        <v>2.30387878417968</v>
      </c>
      <c r="AG47">
        <v>2.3645632266998202</v>
      </c>
      <c r="AH47">
        <v>2.4145433902740399</v>
      </c>
      <c r="AI47">
        <v>2.4585497379302899</v>
      </c>
      <c r="AJ47">
        <v>2.5038914680480899</v>
      </c>
      <c r="AK47">
        <v>2.5531852245330802</v>
      </c>
      <c r="AL47">
        <v>2.6069066524505602</v>
      </c>
      <c r="AM47">
        <v>2.6626501083374001</v>
      </c>
      <c r="AN47">
        <v>2.6945457458496</v>
      </c>
      <c r="AO47">
        <v>2.7011530399322501</v>
      </c>
      <c r="AP47">
        <v>2.6853098869323699</v>
      </c>
      <c r="AQ47">
        <v>2.6544022560119598</v>
      </c>
      <c r="AR47">
        <v>2.6266806125640798</v>
      </c>
      <c r="AS47">
        <v>2.6080830097198402</v>
      </c>
      <c r="AT47">
        <v>2.6058259010314901</v>
      </c>
      <c r="AU47">
        <v>2.6169633865356401</v>
      </c>
      <c r="AV47">
        <v>2.6424682140350302</v>
      </c>
      <c r="AW47">
        <v>2.6682326793670601</v>
      </c>
      <c r="AX47">
        <v>2.6899631023406898</v>
      </c>
      <c r="AY47">
        <v>2.7061100006103498</v>
      </c>
      <c r="AZ47">
        <v>2.7129504680633501</v>
      </c>
      <c r="BA47">
        <v>2.7091770172119101</v>
      </c>
      <c r="BB47">
        <v>2.6998000144958398</v>
      </c>
      <c r="BC47">
        <v>2.6874110698699898</v>
      </c>
      <c r="BD47">
        <v>2.6810104846954301</v>
      </c>
      <c r="BE47">
        <v>2.6739616394042902</v>
      </c>
      <c r="BF47">
        <v>2.66672611236572</v>
      </c>
      <c r="BG47">
        <v>2.6628258228302002</v>
      </c>
      <c r="BH47">
        <v>2.6661596298217698</v>
      </c>
      <c r="BI47">
        <v>2.6807119846343901</v>
      </c>
      <c r="BJ47">
        <v>2.7039167881011901</v>
      </c>
      <c r="BK47">
        <v>2.7289173603057799</v>
      </c>
      <c r="BL47">
        <v>2.75080966949462</v>
      </c>
      <c r="BM47">
        <v>2.76176834106445</v>
      </c>
      <c r="BN47">
        <v>2.7562627792358398</v>
      </c>
      <c r="BO47">
        <v>2.7349936962127601</v>
      </c>
      <c r="BP47">
        <v>2.6985089778900102</v>
      </c>
      <c r="BQ47">
        <v>2.65789699554443</v>
      </c>
      <c r="BR47">
        <v>2.6432518959045401</v>
      </c>
      <c r="BS47">
        <v>2.6718058586120601</v>
      </c>
      <c r="BT47">
        <v>2.75250244140625</v>
      </c>
      <c r="BU47">
        <v>2.85362243652343</v>
      </c>
      <c r="BV47">
        <v>2.9238691329956001</v>
      </c>
      <c r="BW47">
        <v>2.9251778125762899</v>
      </c>
      <c r="BX47">
        <v>2.85108470916748</v>
      </c>
      <c r="BY47">
        <v>2.72907161712646</v>
      </c>
      <c r="BZ47">
        <v>2.6057479381561199</v>
      </c>
      <c r="CA47">
        <v>2.52926445007324</v>
      </c>
      <c r="CB47">
        <v>2.5280969142913801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</row>
    <row r="48" spans="1:142" ht="16.5" x14ac:dyDescent="0.35">
      <c r="A48" s="256"/>
      <c r="C48" s="158"/>
      <c r="F48" t="s">
        <v>179</v>
      </c>
      <c r="G48" t="s">
        <v>127</v>
      </c>
      <c r="H48">
        <v>0.503423631191253</v>
      </c>
      <c r="I48">
        <v>0.48317623138427701</v>
      </c>
      <c r="J48">
        <v>0.47026786208152699</v>
      </c>
      <c r="K48">
        <v>0.46579688787460299</v>
      </c>
      <c r="L48">
        <v>0.47291499376296903</v>
      </c>
      <c r="M48">
        <v>0.48555311560630798</v>
      </c>
      <c r="N48">
        <v>0.50356960296630804</v>
      </c>
      <c r="O48">
        <v>0.52117025852203303</v>
      </c>
      <c r="P48">
        <v>0.54676777124404896</v>
      </c>
      <c r="Q48">
        <v>0.58301472663879395</v>
      </c>
      <c r="R48">
        <v>0.63945949077606201</v>
      </c>
      <c r="S48">
        <v>0.71498554944991999</v>
      </c>
      <c r="T48">
        <v>0.80040842294692904</v>
      </c>
      <c r="U48">
        <v>0.88385117053985596</v>
      </c>
      <c r="V48">
        <v>0.95050084590911799</v>
      </c>
      <c r="W48">
        <v>0.99570798873901301</v>
      </c>
      <c r="X48">
        <v>1.0241334438323899</v>
      </c>
      <c r="Y48">
        <v>1.04569804668426</v>
      </c>
      <c r="Z48">
        <v>1.0723470449447601</v>
      </c>
      <c r="AA48">
        <v>1.11218774318695</v>
      </c>
      <c r="AB48">
        <v>1.1649041175842201</v>
      </c>
      <c r="AC48">
        <v>1.22449362277984</v>
      </c>
      <c r="AD48">
        <v>1.2811470031738199</v>
      </c>
      <c r="AE48">
        <v>1.3317670822143499</v>
      </c>
      <c r="AF48">
        <v>1.3651221990585301</v>
      </c>
      <c r="AG48">
        <v>1.38505351543426</v>
      </c>
      <c r="AH48">
        <v>1.3926823139190601</v>
      </c>
      <c r="AI48">
        <v>1.39610612392425</v>
      </c>
      <c r="AJ48">
        <v>1.40044569969177</v>
      </c>
      <c r="AK48">
        <v>1.40874052047729</v>
      </c>
      <c r="AL48">
        <v>1.42021524906158</v>
      </c>
      <c r="AM48">
        <v>1.43482494354248</v>
      </c>
      <c r="AN48">
        <v>1.4454920291900599</v>
      </c>
      <c r="AO48">
        <v>1.44950628280639</v>
      </c>
      <c r="AP48">
        <v>1.4462559223175</v>
      </c>
      <c r="AQ48">
        <v>1.4371412992477399</v>
      </c>
      <c r="AR48">
        <v>1.42636358737945</v>
      </c>
      <c r="AS48">
        <v>1.41150414943695</v>
      </c>
      <c r="AT48">
        <v>1.39725041389465</v>
      </c>
      <c r="AU48">
        <v>1.38612568378448</v>
      </c>
      <c r="AV48">
        <v>1.3774095773696899</v>
      </c>
      <c r="AW48">
        <v>1.3715121746063199</v>
      </c>
      <c r="AX48">
        <v>1.36617863178253</v>
      </c>
      <c r="AY48">
        <v>1.3593175411224301</v>
      </c>
      <c r="AZ48">
        <v>1.3480043411254801</v>
      </c>
      <c r="BA48">
        <v>1.33187711238861</v>
      </c>
      <c r="BB48">
        <v>1.3140512704849201</v>
      </c>
      <c r="BC48">
        <v>1.2975481748580899</v>
      </c>
      <c r="BD48">
        <v>1.2862952947616499</v>
      </c>
      <c r="BE48">
        <v>1.2769079208373999</v>
      </c>
      <c r="BF48">
        <v>1.26779520511627</v>
      </c>
      <c r="BG48">
        <v>1.2608942985534599</v>
      </c>
      <c r="BH48">
        <v>1.2588137388229299</v>
      </c>
      <c r="BI48">
        <v>1.2626044750213601</v>
      </c>
      <c r="BJ48">
        <v>1.26879239082336</v>
      </c>
      <c r="BK48">
        <v>1.27313804626464</v>
      </c>
      <c r="BL48">
        <v>1.2712874412536599</v>
      </c>
      <c r="BM48">
        <v>1.26068770885467</v>
      </c>
      <c r="BN48">
        <v>1.24187684059143</v>
      </c>
      <c r="BO48">
        <v>1.21967685222625</v>
      </c>
      <c r="BP48">
        <v>1.19718921184539</v>
      </c>
      <c r="BQ48">
        <v>1.18095266819</v>
      </c>
      <c r="BR48">
        <v>1.1789356470107999</v>
      </c>
      <c r="BS48">
        <v>1.19245064258575</v>
      </c>
      <c r="BT48">
        <v>1.21699154376983</v>
      </c>
      <c r="BU48">
        <v>1.2381414175033501</v>
      </c>
      <c r="BV48">
        <v>1.24110984802246</v>
      </c>
      <c r="BW48">
        <v>1.22091352939605</v>
      </c>
      <c r="BX48">
        <v>1.1845200061798</v>
      </c>
      <c r="BY48">
        <v>1.1442685127258301</v>
      </c>
      <c r="BZ48">
        <v>1.1108766794204701</v>
      </c>
      <c r="CA48">
        <v>1.0903297662734901</v>
      </c>
      <c r="CB48">
        <v>1.08347856998443</v>
      </c>
      <c r="CC48">
        <v>1.0927437543869001</v>
      </c>
      <c r="CD48">
        <v>1.1123741865157999</v>
      </c>
      <c r="CE48">
        <v>1.1303031444549501</v>
      </c>
      <c r="CF48">
        <v>1.1335194110870299</v>
      </c>
      <c r="CG48">
        <v>1.1171417236328101</v>
      </c>
      <c r="CH48">
        <v>1.08553886413574</v>
      </c>
      <c r="CI48">
        <v>1.0522588491439799</v>
      </c>
      <c r="CJ48">
        <v>1.02250075340271</v>
      </c>
      <c r="CK48">
        <v>0.99495488405227595</v>
      </c>
      <c r="CL48">
        <v>0.96506309509277299</v>
      </c>
      <c r="CM48">
        <v>0.93642431497573797</v>
      </c>
      <c r="CN48">
        <v>0.91113692522048895</v>
      </c>
      <c r="CO48">
        <v>0.89568686485290505</v>
      </c>
      <c r="CP48">
        <v>0.89007133245468095</v>
      </c>
      <c r="CQ48">
        <v>0.88940858840942305</v>
      </c>
      <c r="CR48">
        <v>0.88908600807189897</v>
      </c>
      <c r="CS48">
        <v>0.882721066474914</v>
      </c>
      <c r="CT48">
        <v>0.86939358711242598</v>
      </c>
      <c r="CU48">
        <v>0.84964579343795699</v>
      </c>
      <c r="CV48">
        <v>0.82599049806594804</v>
      </c>
      <c r="CW48">
        <v>0.80255544185638406</v>
      </c>
      <c r="CX48">
        <v>0.78073334693908603</v>
      </c>
      <c r="CY48">
        <v>0.75974106788635198</v>
      </c>
      <c r="CZ48">
        <v>0.73732340335845903</v>
      </c>
      <c r="DA48">
        <v>0.726987063884735</v>
      </c>
      <c r="DB48">
        <v>0.71512305736541704</v>
      </c>
      <c r="DC48">
        <v>0.706617951393127</v>
      </c>
      <c r="DD48">
        <v>0.70218545198440496</v>
      </c>
      <c r="DE48">
        <v>0.70165944099426203</v>
      </c>
      <c r="DF48">
        <v>0.70344793796539296</v>
      </c>
      <c r="DG48">
        <v>0.70388436317443803</v>
      </c>
      <c r="DH48">
        <v>0.704823017120361</v>
      </c>
      <c r="DI48">
        <v>0.70370662212371804</v>
      </c>
      <c r="DJ48">
        <v>0.70012980699539096</v>
      </c>
      <c r="DK48">
        <v>0.69273424148559504</v>
      </c>
      <c r="DL48">
        <v>0.68225812911987305</v>
      </c>
      <c r="DM48">
        <v>0.66688823699951105</v>
      </c>
      <c r="DN48">
        <v>0.64699965715408303</v>
      </c>
      <c r="DO48">
        <v>0.62377709150314298</v>
      </c>
      <c r="DP48">
        <v>0.59841811656951904</v>
      </c>
      <c r="DQ48">
        <v>0.57338422536849898</v>
      </c>
      <c r="DR48">
        <v>0.54784101247787398</v>
      </c>
      <c r="DS48">
        <v>0.515356004238128</v>
      </c>
      <c r="DT48">
        <v>0.49670213460922202</v>
      </c>
      <c r="DU48">
        <v>0.48177763819694502</v>
      </c>
      <c r="DV48">
        <v>0.46980237960815402</v>
      </c>
      <c r="DW48">
        <v>0.45781448483467102</v>
      </c>
      <c r="DX48">
        <v>0.44944369792938199</v>
      </c>
      <c r="DY48">
        <v>0.44201481342315602</v>
      </c>
      <c r="DZ48">
        <v>0.43376120924949602</v>
      </c>
      <c r="EA48">
        <v>0.42873212695121699</v>
      </c>
      <c r="EB48">
        <v>0.41926559805870001</v>
      </c>
      <c r="EC48">
        <v>0.40490806102752602</v>
      </c>
      <c r="ED48">
        <v>0.392399102449417</v>
      </c>
      <c r="EE48">
        <v>0.37845489382743802</v>
      </c>
      <c r="EF48">
        <v>0.362468391656875</v>
      </c>
      <c r="EG48">
        <v>0.34879818558692899</v>
      </c>
      <c r="EH48">
        <v>0.33354300260543801</v>
      </c>
      <c r="EI48">
        <v>0.317621290683746</v>
      </c>
      <c r="EJ48">
        <v>0.327357798814773</v>
      </c>
      <c r="EK48">
        <v>0.31452712416648798</v>
      </c>
      <c r="EL48">
        <v>0.3065185546875</v>
      </c>
    </row>
    <row r="49" spans="1:142" ht="16.5" x14ac:dyDescent="0.35">
      <c r="A49" s="256"/>
      <c r="C49" s="154"/>
      <c r="G49" t="s">
        <v>128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2.6765656471252401</v>
      </c>
      <c r="U49">
        <v>2.9925432205200102</v>
      </c>
      <c r="V49">
        <v>3.2579367160797101</v>
      </c>
      <c r="W49">
        <v>3.4545092582702601</v>
      </c>
      <c r="X49">
        <v>3.5959372520446702</v>
      </c>
      <c r="Y49">
        <v>3.7153651714324898</v>
      </c>
      <c r="Z49">
        <v>3.8548731803893999</v>
      </c>
      <c r="AA49">
        <v>4.0445818901062003</v>
      </c>
      <c r="AB49">
        <v>4.2849831581115696</v>
      </c>
      <c r="AC49">
        <v>4.5553612709045401</v>
      </c>
      <c r="AD49">
        <v>4.8196749687194798</v>
      </c>
      <c r="AE49">
        <v>5.0657753944396902</v>
      </c>
      <c r="AF49">
        <v>5.2497138977050701</v>
      </c>
      <c r="AG49">
        <v>5.3842568397521902</v>
      </c>
      <c r="AH49">
        <v>5.4721274375915501</v>
      </c>
      <c r="AI49">
        <v>5.5439372062683097</v>
      </c>
      <c r="AJ49">
        <v>5.6197085380554199</v>
      </c>
      <c r="AK49">
        <v>5.7118792533874503</v>
      </c>
      <c r="AL49">
        <v>5.8177695274353001</v>
      </c>
      <c r="AM49">
        <v>5.9375925064086896</v>
      </c>
      <c r="AN49">
        <v>6.0421566963195801</v>
      </c>
      <c r="AO49">
        <v>6.1195254325866699</v>
      </c>
      <c r="AP49">
        <v>6.1662569046020499</v>
      </c>
      <c r="AQ49">
        <v>6.1874680519104004</v>
      </c>
      <c r="AR49">
        <v>6.2006878852844203</v>
      </c>
      <c r="AS49">
        <v>6.1950917243957502</v>
      </c>
      <c r="AT49">
        <v>6.1909370422363201</v>
      </c>
      <c r="AU49">
        <v>6.1995859146118102</v>
      </c>
      <c r="AV49">
        <v>6.21817779541015</v>
      </c>
      <c r="AW49">
        <v>6.2488837242126403</v>
      </c>
      <c r="AX49">
        <v>6.2816891670226997</v>
      </c>
      <c r="AY49">
        <v>6.3069615364074698</v>
      </c>
      <c r="AZ49">
        <v>6.3108172416687003</v>
      </c>
      <c r="BA49">
        <v>6.2909884452819798</v>
      </c>
      <c r="BB49">
        <v>6.2617173194885201</v>
      </c>
      <c r="BC49">
        <v>6.2373142242431596</v>
      </c>
      <c r="BD49">
        <v>6.2369885444641104</v>
      </c>
      <c r="BE49">
        <v>6.2448458671569798</v>
      </c>
      <c r="BF49">
        <v>6.2532730102539</v>
      </c>
      <c r="BG49">
        <v>6.2719402313232404</v>
      </c>
      <c r="BH49">
        <v>6.3142099380493102</v>
      </c>
      <c r="BI49">
        <v>6.3860011100768999</v>
      </c>
      <c r="BJ49">
        <v>6.4703335762023899</v>
      </c>
      <c r="BK49">
        <v>6.5457119941711399</v>
      </c>
      <c r="BL49">
        <v>6.5893368721008301</v>
      </c>
      <c r="BM49">
        <v>6.5870933532714799</v>
      </c>
      <c r="BN49">
        <v>6.5407171249389604</v>
      </c>
      <c r="BO49">
        <v>6.4747767448425204</v>
      </c>
      <c r="BP49">
        <v>6.4054412841796804</v>
      </c>
      <c r="BQ49">
        <v>6.3679327964782697</v>
      </c>
      <c r="BR49">
        <v>6.4063363075256303</v>
      </c>
      <c r="BS49">
        <v>6.5296211242675701</v>
      </c>
      <c r="BT49">
        <v>6.7148723602294904</v>
      </c>
      <c r="BU49">
        <v>6.8833231925964302</v>
      </c>
      <c r="BV49">
        <v>6.9517045021057102</v>
      </c>
      <c r="BW49">
        <v>6.8896150588989196</v>
      </c>
      <c r="BX49">
        <v>6.7337594032287598</v>
      </c>
      <c r="BY49">
        <v>6.5527682304382298</v>
      </c>
      <c r="BZ49">
        <v>6.4079809188842702</v>
      </c>
      <c r="CA49">
        <v>6.3350338935851997</v>
      </c>
      <c r="CB49">
        <v>6.3405165672302202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</row>
    <row r="50" spans="1:142" x14ac:dyDescent="0.35">
      <c r="A50" s="256"/>
      <c r="C50" s="158"/>
      <c r="F50" s="61"/>
    </row>
    <row r="51" spans="1:142" x14ac:dyDescent="0.35">
      <c r="A51" s="256"/>
      <c r="C51" s="158"/>
    </row>
    <row r="52" spans="1:142" x14ac:dyDescent="0.35">
      <c r="A52" s="256"/>
      <c r="C52" s="158"/>
    </row>
    <row r="53" spans="1:142" x14ac:dyDescent="0.35">
      <c r="A53" s="256"/>
      <c r="C53" s="158"/>
      <c r="G53" t="s">
        <v>122</v>
      </c>
      <c r="H53" t="s">
        <v>185</v>
      </c>
      <c r="I53" t="s">
        <v>179</v>
      </c>
      <c r="J53" s="61"/>
    </row>
    <row r="54" spans="1:142" ht="16.5" x14ac:dyDescent="0.35">
      <c r="A54" s="256"/>
      <c r="C54" s="158"/>
      <c r="G54" t="s">
        <v>94</v>
      </c>
      <c r="H54">
        <v>757</v>
      </c>
      <c r="I54">
        <v>1765</v>
      </c>
    </row>
    <row r="55" spans="1:142" ht="16.5" x14ac:dyDescent="0.35">
      <c r="A55" s="256"/>
      <c r="C55" s="154"/>
      <c r="G55" t="s">
        <v>95</v>
      </c>
      <c r="H55">
        <v>286</v>
      </c>
      <c r="I55">
        <v>687</v>
      </c>
    </row>
    <row r="56" spans="1:142" ht="16.5" x14ac:dyDescent="0.35">
      <c r="A56" s="256"/>
      <c r="C56" s="158"/>
      <c r="G56" t="s">
        <v>96</v>
      </c>
      <c r="H56">
        <v>280</v>
      </c>
      <c r="I56">
        <v>654</v>
      </c>
    </row>
    <row r="57" spans="1:142" ht="16.5" x14ac:dyDescent="0.35">
      <c r="A57" s="256"/>
      <c r="C57" s="158"/>
      <c r="G57" t="s">
        <v>97</v>
      </c>
      <c r="H57">
        <v>218</v>
      </c>
      <c r="I57">
        <v>485</v>
      </c>
    </row>
    <row r="58" spans="1:142" x14ac:dyDescent="0.35">
      <c r="A58" s="256"/>
      <c r="C58" s="158"/>
      <c r="G58" t="s">
        <v>98</v>
      </c>
      <c r="H58">
        <f>H55/H56</f>
        <v>1.0214285714285714</v>
      </c>
      <c r="I58">
        <f>I55/I56</f>
        <v>1.0504587155963303</v>
      </c>
    </row>
    <row r="59" spans="1:142" x14ac:dyDescent="0.35">
      <c r="A59" s="256"/>
      <c r="C59" s="158"/>
      <c r="G59" t="s">
        <v>99</v>
      </c>
      <c r="H59">
        <f>H55/H57</f>
        <v>1.3119266055045871</v>
      </c>
      <c r="I59">
        <f>I55/I57</f>
        <v>1.4164948453608248</v>
      </c>
    </row>
    <row r="60" spans="1:142" x14ac:dyDescent="0.35">
      <c r="A60" s="256"/>
      <c r="C60" s="154"/>
      <c r="G60" t="s">
        <v>100</v>
      </c>
      <c r="H60">
        <f>H56/H57</f>
        <v>1.2844036697247707</v>
      </c>
      <c r="I60">
        <f>I56/I57</f>
        <v>1.3484536082474228</v>
      </c>
    </row>
    <row r="61" spans="1:142" x14ac:dyDescent="0.35">
      <c r="A61" s="256"/>
      <c r="C61" s="159"/>
      <c r="G61" t="s">
        <v>101</v>
      </c>
      <c r="H61">
        <f>SUM(H46:S46)/SUM(T46:CA46)</f>
        <v>9.6307141599506679E-2</v>
      </c>
      <c r="I61">
        <f>SUM(H48:S48)/SUM(T48:CA48)</f>
        <v>8.4523652509658376E-2</v>
      </c>
      <c r="M61" s="62"/>
    </row>
    <row r="62" spans="1:142" x14ac:dyDescent="0.35">
      <c r="A62" s="256"/>
      <c r="C62" s="159"/>
      <c r="G62" t="s">
        <v>102</v>
      </c>
      <c r="H62">
        <f>SUM(CB46:CU46)/SUM(T46:CA46)</f>
        <v>0.24962855960859467</v>
      </c>
      <c r="I62">
        <f>SUM(CB48:CU48)/SUM(T48:CA48)</f>
        <v>0.26194582863885041</v>
      </c>
    </row>
    <row r="63" spans="1:142" x14ac:dyDescent="0.35">
      <c r="A63" s="256"/>
      <c r="C63" s="159"/>
      <c r="G63" t="s">
        <v>103</v>
      </c>
      <c r="H63">
        <f>SUM(CV46:EL46)/SUM(T46:CA46)</f>
        <v>0.30417373993227642</v>
      </c>
      <c r="I63">
        <f>SUM(CV48:EL48)/SUM(T48:CA48)</f>
        <v>0.31862504634938843</v>
      </c>
    </row>
    <row r="64" spans="1:142" x14ac:dyDescent="0.35">
      <c r="A64" s="256"/>
      <c r="C64" s="159"/>
      <c r="G64" t="s">
        <v>104</v>
      </c>
      <c r="H64">
        <f>SUM(H46:S46)</f>
        <v>3.1419856995344113</v>
      </c>
      <c r="I64">
        <f>SUM(H48:S48)</f>
        <v>6.3901001214981026</v>
      </c>
    </row>
    <row r="65" spans="1:9" x14ac:dyDescent="0.35">
      <c r="A65" s="256"/>
      <c r="C65" s="159"/>
      <c r="G65" t="s">
        <v>105</v>
      </c>
      <c r="H65">
        <f>SUM(T46:CA46)</f>
        <v>32.624638706445687</v>
      </c>
      <c r="I65">
        <f>SUM(T48:CA48)</f>
        <v>75.601324975490343</v>
      </c>
    </row>
    <row r="66" spans="1:9" x14ac:dyDescent="0.35">
      <c r="A66" s="256"/>
      <c r="C66" s="160"/>
      <c r="G66" t="s">
        <v>106</v>
      </c>
      <c r="H66">
        <f>SUM(CB46:CU46)</f>
        <v>8.1440415680408424</v>
      </c>
      <c r="I66">
        <f>SUM(CB48:CU48)</f>
        <v>19.803451716899836</v>
      </c>
    </row>
    <row r="67" spans="1:9" x14ac:dyDescent="0.35">
      <c r="A67" s="256"/>
      <c r="C67" s="160"/>
      <c r="G67" t="s">
        <v>107</v>
      </c>
      <c r="H67">
        <f>SUM(CV46:EL46)</f>
        <v>9.92355836927889</v>
      </c>
      <c r="I67">
        <f>SUM(CV48:EL48)</f>
        <v>24.088475674390786</v>
      </c>
    </row>
    <row r="68" spans="1:9" x14ac:dyDescent="0.35">
      <c r="A68" s="256"/>
      <c r="C68" s="160"/>
    </row>
    <row r="69" spans="1:9" x14ac:dyDescent="0.35">
      <c r="A69" s="256"/>
      <c r="C69" s="160"/>
    </row>
    <row r="70" spans="1:9" x14ac:dyDescent="0.35">
      <c r="A70" s="256"/>
      <c r="C70" s="160"/>
    </row>
    <row r="71" spans="1:9" x14ac:dyDescent="0.35">
      <c r="A71" s="256"/>
      <c r="C71" s="159"/>
    </row>
    <row r="72" spans="1:9" x14ac:dyDescent="0.35">
      <c r="A72" s="256"/>
      <c r="C72" s="159"/>
    </row>
    <row r="73" spans="1:9" x14ac:dyDescent="0.35">
      <c r="A73" s="256"/>
      <c r="C73" s="159"/>
    </row>
    <row r="74" spans="1:9" x14ac:dyDescent="0.35">
      <c r="A74" s="256"/>
      <c r="C74" s="159"/>
    </row>
    <row r="75" spans="1:9" x14ac:dyDescent="0.35">
      <c r="A75" s="256"/>
      <c r="C75" s="159"/>
    </row>
    <row r="76" spans="1:9" x14ac:dyDescent="0.35">
      <c r="A76" s="256"/>
      <c r="C76" s="159"/>
    </row>
    <row r="77" spans="1:9" x14ac:dyDescent="0.35">
      <c r="A77" s="256"/>
      <c r="C77" s="159"/>
    </row>
    <row r="78" spans="1:9" x14ac:dyDescent="0.35">
      <c r="A78" s="256"/>
      <c r="C78" s="159"/>
    </row>
    <row r="79" spans="1:9" x14ac:dyDescent="0.35">
      <c r="A79" s="256"/>
      <c r="C79" s="159"/>
    </row>
    <row r="80" spans="1:9" x14ac:dyDescent="0.35">
      <c r="A80" s="256"/>
      <c r="C80" s="159"/>
    </row>
    <row r="81" spans="1:14" x14ac:dyDescent="0.35">
      <c r="A81" s="256"/>
      <c r="C81" s="159"/>
    </row>
    <row r="82" spans="1:14" x14ac:dyDescent="0.35">
      <c r="A82" s="256"/>
      <c r="C82" s="159"/>
    </row>
    <row r="83" spans="1:14" x14ac:dyDescent="0.35">
      <c r="A83" s="256"/>
      <c r="C83" s="159"/>
    </row>
    <row r="84" spans="1:14" x14ac:dyDescent="0.35">
      <c r="A84" s="256"/>
      <c r="C84" s="159"/>
    </row>
    <row r="85" spans="1:14" x14ac:dyDescent="0.35">
      <c r="A85" s="256"/>
      <c r="C85" s="159"/>
    </row>
    <row r="86" spans="1:14" x14ac:dyDescent="0.35">
      <c r="A86" s="256"/>
      <c r="C86" s="159"/>
    </row>
    <row r="87" spans="1:14" x14ac:dyDescent="0.35">
      <c r="A87" s="256"/>
      <c r="C87" s="159"/>
    </row>
    <row r="88" spans="1:14" x14ac:dyDescent="0.35">
      <c r="A88" s="256"/>
      <c r="C88" s="159"/>
    </row>
    <row r="89" spans="1:14" x14ac:dyDescent="0.35">
      <c r="A89" s="256"/>
      <c r="C89" s="154"/>
    </row>
    <row r="90" spans="1:14" x14ac:dyDescent="0.35">
      <c r="A90" s="256"/>
      <c r="C90" s="154"/>
    </row>
    <row r="91" spans="1:14" ht="15" thickBot="1" x14ac:dyDescent="0.4">
      <c r="A91" s="256"/>
      <c r="C91" s="155"/>
    </row>
    <row r="92" spans="1:14" x14ac:dyDescent="0.35">
      <c r="A92" s="256"/>
      <c r="C92" s="154"/>
      <c r="D92" s="248"/>
      <c r="E92" s="249"/>
      <c r="F92" s="249"/>
      <c r="G92" s="249"/>
      <c r="H92" s="249"/>
      <c r="I92" s="249"/>
      <c r="J92" s="249"/>
      <c r="K92" s="249"/>
      <c r="L92" s="249"/>
      <c r="M92" s="249"/>
      <c r="N92" s="250"/>
    </row>
    <row r="93" spans="1:14" x14ac:dyDescent="0.35">
      <c r="A93" s="256"/>
      <c r="C93" s="156"/>
      <c r="D93" s="251"/>
      <c r="E93" s="206"/>
      <c r="F93" s="206"/>
      <c r="G93" s="206"/>
      <c r="H93" s="206"/>
      <c r="I93" s="206"/>
      <c r="J93" s="206"/>
      <c r="K93" s="206"/>
      <c r="L93" s="206"/>
      <c r="M93" s="206"/>
      <c r="N93" s="252"/>
    </row>
    <row r="94" spans="1:14" x14ac:dyDescent="0.35">
      <c r="A94" s="256"/>
      <c r="C94" s="157"/>
      <c r="D94" s="251"/>
      <c r="E94" s="206"/>
      <c r="F94" s="206"/>
      <c r="G94" s="206"/>
      <c r="H94" s="206"/>
      <c r="I94" s="206"/>
      <c r="J94" s="206"/>
      <c r="K94" s="206"/>
      <c r="L94" s="206"/>
      <c r="M94" s="206"/>
      <c r="N94" s="252"/>
    </row>
    <row r="95" spans="1:14" x14ac:dyDescent="0.35">
      <c r="A95" s="256"/>
      <c r="C95" s="154"/>
      <c r="D95" s="251"/>
      <c r="E95" s="206"/>
      <c r="F95" s="206"/>
      <c r="G95" s="206"/>
      <c r="H95" s="206"/>
      <c r="I95" s="206"/>
      <c r="J95" s="206"/>
      <c r="K95" s="206"/>
      <c r="L95" s="206"/>
      <c r="M95" s="206"/>
      <c r="N95" s="252"/>
    </row>
    <row r="96" spans="1:14" x14ac:dyDescent="0.35">
      <c r="A96" s="256"/>
      <c r="C96" s="158"/>
      <c r="D96" s="251"/>
      <c r="E96" s="206"/>
      <c r="F96" s="206"/>
      <c r="G96" s="206"/>
      <c r="H96" s="206"/>
      <c r="I96" s="206"/>
      <c r="J96" s="206"/>
      <c r="K96" s="206"/>
      <c r="L96" s="206"/>
      <c r="M96" s="206"/>
      <c r="N96" s="252"/>
    </row>
    <row r="97" spans="1:14" x14ac:dyDescent="0.35">
      <c r="A97" s="256"/>
      <c r="C97" s="154"/>
      <c r="D97" s="251"/>
      <c r="E97" s="206"/>
      <c r="F97" s="206"/>
      <c r="G97" s="206"/>
      <c r="H97" s="206"/>
      <c r="I97" s="206"/>
      <c r="J97" s="206"/>
      <c r="K97" s="206"/>
      <c r="L97" s="206"/>
      <c r="M97" s="206"/>
      <c r="N97" s="252"/>
    </row>
    <row r="98" spans="1:14" x14ac:dyDescent="0.35">
      <c r="A98" s="256"/>
      <c r="C98" s="158"/>
      <c r="D98" s="251"/>
      <c r="E98" s="206"/>
      <c r="F98" s="206"/>
      <c r="G98" s="206"/>
      <c r="H98" s="206"/>
      <c r="I98" s="206"/>
      <c r="J98" s="206"/>
      <c r="K98" s="206"/>
      <c r="L98" s="206"/>
      <c r="M98" s="206"/>
      <c r="N98" s="252"/>
    </row>
    <row r="99" spans="1:14" x14ac:dyDescent="0.35">
      <c r="A99" s="256"/>
      <c r="C99" s="158"/>
      <c r="D99" s="251"/>
      <c r="E99" s="206"/>
      <c r="F99" s="206"/>
      <c r="G99" s="206"/>
      <c r="H99" s="206"/>
      <c r="I99" s="206"/>
      <c r="J99" s="206"/>
      <c r="K99" s="206"/>
      <c r="L99" s="206"/>
      <c r="M99" s="206"/>
      <c r="N99" s="252"/>
    </row>
    <row r="100" spans="1:14" x14ac:dyDescent="0.35">
      <c r="A100" s="256"/>
      <c r="C100" s="158"/>
      <c r="D100" s="251"/>
      <c r="E100" s="206"/>
      <c r="F100" s="206"/>
      <c r="G100" s="206"/>
      <c r="H100" s="206"/>
      <c r="I100" s="206"/>
      <c r="J100" s="206"/>
      <c r="K100" s="206"/>
      <c r="L100" s="206"/>
      <c r="M100" s="206"/>
      <c r="N100" s="252"/>
    </row>
    <row r="101" spans="1:14" x14ac:dyDescent="0.35">
      <c r="A101" s="256"/>
      <c r="C101" s="158"/>
      <c r="D101" s="251"/>
      <c r="E101" s="206"/>
      <c r="F101" s="206"/>
      <c r="G101" s="206"/>
      <c r="H101" s="206"/>
      <c r="I101" s="206"/>
      <c r="J101" s="206"/>
      <c r="K101" s="206"/>
      <c r="L101" s="206"/>
      <c r="M101" s="206"/>
      <c r="N101" s="252"/>
    </row>
    <row r="102" spans="1:14" x14ac:dyDescent="0.35">
      <c r="A102" s="256"/>
      <c r="C102" s="158"/>
      <c r="D102" s="251"/>
      <c r="E102" s="206"/>
      <c r="F102" s="206"/>
      <c r="G102" s="206"/>
      <c r="H102" s="206"/>
      <c r="I102" s="206"/>
      <c r="J102" s="206"/>
      <c r="K102" s="206"/>
      <c r="L102" s="206"/>
      <c r="M102" s="206"/>
      <c r="N102" s="252"/>
    </row>
    <row r="103" spans="1:14" x14ac:dyDescent="0.35">
      <c r="A103" s="256"/>
      <c r="C103" s="154"/>
      <c r="D103" s="251"/>
      <c r="E103" s="206"/>
      <c r="F103" s="206"/>
      <c r="G103" s="206"/>
      <c r="H103" s="206"/>
      <c r="I103" s="206"/>
      <c r="J103" s="206"/>
      <c r="K103" s="206"/>
      <c r="L103" s="206"/>
      <c r="M103" s="206"/>
      <c r="N103" s="252"/>
    </row>
    <row r="104" spans="1:14" x14ac:dyDescent="0.35">
      <c r="A104" s="256"/>
      <c r="C104" s="158"/>
      <c r="D104" s="251"/>
      <c r="E104" s="206"/>
      <c r="F104" s="206"/>
      <c r="G104" s="206"/>
      <c r="H104" s="206"/>
      <c r="I104" s="206"/>
      <c r="J104" s="206"/>
      <c r="K104" s="206"/>
      <c r="L104" s="206"/>
      <c r="M104" s="206"/>
      <c r="N104" s="252"/>
    </row>
    <row r="105" spans="1:14" x14ac:dyDescent="0.35">
      <c r="A105" s="256"/>
      <c r="C105" s="158"/>
      <c r="D105" s="251"/>
      <c r="E105" s="206"/>
      <c r="F105" s="206"/>
      <c r="G105" s="206"/>
      <c r="H105" s="206"/>
      <c r="I105" s="206"/>
      <c r="J105" s="206"/>
      <c r="K105" s="206"/>
      <c r="L105" s="206"/>
      <c r="M105" s="206"/>
      <c r="N105" s="252"/>
    </row>
    <row r="106" spans="1:14" x14ac:dyDescent="0.35">
      <c r="A106" s="256"/>
      <c r="C106" s="158"/>
      <c r="D106" s="251"/>
      <c r="E106" s="206"/>
      <c r="F106" s="206"/>
      <c r="G106" s="206"/>
      <c r="H106" s="206"/>
      <c r="I106" s="206"/>
      <c r="J106" s="206"/>
      <c r="K106" s="206"/>
      <c r="L106" s="206"/>
      <c r="M106" s="206"/>
      <c r="N106" s="252"/>
    </row>
    <row r="107" spans="1:14" x14ac:dyDescent="0.35">
      <c r="A107" s="256"/>
      <c r="C107" s="158"/>
      <c r="D107" s="251"/>
      <c r="E107" s="206"/>
      <c r="F107" s="206"/>
      <c r="G107" s="206"/>
      <c r="H107" s="206"/>
      <c r="I107" s="206"/>
      <c r="J107" s="206"/>
      <c r="K107" s="206"/>
      <c r="L107" s="206"/>
      <c r="M107" s="206"/>
      <c r="N107" s="252"/>
    </row>
    <row r="108" spans="1:14" x14ac:dyDescent="0.35">
      <c r="A108" s="256"/>
      <c r="C108" s="154"/>
      <c r="D108" s="251"/>
      <c r="E108" s="206"/>
      <c r="F108" s="206"/>
      <c r="G108" s="206"/>
      <c r="H108" s="206"/>
      <c r="I108" s="206"/>
      <c r="J108" s="206"/>
      <c r="K108" s="206"/>
      <c r="L108" s="206"/>
      <c r="M108" s="206"/>
      <c r="N108" s="252"/>
    </row>
    <row r="109" spans="1:14" x14ac:dyDescent="0.35">
      <c r="A109" s="256"/>
      <c r="C109" s="159"/>
      <c r="D109" s="251"/>
      <c r="E109" s="206"/>
      <c r="F109" s="206"/>
      <c r="G109" s="206"/>
      <c r="H109" s="206"/>
      <c r="I109" s="206"/>
      <c r="J109" s="206"/>
      <c r="K109" s="206"/>
      <c r="L109" s="206"/>
      <c r="M109" s="206"/>
      <c r="N109" s="252"/>
    </row>
    <row r="110" spans="1:14" x14ac:dyDescent="0.35">
      <c r="A110" s="256"/>
      <c r="C110" s="159"/>
      <c r="D110" s="251"/>
      <c r="E110" s="206"/>
      <c r="F110" s="206"/>
      <c r="G110" s="206"/>
      <c r="H110" s="206"/>
      <c r="I110" s="206"/>
      <c r="J110" s="206"/>
      <c r="K110" s="206"/>
      <c r="L110" s="206"/>
      <c r="M110" s="206"/>
      <c r="N110" s="252"/>
    </row>
    <row r="111" spans="1:14" x14ac:dyDescent="0.35">
      <c r="A111" s="256"/>
      <c r="C111" s="159"/>
      <c r="D111" s="251"/>
      <c r="E111" s="206"/>
      <c r="F111" s="206"/>
      <c r="G111" s="206"/>
      <c r="H111" s="206"/>
      <c r="I111" s="206"/>
      <c r="J111" s="206"/>
      <c r="K111" s="206"/>
      <c r="L111" s="206"/>
      <c r="M111" s="206"/>
      <c r="N111" s="252"/>
    </row>
    <row r="112" spans="1:14" x14ac:dyDescent="0.35">
      <c r="A112" s="256"/>
      <c r="C112" s="159"/>
      <c r="D112" s="251"/>
      <c r="E112" s="206"/>
      <c r="F112" s="206"/>
      <c r="G112" s="206"/>
      <c r="H112" s="206"/>
      <c r="I112" s="206"/>
      <c r="J112" s="206"/>
      <c r="K112" s="206"/>
      <c r="L112" s="206"/>
      <c r="M112" s="206"/>
      <c r="N112" s="252"/>
    </row>
    <row r="113" spans="1:14" x14ac:dyDescent="0.35">
      <c r="A113" s="256"/>
      <c r="C113" s="159"/>
      <c r="D113" s="251"/>
      <c r="E113" s="206"/>
      <c r="F113" s="206"/>
      <c r="G113" s="206"/>
      <c r="H113" s="206"/>
      <c r="I113" s="206"/>
      <c r="J113" s="206"/>
      <c r="K113" s="206"/>
      <c r="L113" s="206"/>
      <c r="M113" s="206"/>
      <c r="N113" s="252"/>
    </row>
    <row r="114" spans="1:14" x14ac:dyDescent="0.35">
      <c r="A114" s="256"/>
      <c r="C114" s="160"/>
      <c r="D114" s="251"/>
      <c r="E114" s="206"/>
      <c r="F114" s="206"/>
      <c r="G114" s="206"/>
      <c r="H114" s="206"/>
      <c r="I114" s="206"/>
      <c r="J114" s="206"/>
      <c r="K114" s="206"/>
      <c r="L114" s="206"/>
      <c r="M114" s="206"/>
      <c r="N114" s="252"/>
    </row>
    <row r="115" spans="1:14" x14ac:dyDescent="0.35">
      <c r="A115" s="256"/>
      <c r="C115" s="160"/>
      <c r="D115" s="251"/>
      <c r="E115" s="206"/>
      <c r="F115" s="206"/>
      <c r="G115" s="206"/>
      <c r="H115" s="206"/>
      <c r="I115" s="206"/>
      <c r="J115" s="206"/>
      <c r="K115" s="206"/>
      <c r="L115" s="206"/>
      <c r="M115" s="206"/>
      <c r="N115" s="252"/>
    </row>
    <row r="116" spans="1:14" x14ac:dyDescent="0.35">
      <c r="A116" s="256"/>
      <c r="C116" s="160"/>
      <c r="D116" s="251"/>
      <c r="E116" s="206"/>
      <c r="F116" s="206"/>
      <c r="G116" s="206"/>
      <c r="H116" s="206"/>
      <c r="I116" s="206"/>
      <c r="J116" s="206"/>
      <c r="K116" s="206"/>
      <c r="L116" s="206"/>
      <c r="M116" s="206"/>
      <c r="N116" s="252"/>
    </row>
    <row r="117" spans="1:14" x14ac:dyDescent="0.35">
      <c r="A117" s="256"/>
      <c r="C117" s="160"/>
      <c r="D117" s="251"/>
      <c r="E117" s="206"/>
      <c r="F117" s="206"/>
      <c r="G117" s="206"/>
      <c r="H117" s="206"/>
      <c r="I117" s="206"/>
      <c r="J117" s="206"/>
      <c r="K117" s="206"/>
      <c r="L117" s="206"/>
      <c r="M117" s="206"/>
      <c r="N117" s="252"/>
    </row>
    <row r="118" spans="1:14" x14ac:dyDescent="0.35">
      <c r="A118" s="256"/>
      <c r="C118" s="160"/>
      <c r="D118" s="251"/>
      <c r="E118" s="206"/>
      <c r="F118" s="206"/>
      <c r="G118" s="206"/>
      <c r="H118" s="206"/>
      <c r="I118" s="206"/>
      <c r="J118" s="206"/>
      <c r="K118" s="206"/>
      <c r="L118" s="206"/>
      <c r="M118" s="206"/>
      <c r="N118" s="252"/>
    </row>
    <row r="119" spans="1:14" x14ac:dyDescent="0.35">
      <c r="A119" s="256"/>
      <c r="C119" s="159"/>
      <c r="D119" s="251"/>
      <c r="E119" s="206"/>
      <c r="F119" s="206"/>
      <c r="G119" s="206"/>
      <c r="H119" s="206"/>
      <c r="I119" s="206"/>
      <c r="J119" s="206"/>
      <c r="K119" s="206"/>
      <c r="L119" s="206"/>
      <c r="M119" s="206"/>
      <c r="N119" s="252"/>
    </row>
    <row r="120" spans="1:14" x14ac:dyDescent="0.35">
      <c r="A120" s="256"/>
      <c r="C120" s="159"/>
      <c r="D120" s="251"/>
      <c r="E120" s="206"/>
      <c r="F120" s="206"/>
      <c r="G120" s="206"/>
      <c r="H120" s="206"/>
      <c r="I120" s="206"/>
      <c r="J120" s="206"/>
      <c r="K120" s="206"/>
      <c r="L120" s="206"/>
      <c r="M120" s="206"/>
      <c r="N120" s="252"/>
    </row>
    <row r="121" spans="1:14" x14ac:dyDescent="0.35">
      <c r="A121" s="256"/>
      <c r="C121" s="159"/>
      <c r="D121" s="251"/>
      <c r="E121" s="206"/>
      <c r="F121" s="206"/>
      <c r="G121" s="206"/>
      <c r="H121" s="206"/>
      <c r="I121" s="206"/>
      <c r="J121" s="206"/>
      <c r="K121" s="206"/>
      <c r="L121" s="206"/>
      <c r="M121" s="206"/>
      <c r="N121" s="252"/>
    </row>
    <row r="122" spans="1:14" ht="15" thickBot="1" x14ac:dyDescent="0.4">
      <c r="A122" s="256"/>
      <c r="C122" s="159"/>
      <c r="D122" s="253"/>
      <c r="E122" s="254"/>
      <c r="F122" s="254"/>
      <c r="G122" s="254"/>
      <c r="H122" s="254"/>
      <c r="I122" s="254"/>
      <c r="J122" s="254"/>
      <c r="K122" s="254"/>
      <c r="L122" s="254"/>
      <c r="M122" s="254"/>
      <c r="N122" s="255"/>
    </row>
    <row r="123" spans="1:14" x14ac:dyDescent="0.35">
      <c r="A123" s="256"/>
      <c r="C123" s="159"/>
    </row>
    <row r="124" spans="1:14" x14ac:dyDescent="0.35">
      <c r="A124" s="256"/>
      <c r="C124" s="159"/>
    </row>
    <row r="125" spans="1:14" x14ac:dyDescent="0.35">
      <c r="A125" s="256"/>
      <c r="C125" s="159"/>
    </row>
    <row r="126" spans="1:14" x14ac:dyDescent="0.35">
      <c r="A126" s="256"/>
      <c r="C126" s="159"/>
    </row>
    <row r="127" spans="1:14" x14ac:dyDescent="0.35">
      <c r="A127" s="256"/>
      <c r="C127" s="159"/>
    </row>
    <row r="128" spans="1:14" x14ac:dyDescent="0.35">
      <c r="A128" s="256"/>
      <c r="C128" s="159"/>
    </row>
    <row r="129" spans="1:3" x14ac:dyDescent="0.35">
      <c r="A129" s="256"/>
      <c r="C129" s="159"/>
    </row>
    <row r="130" spans="1:3" x14ac:dyDescent="0.35">
      <c r="A130" s="256"/>
      <c r="C130" s="159"/>
    </row>
    <row r="131" spans="1:3" x14ac:dyDescent="0.35">
      <c r="A131" s="256"/>
      <c r="C131" s="159"/>
    </row>
    <row r="132" spans="1:3" x14ac:dyDescent="0.35">
      <c r="A132" s="256"/>
      <c r="C132" s="159"/>
    </row>
    <row r="133" spans="1:3" x14ac:dyDescent="0.35">
      <c r="A133" s="256"/>
      <c r="C133" s="159"/>
    </row>
    <row r="134" spans="1:3" x14ac:dyDescent="0.35">
      <c r="A134" s="256"/>
      <c r="C134" s="159"/>
    </row>
    <row r="135" spans="1:3" x14ac:dyDescent="0.35">
      <c r="A135" s="256"/>
      <c r="C135" s="159"/>
    </row>
    <row r="136" spans="1:3" x14ac:dyDescent="0.35">
      <c r="A136" s="256"/>
      <c r="C136" s="159"/>
    </row>
    <row r="137" spans="1:3" x14ac:dyDescent="0.35">
      <c r="A137" s="256"/>
      <c r="C137" s="154"/>
    </row>
    <row r="138" spans="1:3" x14ac:dyDescent="0.35">
      <c r="A138" s="256"/>
      <c r="C138" s="154"/>
    </row>
    <row r="139" spans="1:3" x14ac:dyDescent="0.35">
      <c r="A139" s="256"/>
      <c r="C139" s="155"/>
    </row>
    <row r="140" spans="1:3" x14ac:dyDescent="0.35">
      <c r="A140" s="256"/>
      <c r="C140" s="154"/>
    </row>
    <row r="141" spans="1:3" x14ac:dyDescent="0.35">
      <c r="A141" s="256"/>
      <c r="C141" s="156"/>
    </row>
    <row r="142" spans="1:3" x14ac:dyDescent="0.35">
      <c r="A142" s="256"/>
      <c r="C142" s="157"/>
    </row>
    <row r="143" spans="1:3" x14ac:dyDescent="0.35">
      <c r="A143" s="256"/>
      <c r="C143" s="154"/>
    </row>
    <row r="144" spans="1:3" x14ac:dyDescent="0.35">
      <c r="A144" s="256"/>
      <c r="C144" s="158"/>
    </row>
    <row r="145" spans="1:3" x14ac:dyDescent="0.35">
      <c r="A145" s="256"/>
      <c r="C145" s="154"/>
    </row>
    <row r="146" spans="1:3" x14ac:dyDescent="0.35">
      <c r="A146" s="256"/>
      <c r="C146" s="158"/>
    </row>
    <row r="147" spans="1:3" x14ac:dyDescent="0.35">
      <c r="A147" s="256"/>
      <c r="C147" s="158"/>
    </row>
    <row r="148" spans="1:3" x14ac:dyDescent="0.35">
      <c r="A148" s="256"/>
      <c r="C148" s="158"/>
    </row>
    <row r="149" spans="1:3" x14ac:dyDescent="0.35">
      <c r="A149" s="256"/>
      <c r="C149" s="158"/>
    </row>
    <row r="150" spans="1:3" x14ac:dyDescent="0.35">
      <c r="A150" s="256"/>
      <c r="C150" s="158"/>
    </row>
    <row r="151" spans="1:3" x14ac:dyDescent="0.35">
      <c r="A151" s="256"/>
      <c r="C151" s="154"/>
    </row>
    <row r="152" spans="1:3" x14ac:dyDescent="0.35">
      <c r="A152" s="256"/>
      <c r="C152" s="158"/>
    </row>
    <row r="153" spans="1:3" x14ac:dyDescent="0.35">
      <c r="A153" s="256"/>
      <c r="C153" s="158"/>
    </row>
    <row r="154" spans="1:3" x14ac:dyDescent="0.35">
      <c r="A154" s="256"/>
      <c r="C154" s="158"/>
    </row>
    <row r="155" spans="1:3" x14ac:dyDescent="0.35">
      <c r="A155" s="256"/>
      <c r="C155" s="158"/>
    </row>
    <row r="156" spans="1:3" x14ac:dyDescent="0.35">
      <c r="A156" s="256"/>
      <c r="C156" s="154"/>
    </row>
    <row r="157" spans="1:3" x14ac:dyDescent="0.35">
      <c r="A157" s="256"/>
      <c r="C157" s="159"/>
    </row>
    <row r="158" spans="1:3" x14ac:dyDescent="0.35">
      <c r="A158" s="256"/>
      <c r="C158" s="159"/>
    </row>
    <row r="159" spans="1:3" x14ac:dyDescent="0.35">
      <c r="A159" s="256"/>
      <c r="C159" s="159"/>
    </row>
    <row r="160" spans="1:3" x14ac:dyDescent="0.35">
      <c r="A160" s="256"/>
      <c r="C160" s="159"/>
    </row>
    <row r="161" spans="1:3" x14ac:dyDescent="0.35">
      <c r="A161" s="256"/>
      <c r="C161" s="159"/>
    </row>
    <row r="162" spans="1:3" x14ac:dyDescent="0.35">
      <c r="A162" s="256"/>
      <c r="C162" s="160"/>
    </row>
    <row r="163" spans="1:3" x14ac:dyDescent="0.35">
      <c r="A163" s="256"/>
      <c r="C163" s="160"/>
    </row>
    <row r="164" spans="1:3" x14ac:dyDescent="0.35">
      <c r="A164" s="256"/>
      <c r="C164" s="160"/>
    </row>
    <row r="165" spans="1:3" x14ac:dyDescent="0.35">
      <c r="A165" s="256"/>
      <c r="C165" s="160"/>
    </row>
    <row r="166" spans="1:3" x14ac:dyDescent="0.35">
      <c r="A166" s="256"/>
      <c r="C166" s="160"/>
    </row>
    <row r="167" spans="1:3" x14ac:dyDescent="0.35">
      <c r="A167" s="256"/>
      <c r="C167" s="159"/>
    </row>
    <row r="168" spans="1:3" x14ac:dyDescent="0.35">
      <c r="A168" s="256"/>
      <c r="C168" s="159"/>
    </row>
    <row r="169" spans="1:3" x14ac:dyDescent="0.35">
      <c r="A169" s="256"/>
      <c r="C169" s="159"/>
    </row>
    <row r="170" spans="1:3" x14ac:dyDescent="0.35">
      <c r="A170" s="256"/>
      <c r="C170" s="159"/>
    </row>
    <row r="171" spans="1:3" x14ac:dyDescent="0.35">
      <c r="A171" s="256"/>
      <c r="C171" s="159"/>
    </row>
    <row r="172" spans="1:3" x14ac:dyDescent="0.35">
      <c r="A172" s="256"/>
      <c r="C172" s="159"/>
    </row>
    <row r="173" spans="1:3" x14ac:dyDescent="0.35">
      <c r="A173" s="256"/>
      <c r="C173" s="159"/>
    </row>
    <row r="174" spans="1:3" x14ac:dyDescent="0.35">
      <c r="A174" s="256"/>
      <c r="C174" s="159"/>
    </row>
    <row r="175" spans="1:3" x14ac:dyDescent="0.35">
      <c r="A175" s="256"/>
      <c r="C175" s="159"/>
    </row>
    <row r="176" spans="1:3" x14ac:dyDescent="0.35">
      <c r="A176" s="256"/>
      <c r="C176" s="159"/>
    </row>
    <row r="177" spans="1:3" x14ac:dyDescent="0.35">
      <c r="A177" s="256"/>
      <c r="C177" s="159"/>
    </row>
    <row r="178" spans="1:3" x14ac:dyDescent="0.35">
      <c r="A178" s="256"/>
      <c r="C178" s="159"/>
    </row>
    <row r="179" spans="1:3" x14ac:dyDescent="0.35">
      <c r="A179" s="256"/>
      <c r="C179" s="159"/>
    </row>
    <row r="180" spans="1:3" x14ac:dyDescent="0.35">
      <c r="A180" s="256"/>
      <c r="C180" s="159"/>
    </row>
    <row r="181" spans="1:3" x14ac:dyDescent="0.35">
      <c r="A181" s="256"/>
      <c r="C181" s="159"/>
    </row>
    <row r="182" spans="1:3" x14ac:dyDescent="0.35">
      <c r="A182" s="256"/>
      <c r="C182" s="159"/>
    </row>
    <row r="183" spans="1:3" x14ac:dyDescent="0.35">
      <c r="A183" s="256"/>
      <c r="C183" s="159"/>
    </row>
    <row r="184" spans="1:3" x14ac:dyDescent="0.35">
      <c r="A184" s="256"/>
      <c r="C184" s="159"/>
    </row>
    <row r="185" spans="1:3" x14ac:dyDescent="0.35">
      <c r="A185" s="256"/>
      <c r="C185" s="154"/>
    </row>
    <row r="186" spans="1:3" x14ac:dyDescent="0.35">
      <c r="A186" s="256"/>
      <c r="C186" s="154"/>
    </row>
    <row r="187" spans="1:3" x14ac:dyDescent="0.35">
      <c r="A187" s="256"/>
      <c r="C187" s="155"/>
    </row>
    <row r="188" spans="1:3" x14ac:dyDescent="0.35">
      <c r="A188" s="256"/>
      <c r="C188" s="154"/>
    </row>
    <row r="189" spans="1:3" x14ac:dyDescent="0.35">
      <c r="A189" s="256"/>
      <c r="C189" s="156"/>
    </row>
    <row r="190" spans="1:3" x14ac:dyDescent="0.35">
      <c r="A190" s="256"/>
      <c r="C190" s="157"/>
    </row>
    <row r="191" spans="1:3" x14ac:dyDescent="0.35">
      <c r="A191" s="256"/>
      <c r="C191" s="154"/>
    </row>
    <row r="192" spans="1:3" x14ac:dyDescent="0.35">
      <c r="A192" s="256"/>
      <c r="C192" s="158"/>
    </row>
    <row r="193" spans="1:3" x14ac:dyDescent="0.35">
      <c r="A193" s="256"/>
      <c r="C193" s="154"/>
    </row>
    <row r="194" spans="1:3" x14ac:dyDescent="0.35">
      <c r="A194" s="256"/>
      <c r="C194" s="158"/>
    </row>
    <row r="195" spans="1:3" x14ac:dyDescent="0.35">
      <c r="A195" s="256"/>
      <c r="C195" s="158"/>
    </row>
    <row r="196" spans="1:3" x14ac:dyDescent="0.35">
      <c r="A196" s="256"/>
      <c r="C196" s="158"/>
    </row>
    <row r="197" spans="1:3" x14ac:dyDescent="0.35">
      <c r="A197" s="256"/>
      <c r="C197" s="158"/>
    </row>
    <row r="198" spans="1:3" x14ac:dyDescent="0.35">
      <c r="A198" s="256"/>
      <c r="C198" s="158"/>
    </row>
    <row r="199" spans="1:3" x14ac:dyDescent="0.35">
      <c r="A199" s="256"/>
      <c r="C199" s="154"/>
    </row>
    <row r="200" spans="1:3" x14ac:dyDescent="0.35">
      <c r="A200" s="256"/>
      <c r="C200" s="158"/>
    </row>
    <row r="201" spans="1:3" x14ac:dyDescent="0.35">
      <c r="A201" s="256"/>
      <c r="C201" s="158"/>
    </row>
    <row r="202" spans="1:3" x14ac:dyDescent="0.35">
      <c r="A202" s="256"/>
      <c r="C202" s="158"/>
    </row>
    <row r="203" spans="1:3" x14ac:dyDescent="0.35">
      <c r="A203" s="256"/>
      <c r="C203" s="158"/>
    </row>
    <row r="204" spans="1:3" x14ac:dyDescent="0.35">
      <c r="A204" s="256"/>
      <c r="C204" s="154"/>
    </row>
    <row r="205" spans="1:3" x14ac:dyDescent="0.35">
      <c r="A205" s="256"/>
      <c r="C205" s="159"/>
    </row>
    <row r="206" spans="1:3" x14ac:dyDescent="0.35">
      <c r="A206" s="256"/>
      <c r="C206" s="159"/>
    </row>
    <row r="207" spans="1:3" x14ac:dyDescent="0.35">
      <c r="A207" s="256"/>
      <c r="C207" s="159"/>
    </row>
    <row r="208" spans="1:3" x14ac:dyDescent="0.35">
      <c r="A208" s="256"/>
      <c r="C208" s="159"/>
    </row>
    <row r="209" spans="1:3" x14ac:dyDescent="0.35">
      <c r="A209" s="256"/>
      <c r="C209" s="159"/>
    </row>
    <row r="210" spans="1:3" x14ac:dyDescent="0.35">
      <c r="A210" s="256"/>
      <c r="C210" s="160"/>
    </row>
    <row r="211" spans="1:3" x14ac:dyDescent="0.35">
      <c r="A211" s="256"/>
      <c r="C211" s="160"/>
    </row>
    <row r="212" spans="1:3" x14ac:dyDescent="0.35">
      <c r="A212" s="256"/>
      <c r="C212" s="160"/>
    </row>
    <row r="213" spans="1:3" x14ac:dyDescent="0.35">
      <c r="A213" s="256"/>
      <c r="C213" s="160"/>
    </row>
    <row r="214" spans="1:3" x14ac:dyDescent="0.35">
      <c r="A214" s="256"/>
      <c r="C214" s="160"/>
    </row>
    <row r="215" spans="1:3" x14ac:dyDescent="0.35">
      <c r="A215" s="256"/>
      <c r="C215" s="159"/>
    </row>
    <row r="216" spans="1:3" x14ac:dyDescent="0.35">
      <c r="A216" s="256"/>
      <c r="C216" s="159"/>
    </row>
    <row r="217" spans="1:3" x14ac:dyDescent="0.35">
      <c r="A217" s="256"/>
      <c r="C217" s="159"/>
    </row>
    <row r="218" spans="1:3" x14ac:dyDescent="0.35">
      <c r="A218" s="256"/>
      <c r="C218" s="159"/>
    </row>
    <row r="219" spans="1:3" x14ac:dyDescent="0.35">
      <c r="A219" s="256"/>
      <c r="C219" s="159"/>
    </row>
    <row r="220" spans="1:3" x14ac:dyDescent="0.35">
      <c r="A220" s="256"/>
      <c r="C220" s="159"/>
    </row>
    <row r="221" spans="1:3" x14ac:dyDescent="0.35">
      <c r="A221" s="256"/>
      <c r="C221" s="159"/>
    </row>
    <row r="222" spans="1:3" x14ac:dyDescent="0.35">
      <c r="A222" s="256"/>
      <c r="C222" s="159"/>
    </row>
    <row r="223" spans="1:3" x14ac:dyDescent="0.35">
      <c r="A223" s="256"/>
      <c r="C223" s="159"/>
    </row>
    <row r="224" spans="1:3" x14ac:dyDescent="0.35">
      <c r="A224" s="256"/>
      <c r="C224" s="159"/>
    </row>
    <row r="225" spans="1:3" x14ac:dyDescent="0.35">
      <c r="A225" s="256"/>
      <c r="C225" s="159"/>
    </row>
    <row r="226" spans="1:3" x14ac:dyDescent="0.35">
      <c r="A226" s="256"/>
      <c r="C226" s="159"/>
    </row>
    <row r="227" spans="1:3" x14ac:dyDescent="0.35">
      <c r="A227" s="256"/>
      <c r="C227" s="159"/>
    </row>
    <row r="228" spans="1:3" x14ac:dyDescent="0.35">
      <c r="A228" s="256"/>
      <c r="C228" s="159"/>
    </row>
    <row r="229" spans="1:3" x14ac:dyDescent="0.35">
      <c r="A229" s="256"/>
      <c r="C229" s="159"/>
    </row>
    <row r="230" spans="1:3" x14ac:dyDescent="0.35">
      <c r="A230" s="256"/>
      <c r="C230" s="159"/>
    </row>
    <row r="231" spans="1:3" x14ac:dyDescent="0.35">
      <c r="A231" s="256"/>
      <c r="C231" s="159"/>
    </row>
    <row r="232" spans="1:3" x14ac:dyDescent="0.35">
      <c r="A232" s="256"/>
      <c r="C232" s="159"/>
    </row>
    <row r="233" spans="1:3" x14ac:dyDescent="0.35">
      <c r="A233" s="256"/>
      <c r="C233" s="154"/>
    </row>
    <row r="234" spans="1:3" x14ac:dyDescent="0.35">
      <c r="A234" s="256"/>
      <c r="C234" s="154"/>
    </row>
    <row r="235" spans="1:3" x14ac:dyDescent="0.35">
      <c r="A235" s="256"/>
      <c r="C235" s="155"/>
    </row>
    <row r="236" spans="1:3" x14ac:dyDescent="0.35">
      <c r="A236" s="256"/>
      <c r="C236" s="154"/>
    </row>
    <row r="237" spans="1:3" x14ac:dyDescent="0.35">
      <c r="A237" s="256"/>
      <c r="C237" s="156"/>
    </row>
    <row r="238" spans="1:3" x14ac:dyDescent="0.35">
      <c r="A238" s="256"/>
      <c r="C238" s="157"/>
    </row>
    <row r="239" spans="1:3" x14ac:dyDescent="0.35">
      <c r="A239" s="256"/>
      <c r="C239" s="154"/>
    </row>
    <row r="240" spans="1:3" x14ac:dyDescent="0.35">
      <c r="A240" s="256"/>
      <c r="C240" s="158"/>
    </row>
    <row r="241" spans="1:3" x14ac:dyDescent="0.35">
      <c r="A241" s="256"/>
      <c r="C241" s="154"/>
    </row>
    <row r="242" spans="1:3" x14ac:dyDescent="0.35">
      <c r="A242" s="256"/>
      <c r="C242" s="158"/>
    </row>
    <row r="243" spans="1:3" x14ac:dyDescent="0.35">
      <c r="A243" s="256"/>
      <c r="C243" s="158"/>
    </row>
    <row r="244" spans="1:3" x14ac:dyDescent="0.35">
      <c r="A244" s="256"/>
      <c r="C244" s="158"/>
    </row>
    <row r="245" spans="1:3" x14ac:dyDescent="0.35">
      <c r="A245" s="256"/>
      <c r="C245" s="158"/>
    </row>
    <row r="246" spans="1:3" x14ac:dyDescent="0.35">
      <c r="A246" s="256"/>
      <c r="C246" s="158"/>
    </row>
    <row r="247" spans="1:3" x14ac:dyDescent="0.35">
      <c r="A247" s="256"/>
      <c r="C247" s="154"/>
    </row>
    <row r="248" spans="1:3" x14ac:dyDescent="0.35">
      <c r="A248" s="256"/>
      <c r="C248" s="158"/>
    </row>
    <row r="249" spans="1:3" x14ac:dyDescent="0.35">
      <c r="A249" s="256"/>
      <c r="C249" s="158"/>
    </row>
    <row r="250" spans="1:3" x14ac:dyDescent="0.35">
      <c r="A250" s="256"/>
      <c r="C250" s="158"/>
    </row>
    <row r="251" spans="1:3" x14ac:dyDescent="0.35">
      <c r="A251" s="256"/>
      <c r="C251" s="158"/>
    </row>
    <row r="252" spans="1:3" x14ac:dyDescent="0.35">
      <c r="A252" s="256"/>
      <c r="C252" s="154"/>
    </row>
    <row r="253" spans="1:3" x14ac:dyDescent="0.35">
      <c r="A253" s="256"/>
      <c r="C253" s="159"/>
    </row>
    <row r="254" spans="1:3" x14ac:dyDescent="0.35">
      <c r="A254" s="256"/>
      <c r="C254" s="159"/>
    </row>
    <row r="255" spans="1:3" x14ac:dyDescent="0.35">
      <c r="A255" s="256"/>
      <c r="C255" s="159"/>
    </row>
    <row r="256" spans="1:3" x14ac:dyDescent="0.35">
      <c r="A256" s="256"/>
      <c r="C256" s="159"/>
    </row>
    <row r="257" spans="1:3" x14ac:dyDescent="0.35">
      <c r="A257" s="256"/>
      <c r="C257" s="159"/>
    </row>
    <row r="258" spans="1:3" x14ac:dyDescent="0.35">
      <c r="A258" s="256"/>
      <c r="C258" s="160"/>
    </row>
    <row r="259" spans="1:3" x14ac:dyDescent="0.35">
      <c r="A259" s="256"/>
      <c r="C259" s="160"/>
    </row>
    <row r="260" spans="1:3" x14ac:dyDescent="0.35">
      <c r="A260" s="256"/>
      <c r="C260" s="160"/>
    </row>
    <row r="261" spans="1:3" x14ac:dyDescent="0.35">
      <c r="A261" s="256"/>
      <c r="C261" s="160"/>
    </row>
    <row r="262" spans="1:3" x14ac:dyDescent="0.35">
      <c r="A262" s="256"/>
      <c r="C262" s="160"/>
    </row>
    <row r="263" spans="1:3" x14ac:dyDescent="0.35">
      <c r="A263" s="256"/>
      <c r="C263" s="159"/>
    </row>
    <row r="264" spans="1:3" x14ac:dyDescent="0.35">
      <c r="A264" s="256"/>
      <c r="C264" s="159"/>
    </row>
    <row r="265" spans="1:3" x14ac:dyDescent="0.35">
      <c r="A265" s="256"/>
      <c r="C265" s="159"/>
    </row>
    <row r="266" spans="1:3" x14ac:dyDescent="0.35">
      <c r="A266" s="256"/>
      <c r="C266" s="159"/>
    </row>
    <row r="267" spans="1:3" x14ac:dyDescent="0.35">
      <c r="A267" s="256"/>
      <c r="C267" s="159"/>
    </row>
    <row r="268" spans="1:3" x14ac:dyDescent="0.35">
      <c r="A268" s="256"/>
      <c r="C268" s="159"/>
    </row>
    <row r="269" spans="1:3" x14ac:dyDescent="0.35">
      <c r="A269" s="256"/>
      <c r="C269" s="159"/>
    </row>
    <row r="270" spans="1:3" x14ac:dyDescent="0.35">
      <c r="A270" s="256"/>
      <c r="C270" s="159"/>
    </row>
    <row r="271" spans="1:3" x14ac:dyDescent="0.35">
      <c r="A271" s="256"/>
      <c r="C271" s="159"/>
    </row>
    <row r="272" spans="1:3" x14ac:dyDescent="0.35">
      <c r="A272" s="256"/>
      <c r="C272" s="159"/>
    </row>
    <row r="273" spans="1:3" x14ac:dyDescent="0.35">
      <c r="A273" s="256"/>
      <c r="C273" s="159"/>
    </row>
    <row r="274" spans="1:3" x14ac:dyDescent="0.35">
      <c r="A274" s="256"/>
      <c r="C274" s="159"/>
    </row>
    <row r="275" spans="1:3" x14ac:dyDescent="0.35">
      <c r="A275" s="256"/>
      <c r="C275" s="159"/>
    </row>
    <row r="276" spans="1:3" x14ac:dyDescent="0.35">
      <c r="A276" s="256"/>
      <c r="C276" s="159"/>
    </row>
    <row r="277" spans="1:3" x14ac:dyDescent="0.35">
      <c r="A277" s="256"/>
      <c r="C277" s="159"/>
    </row>
    <row r="278" spans="1:3" x14ac:dyDescent="0.35">
      <c r="A278" s="256"/>
      <c r="C278" s="159"/>
    </row>
    <row r="279" spans="1:3" x14ac:dyDescent="0.35">
      <c r="A279" s="256"/>
      <c r="C279" s="159"/>
    </row>
    <row r="280" spans="1:3" x14ac:dyDescent="0.35">
      <c r="A280" s="256"/>
      <c r="C280" s="159"/>
    </row>
    <row r="281" spans="1:3" x14ac:dyDescent="0.35">
      <c r="A281" s="256"/>
      <c r="C281" s="154"/>
    </row>
    <row r="282" spans="1:3" x14ac:dyDescent="0.35">
      <c r="A282" s="256"/>
      <c r="C282" s="154"/>
    </row>
    <row r="283" spans="1:3" x14ac:dyDescent="0.35">
      <c r="A283" s="256"/>
      <c r="C283" s="155"/>
    </row>
    <row r="284" spans="1:3" x14ac:dyDescent="0.35">
      <c r="A284" s="256"/>
      <c r="C284" s="154"/>
    </row>
    <row r="285" spans="1:3" x14ac:dyDescent="0.35">
      <c r="A285" s="256"/>
      <c r="C285" s="156"/>
    </row>
    <row r="286" spans="1:3" x14ac:dyDescent="0.35">
      <c r="A286" s="256"/>
      <c r="C286" s="157"/>
    </row>
    <row r="287" spans="1:3" x14ac:dyDescent="0.35">
      <c r="A287" s="256"/>
      <c r="C287" s="154"/>
    </row>
    <row r="288" spans="1:3" x14ac:dyDescent="0.35">
      <c r="A288" s="256"/>
      <c r="C288" s="158"/>
    </row>
    <row r="289" spans="1:3" x14ac:dyDescent="0.35">
      <c r="A289" s="256"/>
      <c r="C289" s="154"/>
    </row>
    <row r="290" spans="1:3" x14ac:dyDescent="0.35">
      <c r="A290" s="256"/>
      <c r="C290" s="158"/>
    </row>
    <row r="291" spans="1:3" x14ac:dyDescent="0.35">
      <c r="A291" s="256"/>
      <c r="C291" s="158"/>
    </row>
    <row r="292" spans="1:3" x14ac:dyDescent="0.35">
      <c r="A292" s="256"/>
      <c r="C292" s="158"/>
    </row>
    <row r="293" spans="1:3" x14ac:dyDescent="0.35">
      <c r="A293" s="256"/>
      <c r="C293" s="158"/>
    </row>
    <row r="294" spans="1:3" x14ac:dyDescent="0.35">
      <c r="A294" s="256"/>
      <c r="C294" s="158"/>
    </row>
    <row r="295" spans="1:3" x14ac:dyDescent="0.35">
      <c r="A295" s="256"/>
      <c r="C295" s="154"/>
    </row>
    <row r="296" spans="1:3" x14ac:dyDescent="0.35">
      <c r="A296" s="256"/>
      <c r="C296" s="158"/>
    </row>
    <row r="297" spans="1:3" x14ac:dyDescent="0.35">
      <c r="A297" s="256"/>
      <c r="C297" s="158"/>
    </row>
    <row r="298" spans="1:3" x14ac:dyDescent="0.35">
      <c r="A298" s="256"/>
      <c r="C298" s="158"/>
    </row>
    <row r="299" spans="1:3" x14ac:dyDescent="0.35">
      <c r="A299" s="256"/>
      <c r="C299" s="158"/>
    </row>
    <row r="300" spans="1:3" x14ac:dyDescent="0.35">
      <c r="A300" s="256"/>
      <c r="C300" s="154"/>
    </row>
    <row r="301" spans="1:3" x14ac:dyDescent="0.35">
      <c r="A301" s="256"/>
      <c r="C301" s="159"/>
    </row>
    <row r="302" spans="1:3" x14ac:dyDescent="0.35">
      <c r="A302" s="256"/>
      <c r="C302" s="159"/>
    </row>
    <row r="303" spans="1:3" x14ac:dyDescent="0.35">
      <c r="A303" s="256"/>
      <c r="C303" s="159"/>
    </row>
    <row r="304" spans="1:3" x14ac:dyDescent="0.35">
      <c r="A304" s="256"/>
      <c r="C304" s="159"/>
    </row>
    <row r="305" spans="1:3" x14ac:dyDescent="0.35">
      <c r="A305" s="256"/>
      <c r="C305" s="159"/>
    </row>
    <row r="306" spans="1:3" x14ac:dyDescent="0.35">
      <c r="A306" s="256"/>
      <c r="C306" s="160"/>
    </row>
    <row r="307" spans="1:3" x14ac:dyDescent="0.35">
      <c r="A307" s="256"/>
      <c r="C307" s="160"/>
    </row>
    <row r="308" spans="1:3" x14ac:dyDescent="0.35">
      <c r="A308" s="256"/>
      <c r="C308" s="160"/>
    </row>
    <row r="309" spans="1:3" x14ac:dyDescent="0.35">
      <c r="A309" s="256"/>
      <c r="C309" s="160"/>
    </row>
    <row r="310" spans="1:3" x14ac:dyDescent="0.35">
      <c r="A310" s="256"/>
      <c r="C310" s="160"/>
    </row>
    <row r="311" spans="1:3" x14ac:dyDescent="0.35">
      <c r="A311" s="256"/>
      <c r="C311" s="159"/>
    </row>
    <row r="312" spans="1:3" x14ac:dyDescent="0.35">
      <c r="A312" s="256"/>
      <c r="C312" s="159"/>
    </row>
    <row r="313" spans="1:3" x14ac:dyDescent="0.35">
      <c r="A313" s="256"/>
      <c r="C313" s="159"/>
    </row>
    <row r="314" spans="1:3" x14ac:dyDescent="0.35">
      <c r="A314" s="256"/>
      <c r="C314" s="159"/>
    </row>
    <row r="315" spans="1:3" x14ac:dyDescent="0.35">
      <c r="A315" s="256"/>
      <c r="C315" s="159"/>
    </row>
    <row r="316" spans="1:3" x14ac:dyDescent="0.35">
      <c r="A316" s="256"/>
      <c r="C316" s="159"/>
    </row>
    <row r="317" spans="1:3" x14ac:dyDescent="0.35">
      <c r="A317" s="256"/>
      <c r="C317" s="159"/>
    </row>
    <row r="318" spans="1:3" x14ac:dyDescent="0.35">
      <c r="A318" s="256"/>
      <c r="C318" s="159"/>
    </row>
    <row r="319" spans="1:3" x14ac:dyDescent="0.35">
      <c r="A319" s="256"/>
      <c r="C319" s="159"/>
    </row>
    <row r="320" spans="1:3" x14ac:dyDescent="0.35">
      <c r="A320" s="256"/>
      <c r="C320" s="159"/>
    </row>
    <row r="321" spans="1:3" x14ac:dyDescent="0.35">
      <c r="A321" s="256"/>
      <c r="C321" s="159"/>
    </row>
    <row r="322" spans="1:3" x14ac:dyDescent="0.35">
      <c r="A322" s="256"/>
      <c r="C322" s="159"/>
    </row>
    <row r="323" spans="1:3" x14ac:dyDescent="0.35">
      <c r="A323" s="256"/>
      <c r="C323" s="159"/>
    </row>
    <row r="324" spans="1:3" x14ac:dyDescent="0.35">
      <c r="A324" s="256"/>
      <c r="C324" s="159"/>
    </row>
    <row r="325" spans="1:3" x14ac:dyDescent="0.35">
      <c r="A325" s="256"/>
      <c r="C325" s="159"/>
    </row>
    <row r="326" spans="1:3" x14ac:dyDescent="0.35">
      <c r="A326" s="256"/>
      <c r="C326" s="159"/>
    </row>
    <row r="327" spans="1:3" x14ac:dyDescent="0.35">
      <c r="A327" s="256"/>
      <c r="C327" s="159"/>
    </row>
    <row r="328" spans="1:3" x14ac:dyDescent="0.35">
      <c r="A328" s="256"/>
      <c r="C328" s="159"/>
    </row>
    <row r="329" spans="1:3" x14ac:dyDescent="0.35">
      <c r="A329" s="256"/>
      <c r="C329" s="154"/>
    </row>
    <row r="330" spans="1:3" x14ac:dyDescent="0.35">
      <c r="A330" s="256"/>
      <c r="C330" s="154"/>
    </row>
    <row r="331" spans="1:3" x14ac:dyDescent="0.35">
      <c r="A331" s="256"/>
      <c r="C331" s="155"/>
    </row>
    <row r="332" spans="1:3" x14ac:dyDescent="0.35">
      <c r="A332" s="256"/>
      <c r="C332" s="154"/>
    </row>
    <row r="333" spans="1:3" x14ac:dyDescent="0.35">
      <c r="A333" s="256"/>
      <c r="C333" s="156"/>
    </row>
    <row r="334" spans="1:3" x14ac:dyDescent="0.35">
      <c r="A334" s="256"/>
      <c r="C334" s="157"/>
    </row>
    <row r="335" spans="1:3" x14ac:dyDescent="0.35">
      <c r="A335" s="256"/>
      <c r="C335" s="154"/>
    </row>
    <row r="336" spans="1:3" x14ac:dyDescent="0.35">
      <c r="A336" s="256"/>
      <c r="C336" s="158"/>
    </row>
    <row r="337" spans="1:3" x14ac:dyDescent="0.35">
      <c r="A337" s="256"/>
      <c r="C337" s="154"/>
    </row>
    <row r="338" spans="1:3" x14ac:dyDescent="0.35">
      <c r="A338" s="256"/>
      <c r="C338" s="158"/>
    </row>
    <row r="339" spans="1:3" x14ac:dyDescent="0.35">
      <c r="A339" s="256"/>
      <c r="C339" s="158"/>
    </row>
    <row r="340" spans="1:3" x14ac:dyDescent="0.35">
      <c r="A340" s="256"/>
      <c r="C340" s="158"/>
    </row>
    <row r="341" spans="1:3" x14ac:dyDescent="0.35">
      <c r="A341" s="256"/>
      <c r="C341" s="158"/>
    </row>
    <row r="342" spans="1:3" x14ac:dyDescent="0.35">
      <c r="A342" s="256"/>
      <c r="C342" s="158"/>
    </row>
    <row r="343" spans="1:3" x14ac:dyDescent="0.35">
      <c r="A343" s="256"/>
      <c r="C343" s="154"/>
    </row>
    <row r="344" spans="1:3" x14ac:dyDescent="0.35">
      <c r="A344" s="256"/>
      <c r="C344" s="158"/>
    </row>
    <row r="345" spans="1:3" x14ac:dyDescent="0.35">
      <c r="A345" s="256"/>
      <c r="C345" s="158"/>
    </row>
    <row r="346" spans="1:3" x14ac:dyDescent="0.35">
      <c r="A346" s="256"/>
      <c r="C346" s="158"/>
    </row>
    <row r="347" spans="1:3" x14ac:dyDescent="0.35">
      <c r="A347" s="256"/>
      <c r="C347" s="158"/>
    </row>
    <row r="348" spans="1:3" x14ac:dyDescent="0.35">
      <c r="A348" s="256"/>
      <c r="C348" s="154"/>
    </row>
    <row r="349" spans="1:3" x14ac:dyDescent="0.35">
      <c r="A349" s="256"/>
      <c r="C349" s="159"/>
    </row>
    <row r="350" spans="1:3" x14ac:dyDescent="0.35">
      <c r="A350" s="256"/>
      <c r="C350" s="159"/>
    </row>
    <row r="351" spans="1:3" x14ac:dyDescent="0.35">
      <c r="A351" s="256"/>
      <c r="C351" s="159"/>
    </row>
    <row r="352" spans="1:3" x14ac:dyDescent="0.35">
      <c r="A352" s="256"/>
      <c r="C352" s="159"/>
    </row>
    <row r="353" spans="1:3" x14ac:dyDescent="0.35">
      <c r="A353" s="256"/>
      <c r="C353" s="159"/>
    </row>
    <row r="354" spans="1:3" x14ac:dyDescent="0.35">
      <c r="A354" s="256"/>
      <c r="C354" s="160"/>
    </row>
    <row r="355" spans="1:3" x14ac:dyDescent="0.35">
      <c r="A355" s="256"/>
      <c r="C355" s="160"/>
    </row>
    <row r="356" spans="1:3" x14ac:dyDescent="0.35">
      <c r="A356" s="256"/>
      <c r="C356" s="160"/>
    </row>
    <row r="357" spans="1:3" x14ac:dyDescent="0.35">
      <c r="A357" s="256"/>
      <c r="C357" s="160"/>
    </row>
    <row r="358" spans="1:3" x14ac:dyDescent="0.35">
      <c r="A358" s="256"/>
      <c r="C358" s="160"/>
    </row>
    <row r="359" spans="1:3" x14ac:dyDescent="0.35">
      <c r="A359" s="256"/>
      <c r="C359" s="159"/>
    </row>
    <row r="360" spans="1:3" x14ac:dyDescent="0.35">
      <c r="A360" s="256"/>
      <c r="C360" s="159"/>
    </row>
    <row r="361" spans="1:3" x14ac:dyDescent="0.35">
      <c r="A361" s="256"/>
      <c r="C361" s="159"/>
    </row>
    <row r="362" spans="1:3" x14ac:dyDescent="0.35">
      <c r="A362" s="256"/>
      <c r="C362" s="159"/>
    </row>
    <row r="363" spans="1:3" x14ac:dyDescent="0.35">
      <c r="A363" s="256"/>
      <c r="C363" s="159"/>
    </row>
    <row r="364" spans="1:3" x14ac:dyDescent="0.35">
      <c r="A364" s="256"/>
      <c r="C364" s="159"/>
    </row>
    <row r="365" spans="1:3" x14ac:dyDescent="0.35">
      <c r="A365" s="256"/>
      <c r="C365" s="159"/>
    </row>
    <row r="366" spans="1:3" x14ac:dyDescent="0.35">
      <c r="A366" s="256"/>
      <c r="C366" s="159"/>
    </row>
    <row r="367" spans="1:3" x14ac:dyDescent="0.35">
      <c r="A367" s="256"/>
      <c r="C367" s="159"/>
    </row>
    <row r="368" spans="1:3" x14ac:dyDescent="0.35">
      <c r="A368" s="256"/>
      <c r="C368" s="159"/>
    </row>
    <row r="369" spans="1:3" x14ac:dyDescent="0.35">
      <c r="A369" s="256"/>
      <c r="C369" s="159"/>
    </row>
    <row r="370" spans="1:3" x14ac:dyDescent="0.35">
      <c r="A370" s="256"/>
      <c r="C370" s="159"/>
    </row>
    <row r="371" spans="1:3" x14ac:dyDescent="0.35">
      <c r="A371" s="256"/>
      <c r="C371" s="159"/>
    </row>
    <row r="372" spans="1:3" x14ac:dyDescent="0.35">
      <c r="A372" s="256"/>
      <c r="C372" s="159"/>
    </row>
    <row r="373" spans="1:3" x14ac:dyDescent="0.35">
      <c r="A373" s="256"/>
      <c r="C373" s="159"/>
    </row>
    <row r="374" spans="1:3" x14ac:dyDescent="0.35">
      <c r="A374" s="256"/>
      <c r="C374" s="159"/>
    </row>
    <row r="375" spans="1:3" x14ac:dyDescent="0.35">
      <c r="A375" s="256"/>
      <c r="C375" s="159"/>
    </row>
    <row r="376" spans="1:3" x14ac:dyDescent="0.35">
      <c r="A376" s="256"/>
      <c r="C376" s="159"/>
    </row>
    <row r="377" spans="1:3" x14ac:dyDescent="0.35">
      <c r="A377" s="256"/>
      <c r="C377" s="154"/>
    </row>
    <row r="378" spans="1:3" x14ac:dyDescent="0.35">
      <c r="A378" s="256"/>
      <c r="C378" s="154"/>
    </row>
    <row r="379" spans="1:3" x14ac:dyDescent="0.35">
      <c r="A379" s="256"/>
      <c r="C379" s="155"/>
    </row>
    <row r="380" spans="1:3" x14ac:dyDescent="0.35">
      <c r="A380" s="256"/>
      <c r="C380" s="154"/>
    </row>
    <row r="381" spans="1:3" x14ac:dyDescent="0.35">
      <c r="A381" s="256"/>
      <c r="C381" s="156"/>
    </row>
    <row r="382" spans="1:3" x14ac:dyDescent="0.35">
      <c r="A382" s="256"/>
      <c r="C382" s="157"/>
    </row>
    <row r="383" spans="1:3" x14ac:dyDescent="0.35">
      <c r="A383" s="256"/>
      <c r="C383" s="154"/>
    </row>
    <row r="384" spans="1:3" x14ac:dyDescent="0.35">
      <c r="A384" s="256"/>
      <c r="C384" s="158"/>
    </row>
    <row r="385" spans="1:3" x14ac:dyDescent="0.35">
      <c r="A385" s="256"/>
      <c r="C385" s="154"/>
    </row>
    <row r="386" spans="1:3" x14ac:dyDescent="0.35">
      <c r="A386" s="256"/>
      <c r="C386" s="158"/>
    </row>
    <row r="387" spans="1:3" x14ac:dyDescent="0.35">
      <c r="A387" s="256"/>
      <c r="C387" s="158"/>
    </row>
    <row r="388" spans="1:3" x14ac:dyDescent="0.35">
      <c r="A388" s="256"/>
      <c r="C388" s="158"/>
    </row>
    <row r="389" spans="1:3" x14ac:dyDescent="0.35">
      <c r="A389" s="256"/>
      <c r="C389" s="158"/>
    </row>
    <row r="390" spans="1:3" x14ac:dyDescent="0.35">
      <c r="A390" s="256"/>
      <c r="C390" s="158"/>
    </row>
    <row r="391" spans="1:3" x14ac:dyDescent="0.35">
      <c r="A391" s="256"/>
      <c r="C391" s="154"/>
    </row>
    <row r="392" spans="1:3" x14ac:dyDescent="0.35">
      <c r="A392" s="256"/>
      <c r="C392" s="158"/>
    </row>
    <row r="393" spans="1:3" x14ac:dyDescent="0.35">
      <c r="A393" s="256"/>
      <c r="C393" s="158"/>
    </row>
    <row r="394" spans="1:3" x14ac:dyDescent="0.35">
      <c r="A394" s="256"/>
      <c r="C394" s="158"/>
    </row>
    <row r="395" spans="1:3" x14ac:dyDescent="0.35">
      <c r="A395" s="256"/>
      <c r="C395" s="158"/>
    </row>
    <row r="396" spans="1:3" x14ac:dyDescent="0.35">
      <c r="A396" s="256"/>
      <c r="C396" s="154"/>
    </row>
    <row r="397" spans="1:3" x14ac:dyDescent="0.35">
      <c r="A397" s="256"/>
      <c r="C397" s="159"/>
    </row>
    <row r="398" spans="1:3" x14ac:dyDescent="0.35">
      <c r="A398" s="256"/>
      <c r="C398" s="159"/>
    </row>
    <row r="399" spans="1:3" x14ac:dyDescent="0.35">
      <c r="A399" s="256"/>
      <c r="C399" s="159"/>
    </row>
    <row r="400" spans="1:3" x14ac:dyDescent="0.35">
      <c r="A400" s="256"/>
      <c r="C400" s="159"/>
    </row>
    <row r="401" spans="1:3" x14ac:dyDescent="0.35">
      <c r="A401" s="256"/>
      <c r="C401" s="159"/>
    </row>
    <row r="402" spans="1:3" x14ac:dyDescent="0.35">
      <c r="A402" s="256"/>
      <c r="C402" s="160"/>
    </row>
    <row r="403" spans="1:3" x14ac:dyDescent="0.35">
      <c r="A403" s="256"/>
      <c r="C403" s="160"/>
    </row>
    <row r="404" spans="1:3" x14ac:dyDescent="0.35">
      <c r="A404" s="256"/>
      <c r="C404" s="160"/>
    </row>
    <row r="405" spans="1:3" x14ac:dyDescent="0.35">
      <c r="A405" s="256"/>
      <c r="C405" s="160"/>
    </row>
    <row r="406" spans="1:3" x14ac:dyDescent="0.35">
      <c r="A406" s="256"/>
      <c r="C406" s="160"/>
    </row>
    <row r="407" spans="1:3" x14ac:dyDescent="0.35">
      <c r="A407" s="256"/>
      <c r="C407" s="159"/>
    </row>
    <row r="408" spans="1:3" x14ac:dyDescent="0.35">
      <c r="A408" s="256"/>
      <c r="C408" s="159"/>
    </row>
    <row r="409" spans="1:3" x14ac:dyDescent="0.35">
      <c r="A409" s="256"/>
      <c r="C409" s="159"/>
    </row>
    <row r="410" spans="1:3" x14ac:dyDescent="0.35">
      <c r="A410" s="256"/>
      <c r="C410" s="159"/>
    </row>
    <row r="411" spans="1:3" x14ac:dyDescent="0.35">
      <c r="A411" s="256"/>
      <c r="C411" s="159"/>
    </row>
    <row r="412" spans="1:3" x14ac:dyDescent="0.35">
      <c r="A412" s="256"/>
      <c r="C412" s="159"/>
    </row>
    <row r="413" spans="1:3" x14ac:dyDescent="0.35">
      <c r="A413" s="256"/>
      <c r="C413" s="159"/>
    </row>
    <row r="414" spans="1:3" x14ac:dyDescent="0.35">
      <c r="A414" s="256"/>
      <c r="C414" s="159"/>
    </row>
    <row r="415" spans="1:3" x14ac:dyDescent="0.35">
      <c r="A415" s="256"/>
      <c r="C415" s="159"/>
    </row>
    <row r="416" spans="1:3" x14ac:dyDescent="0.35">
      <c r="A416" s="256"/>
      <c r="C416" s="159"/>
    </row>
    <row r="417" spans="1:3" x14ac:dyDescent="0.35">
      <c r="A417" s="256"/>
      <c r="C417" s="159"/>
    </row>
    <row r="418" spans="1:3" x14ac:dyDescent="0.35">
      <c r="A418" s="256"/>
      <c r="C418" s="159"/>
    </row>
    <row r="419" spans="1:3" x14ac:dyDescent="0.35">
      <c r="A419" s="256"/>
      <c r="C419" s="159"/>
    </row>
    <row r="420" spans="1:3" x14ac:dyDescent="0.35">
      <c r="A420" s="256"/>
      <c r="C420" s="159"/>
    </row>
    <row r="421" spans="1:3" x14ac:dyDescent="0.35">
      <c r="A421" s="256"/>
      <c r="C421" s="159"/>
    </row>
    <row r="422" spans="1:3" x14ac:dyDescent="0.35">
      <c r="A422" s="256"/>
      <c r="C422" s="159"/>
    </row>
    <row r="423" spans="1:3" x14ac:dyDescent="0.35">
      <c r="A423" s="256"/>
      <c r="C423" s="159"/>
    </row>
    <row r="424" spans="1:3" x14ac:dyDescent="0.35">
      <c r="A424" s="256"/>
      <c r="C424" s="159"/>
    </row>
    <row r="425" spans="1:3" x14ac:dyDescent="0.35">
      <c r="A425" s="256"/>
      <c r="C425" s="154"/>
    </row>
    <row r="426" spans="1:3" x14ac:dyDescent="0.35">
      <c r="A426" s="256"/>
      <c r="C426" s="154"/>
    </row>
    <row r="427" spans="1:3" x14ac:dyDescent="0.35">
      <c r="A427" s="256"/>
      <c r="C427" s="155"/>
    </row>
    <row r="428" spans="1:3" x14ac:dyDescent="0.35">
      <c r="A428" s="256"/>
      <c r="C428" s="154"/>
    </row>
    <row r="429" spans="1:3" x14ac:dyDescent="0.35">
      <c r="A429" s="256"/>
      <c r="C429" s="156"/>
    </row>
    <row r="430" spans="1:3" x14ac:dyDescent="0.35">
      <c r="A430" s="256"/>
      <c r="C430" s="157"/>
    </row>
    <row r="431" spans="1:3" x14ac:dyDescent="0.35">
      <c r="A431" s="256"/>
      <c r="C431" s="154"/>
    </row>
    <row r="432" spans="1:3" x14ac:dyDescent="0.35">
      <c r="A432" s="256"/>
      <c r="C432" s="158"/>
    </row>
    <row r="433" spans="1:3" x14ac:dyDescent="0.35">
      <c r="A433" s="256"/>
      <c r="C433" s="154"/>
    </row>
    <row r="434" spans="1:3" x14ac:dyDescent="0.35">
      <c r="A434" s="256"/>
      <c r="C434" s="158"/>
    </row>
    <row r="435" spans="1:3" x14ac:dyDescent="0.35">
      <c r="A435" s="256"/>
      <c r="C435" s="158"/>
    </row>
    <row r="436" spans="1:3" x14ac:dyDescent="0.35">
      <c r="A436" s="256"/>
      <c r="C436" s="158"/>
    </row>
    <row r="437" spans="1:3" x14ac:dyDescent="0.35">
      <c r="A437" s="256"/>
      <c r="C437" s="158"/>
    </row>
    <row r="438" spans="1:3" x14ac:dyDescent="0.35">
      <c r="A438" s="256"/>
      <c r="C438" s="158"/>
    </row>
    <row r="439" spans="1:3" x14ac:dyDescent="0.35">
      <c r="A439" s="256"/>
      <c r="C439" s="154"/>
    </row>
    <row r="440" spans="1:3" x14ac:dyDescent="0.35">
      <c r="A440" s="256"/>
      <c r="C440" s="158"/>
    </row>
    <row r="441" spans="1:3" x14ac:dyDescent="0.35">
      <c r="A441" s="256"/>
      <c r="C441" s="158"/>
    </row>
    <row r="442" spans="1:3" x14ac:dyDescent="0.35">
      <c r="A442" s="256"/>
      <c r="C442" s="158"/>
    </row>
    <row r="443" spans="1:3" x14ac:dyDescent="0.35">
      <c r="A443" s="256"/>
      <c r="C443" s="158"/>
    </row>
    <row r="444" spans="1:3" x14ac:dyDescent="0.35">
      <c r="A444" s="256"/>
      <c r="C444" s="154"/>
    </row>
    <row r="445" spans="1:3" x14ac:dyDescent="0.35">
      <c r="A445" s="256"/>
      <c r="C445" s="159"/>
    </row>
    <row r="446" spans="1:3" x14ac:dyDescent="0.35">
      <c r="A446" s="256"/>
      <c r="C446" s="159"/>
    </row>
    <row r="447" spans="1:3" x14ac:dyDescent="0.35">
      <c r="A447" s="256"/>
      <c r="C447" s="159"/>
    </row>
    <row r="448" spans="1:3" x14ac:dyDescent="0.35">
      <c r="A448" s="256"/>
      <c r="C448" s="159"/>
    </row>
    <row r="449" spans="1:3" x14ac:dyDescent="0.35">
      <c r="A449" s="256"/>
      <c r="C449" s="159"/>
    </row>
    <row r="450" spans="1:3" x14ac:dyDescent="0.35">
      <c r="A450" s="256"/>
      <c r="C450" s="160"/>
    </row>
    <row r="451" spans="1:3" x14ac:dyDescent="0.35">
      <c r="A451" s="256"/>
      <c r="C451" s="160"/>
    </row>
    <row r="452" spans="1:3" x14ac:dyDescent="0.35">
      <c r="A452" s="256"/>
      <c r="C452" s="160"/>
    </row>
    <row r="453" spans="1:3" x14ac:dyDescent="0.35">
      <c r="A453" s="256"/>
      <c r="C453" s="160"/>
    </row>
    <row r="454" spans="1:3" x14ac:dyDescent="0.35">
      <c r="A454" s="256"/>
      <c r="C454" s="160"/>
    </row>
    <row r="455" spans="1:3" x14ac:dyDescent="0.35">
      <c r="A455" s="256"/>
      <c r="C455" s="159"/>
    </row>
    <row r="456" spans="1:3" x14ac:dyDescent="0.35">
      <c r="A456" s="256"/>
      <c r="C456" s="159"/>
    </row>
    <row r="457" spans="1:3" x14ac:dyDescent="0.35">
      <c r="A457" s="256"/>
      <c r="C457" s="159"/>
    </row>
    <row r="458" spans="1:3" x14ac:dyDescent="0.35">
      <c r="A458" s="256"/>
      <c r="C458" s="159"/>
    </row>
    <row r="459" spans="1:3" x14ac:dyDescent="0.35">
      <c r="A459" s="256"/>
      <c r="C459" s="159"/>
    </row>
    <row r="460" spans="1:3" x14ac:dyDescent="0.35">
      <c r="A460" s="256"/>
      <c r="C460" s="159"/>
    </row>
    <row r="461" spans="1:3" x14ac:dyDescent="0.35">
      <c r="A461" s="256"/>
      <c r="C461" s="159"/>
    </row>
    <row r="462" spans="1:3" x14ac:dyDescent="0.35">
      <c r="A462" s="256"/>
      <c r="C462" s="159"/>
    </row>
    <row r="463" spans="1:3" x14ac:dyDescent="0.35">
      <c r="A463" s="256"/>
      <c r="C463" s="159"/>
    </row>
    <row r="464" spans="1:3" x14ac:dyDescent="0.35">
      <c r="A464" s="256"/>
      <c r="C464" s="159"/>
    </row>
    <row r="465" spans="1:3" x14ac:dyDescent="0.35">
      <c r="A465" s="256"/>
      <c r="C465" s="159"/>
    </row>
    <row r="466" spans="1:3" x14ac:dyDescent="0.35">
      <c r="A466" s="256"/>
      <c r="C466" s="159"/>
    </row>
    <row r="467" spans="1:3" x14ac:dyDescent="0.35">
      <c r="A467" s="256"/>
      <c r="C467" s="159"/>
    </row>
    <row r="468" spans="1:3" x14ac:dyDescent="0.35">
      <c r="A468" s="256"/>
      <c r="C468" s="159"/>
    </row>
    <row r="469" spans="1:3" x14ac:dyDescent="0.35">
      <c r="A469" s="256"/>
      <c r="C469" s="159"/>
    </row>
    <row r="470" spans="1:3" x14ac:dyDescent="0.35">
      <c r="A470" s="256"/>
      <c r="C470" s="159"/>
    </row>
    <row r="471" spans="1:3" x14ac:dyDescent="0.35">
      <c r="A471" s="256"/>
      <c r="C471" s="159"/>
    </row>
    <row r="472" spans="1:3" x14ac:dyDescent="0.35">
      <c r="A472" s="256"/>
      <c r="C472" s="159"/>
    </row>
    <row r="473" spans="1:3" x14ac:dyDescent="0.35">
      <c r="A473" s="256"/>
      <c r="C473" s="154"/>
    </row>
    <row r="474" spans="1:3" x14ac:dyDescent="0.35">
      <c r="A474" s="256"/>
      <c r="C474" s="154"/>
    </row>
    <row r="475" spans="1:3" x14ac:dyDescent="0.35">
      <c r="A475" s="256"/>
      <c r="C475" s="155"/>
    </row>
    <row r="476" spans="1:3" x14ac:dyDescent="0.35">
      <c r="A476" s="256"/>
      <c r="C476" s="154"/>
    </row>
    <row r="477" spans="1:3" x14ac:dyDescent="0.35">
      <c r="A477" s="256"/>
      <c r="C477" s="156"/>
    </row>
    <row r="478" spans="1:3" x14ac:dyDescent="0.35">
      <c r="A478" s="256"/>
      <c r="C478" s="157"/>
    </row>
    <row r="479" spans="1:3" x14ac:dyDescent="0.35">
      <c r="A479" s="256"/>
      <c r="C479" s="154"/>
    </row>
    <row r="480" spans="1:3" x14ac:dyDescent="0.35">
      <c r="A480" s="256"/>
      <c r="C480" s="158"/>
    </row>
    <row r="481" spans="1:3" x14ac:dyDescent="0.35">
      <c r="A481" s="256"/>
      <c r="C481" s="154"/>
    </row>
    <row r="482" spans="1:3" x14ac:dyDescent="0.35">
      <c r="A482" s="256"/>
      <c r="C482" s="158"/>
    </row>
    <row r="483" spans="1:3" x14ac:dyDescent="0.35">
      <c r="A483" s="256"/>
      <c r="C483" s="158"/>
    </row>
    <row r="484" spans="1:3" x14ac:dyDescent="0.35">
      <c r="A484" s="256"/>
      <c r="C484" s="158"/>
    </row>
    <row r="485" spans="1:3" x14ac:dyDescent="0.35">
      <c r="A485" s="256"/>
      <c r="C485" s="158"/>
    </row>
    <row r="486" spans="1:3" x14ac:dyDescent="0.35">
      <c r="A486" s="256"/>
      <c r="C486" s="158"/>
    </row>
    <row r="487" spans="1:3" x14ac:dyDescent="0.35">
      <c r="A487" s="256"/>
      <c r="C487" s="154"/>
    </row>
    <row r="488" spans="1:3" x14ac:dyDescent="0.35">
      <c r="A488" s="256"/>
      <c r="C488" s="158"/>
    </row>
    <row r="489" spans="1:3" x14ac:dyDescent="0.35">
      <c r="A489" s="256"/>
      <c r="C489" s="158"/>
    </row>
    <row r="490" spans="1:3" x14ac:dyDescent="0.35">
      <c r="A490" s="256"/>
      <c r="C490" s="158"/>
    </row>
    <row r="491" spans="1:3" x14ac:dyDescent="0.35">
      <c r="A491" s="256"/>
      <c r="C491" s="158"/>
    </row>
    <row r="492" spans="1:3" x14ac:dyDescent="0.35">
      <c r="A492" s="256"/>
      <c r="C492" s="154"/>
    </row>
    <row r="493" spans="1:3" x14ac:dyDescent="0.35">
      <c r="A493" s="256"/>
      <c r="C493" s="159"/>
    </row>
    <row r="494" spans="1:3" x14ac:dyDescent="0.35">
      <c r="A494" s="256"/>
      <c r="C494" s="159"/>
    </row>
    <row r="495" spans="1:3" x14ac:dyDescent="0.35">
      <c r="A495" s="256"/>
      <c r="C495" s="159"/>
    </row>
    <row r="496" spans="1:3" x14ac:dyDescent="0.35">
      <c r="A496" s="256"/>
      <c r="C496" s="159"/>
    </row>
    <row r="497" spans="1:3" x14ac:dyDescent="0.35">
      <c r="A497" s="256"/>
      <c r="C497" s="159"/>
    </row>
    <row r="498" spans="1:3" x14ac:dyDescent="0.35">
      <c r="A498" s="256"/>
      <c r="C498" s="160"/>
    </row>
    <row r="499" spans="1:3" x14ac:dyDescent="0.35">
      <c r="A499" s="256"/>
      <c r="C499" s="160"/>
    </row>
    <row r="500" spans="1:3" x14ac:dyDescent="0.35">
      <c r="A500" s="256"/>
      <c r="C500" s="160"/>
    </row>
    <row r="501" spans="1:3" x14ac:dyDescent="0.35">
      <c r="A501" s="256"/>
      <c r="C501" s="160"/>
    </row>
    <row r="502" spans="1:3" x14ac:dyDescent="0.35">
      <c r="A502" s="256"/>
      <c r="C502" s="160"/>
    </row>
    <row r="503" spans="1:3" x14ac:dyDescent="0.35">
      <c r="A503" s="256"/>
      <c r="C503" s="159"/>
    </row>
    <row r="504" spans="1:3" x14ac:dyDescent="0.35">
      <c r="A504" s="256"/>
      <c r="C504" s="159"/>
    </row>
    <row r="505" spans="1:3" x14ac:dyDescent="0.35">
      <c r="A505" s="256"/>
      <c r="C505" s="159"/>
    </row>
    <row r="506" spans="1:3" x14ac:dyDescent="0.35">
      <c r="A506" s="256"/>
      <c r="C506" s="159"/>
    </row>
    <row r="507" spans="1:3" x14ac:dyDescent="0.35">
      <c r="A507" s="256"/>
      <c r="C507" s="159"/>
    </row>
    <row r="508" spans="1:3" x14ac:dyDescent="0.35">
      <c r="A508" s="256"/>
      <c r="C508" s="159"/>
    </row>
    <row r="509" spans="1:3" x14ac:dyDescent="0.35">
      <c r="A509" s="256"/>
      <c r="C509" s="159"/>
    </row>
    <row r="510" spans="1:3" x14ac:dyDescent="0.35">
      <c r="A510" s="256"/>
      <c r="C510" s="159"/>
    </row>
    <row r="511" spans="1:3" x14ac:dyDescent="0.35">
      <c r="A511" s="256"/>
      <c r="C511" s="159"/>
    </row>
    <row r="512" spans="1:3" x14ac:dyDescent="0.35">
      <c r="A512" s="256"/>
      <c r="C512" s="159"/>
    </row>
    <row r="513" spans="1:3" x14ac:dyDescent="0.35">
      <c r="A513" s="256"/>
      <c r="C513" s="159"/>
    </row>
    <row r="514" spans="1:3" x14ac:dyDescent="0.35">
      <c r="A514" s="256"/>
      <c r="C514" s="159"/>
    </row>
    <row r="515" spans="1:3" x14ac:dyDescent="0.35">
      <c r="A515" s="256"/>
      <c r="C515" s="159"/>
    </row>
    <row r="516" spans="1:3" x14ac:dyDescent="0.35">
      <c r="A516" s="256"/>
      <c r="C516" s="159"/>
    </row>
    <row r="517" spans="1:3" x14ac:dyDescent="0.35">
      <c r="A517" s="256"/>
      <c r="C517" s="159"/>
    </row>
    <row r="518" spans="1:3" x14ac:dyDescent="0.35">
      <c r="A518" s="256"/>
      <c r="C518" s="159"/>
    </row>
    <row r="519" spans="1:3" x14ac:dyDescent="0.35">
      <c r="A519" s="256"/>
      <c r="C519" s="159"/>
    </row>
    <row r="520" spans="1:3" x14ac:dyDescent="0.35">
      <c r="A520" s="256"/>
      <c r="C520" s="159"/>
    </row>
    <row r="521" spans="1:3" x14ac:dyDescent="0.35">
      <c r="A521" s="256"/>
      <c r="C521" s="154"/>
    </row>
    <row r="522" spans="1:3" x14ac:dyDescent="0.35">
      <c r="A522" s="256"/>
      <c r="C522" s="154"/>
    </row>
    <row r="523" spans="1:3" x14ac:dyDescent="0.35">
      <c r="A523" s="256"/>
      <c r="C523" s="155"/>
    </row>
    <row r="524" spans="1:3" x14ac:dyDescent="0.35">
      <c r="A524" s="256"/>
      <c r="C524" s="154"/>
    </row>
    <row r="525" spans="1:3" x14ac:dyDescent="0.35">
      <c r="A525" s="256"/>
      <c r="C525" s="156"/>
    </row>
    <row r="526" spans="1:3" x14ac:dyDescent="0.35">
      <c r="A526" s="256"/>
      <c r="C526" s="157"/>
    </row>
    <row r="527" spans="1:3" x14ac:dyDescent="0.35">
      <c r="A527" s="256"/>
      <c r="C527" s="154"/>
    </row>
    <row r="528" spans="1:3" x14ac:dyDescent="0.35">
      <c r="A528" s="256"/>
      <c r="C528" s="158"/>
    </row>
    <row r="529" spans="1:3" x14ac:dyDescent="0.35">
      <c r="A529" s="256"/>
      <c r="C529" s="154"/>
    </row>
    <row r="530" spans="1:3" x14ac:dyDescent="0.35">
      <c r="A530" s="256"/>
      <c r="C530" s="158"/>
    </row>
    <row r="531" spans="1:3" x14ac:dyDescent="0.35">
      <c r="A531" s="256"/>
      <c r="C531" s="158"/>
    </row>
    <row r="532" spans="1:3" x14ac:dyDescent="0.35">
      <c r="A532" s="256"/>
      <c r="C532" s="158"/>
    </row>
    <row r="533" spans="1:3" x14ac:dyDescent="0.35">
      <c r="A533" s="256"/>
      <c r="C533" s="158"/>
    </row>
    <row r="534" spans="1:3" x14ac:dyDescent="0.35">
      <c r="A534" s="256"/>
      <c r="C534" s="158"/>
    </row>
    <row r="535" spans="1:3" x14ac:dyDescent="0.35">
      <c r="A535" s="256"/>
      <c r="C535" s="154"/>
    </row>
    <row r="536" spans="1:3" x14ac:dyDescent="0.35">
      <c r="A536" s="256"/>
      <c r="C536" s="158"/>
    </row>
    <row r="537" spans="1:3" x14ac:dyDescent="0.35">
      <c r="A537" s="256"/>
      <c r="C537" s="158"/>
    </row>
    <row r="538" spans="1:3" x14ac:dyDescent="0.35">
      <c r="A538" s="256"/>
      <c r="C538" s="158"/>
    </row>
    <row r="539" spans="1:3" x14ac:dyDescent="0.35">
      <c r="A539" s="256"/>
      <c r="C539" s="158"/>
    </row>
    <row r="540" spans="1:3" x14ac:dyDescent="0.35">
      <c r="A540" s="256"/>
      <c r="C540" s="154"/>
    </row>
    <row r="541" spans="1:3" x14ac:dyDescent="0.35">
      <c r="A541" s="256"/>
      <c r="C541" s="159"/>
    </row>
    <row r="542" spans="1:3" x14ac:dyDescent="0.35">
      <c r="A542" s="256"/>
      <c r="C542" s="159"/>
    </row>
    <row r="543" spans="1:3" x14ac:dyDescent="0.35">
      <c r="A543" s="256"/>
      <c r="C543" s="159"/>
    </row>
    <row r="544" spans="1:3" x14ac:dyDescent="0.35">
      <c r="A544" s="256"/>
      <c r="C544" s="159"/>
    </row>
    <row r="545" spans="1:3" x14ac:dyDescent="0.35">
      <c r="A545" s="256"/>
      <c r="C545" s="159"/>
    </row>
    <row r="546" spans="1:3" x14ac:dyDescent="0.35">
      <c r="A546" s="256"/>
      <c r="C546" s="160"/>
    </row>
    <row r="547" spans="1:3" x14ac:dyDescent="0.35">
      <c r="A547" s="256"/>
      <c r="C547" s="160"/>
    </row>
    <row r="548" spans="1:3" x14ac:dyDescent="0.35">
      <c r="A548" s="256"/>
      <c r="C548" s="160"/>
    </row>
    <row r="549" spans="1:3" x14ac:dyDescent="0.35">
      <c r="A549" s="256"/>
      <c r="C549" s="160"/>
    </row>
    <row r="550" spans="1:3" x14ac:dyDescent="0.35">
      <c r="A550" s="256"/>
      <c r="C550" s="160"/>
    </row>
    <row r="551" spans="1:3" x14ac:dyDescent="0.35">
      <c r="A551" s="256"/>
      <c r="C551" s="159"/>
    </row>
    <row r="552" spans="1:3" x14ac:dyDescent="0.35">
      <c r="A552" s="256"/>
      <c r="C552" s="159"/>
    </row>
    <row r="553" spans="1:3" x14ac:dyDescent="0.35">
      <c r="A553" s="256"/>
      <c r="C553" s="159"/>
    </row>
    <row r="554" spans="1:3" x14ac:dyDescent="0.35">
      <c r="A554" s="256"/>
      <c r="C554" s="159"/>
    </row>
    <row r="555" spans="1:3" x14ac:dyDescent="0.35">
      <c r="A555" s="256"/>
      <c r="C555" s="159"/>
    </row>
    <row r="556" spans="1:3" x14ac:dyDescent="0.35">
      <c r="A556" s="256"/>
      <c r="C556" s="159"/>
    </row>
    <row r="557" spans="1:3" x14ac:dyDescent="0.35">
      <c r="A557" s="256"/>
      <c r="C557" s="159"/>
    </row>
    <row r="558" spans="1:3" x14ac:dyDescent="0.35">
      <c r="A558" s="256"/>
      <c r="C558" s="159"/>
    </row>
    <row r="559" spans="1:3" x14ac:dyDescent="0.35">
      <c r="A559" s="256"/>
      <c r="C559" s="159"/>
    </row>
    <row r="560" spans="1:3" x14ac:dyDescent="0.35">
      <c r="A560" s="256"/>
      <c r="C560" s="159"/>
    </row>
    <row r="561" spans="1:3" x14ac:dyDescent="0.35">
      <c r="A561" s="256"/>
      <c r="C561" s="159"/>
    </row>
    <row r="562" spans="1:3" x14ac:dyDescent="0.35">
      <c r="A562" s="256"/>
      <c r="C562" s="159"/>
    </row>
    <row r="563" spans="1:3" x14ac:dyDescent="0.35">
      <c r="A563" s="256"/>
      <c r="C563" s="159"/>
    </row>
    <row r="564" spans="1:3" x14ac:dyDescent="0.35">
      <c r="A564" s="256"/>
      <c r="C564" s="159"/>
    </row>
    <row r="565" spans="1:3" x14ac:dyDescent="0.35">
      <c r="A565" s="256"/>
      <c r="C565" s="159"/>
    </row>
    <row r="566" spans="1:3" x14ac:dyDescent="0.35">
      <c r="A566" s="256"/>
      <c r="C566" s="159"/>
    </row>
    <row r="567" spans="1:3" x14ac:dyDescent="0.35">
      <c r="A567" s="256"/>
      <c r="C567" s="159"/>
    </row>
    <row r="568" spans="1:3" x14ac:dyDescent="0.35">
      <c r="A568" s="256"/>
      <c r="C568" s="159"/>
    </row>
    <row r="569" spans="1:3" x14ac:dyDescent="0.35">
      <c r="A569" s="256"/>
      <c r="C569" s="154"/>
    </row>
    <row r="570" spans="1:3" x14ac:dyDescent="0.35">
      <c r="A570" s="256"/>
      <c r="C570" s="154"/>
    </row>
    <row r="571" spans="1:3" x14ac:dyDescent="0.35">
      <c r="A571" s="256"/>
      <c r="C571" s="155"/>
    </row>
    <row r="572" spans="1:3" x14ac:dyDescent="0.35">
      <c r="A572" s="256"/>
      <c r="C572" s="154"/>
    </row>
    <row r="573" spans="1:3" x14ac:dyDescent="0.35">
      <c r="A573" s="256"/>
      <c r="C573" s="156"/>
    </row>
    <row r="574" spans="1:3" x14ac:dyDescent="0.35">
      <c r="A574" s="256"/>
      <c r="C574" s="157"/>
    </row>
    <row r="575" spans="1:3" x14ac:dyDescent="0.35">
      <c r="A575" s="256"/>
      <c r="C575" s="154"/>
    </row>
    <row r="576" spans="1:3" x14ac:dyDescent="0.35">
      <c r="A576" s="256"/>
      <c r="C576" s="158"/>
    </row>
    <row r="577" spans="1:3" x14ac:dyDescent="0.35">
      <c r="A577" s="256"/>
      <c r="C577" s="154"/>
    </row>
    <row r="578" spans="1:3" x14ac:dyDescent="0.35">
      <c r="A578" s="256"/>
      <c r="C578" s="158"/>
    </row>
    <row r="579" spans="1:3" x14ac:dyDescent="0.35">
      <c r="A579" s="256"/>
      <c r="C579" s="158"/>
    </row>
    <row r="580" spans="1:3" x14ac:dyDescent="0.35">
      <c r="A580" s="256"/>
      <c r="C580" s="158"/>
    </row>
    <row r="581" spans="1:3" x14ac:dyDescent="0.35">
      <c r="A581" s="256"/>
      <c r="C581" s="158"/>
    </row>
    <row r="582" spans="1:3" x14ac:dyDescent="0.35">
      <c r="A582" s="256"/>
      <c r="C582" s="158"/>
    </row>
    <row r="583" spans="1:3" x14ac:dyDescent="0.35">
      <c r="A583" s="256"/>
      <c r="C583" s="154"/>
    </row>
    <row r="584" spans="1:3" x14ac:dyDescent="0.35">
      <c r="A584" s="256"/>
      <c r="C584" s="158"/>
    </row>
    <row r="585" spans="1:3" x14ac:dyDescent="0.35">
      <c r="A585" s="256"/>
      <c r="C585" s="158"/>
    </row>
    <row r="586" spans="1:3" x14ac:dyDescent="0.35">
      <c r="A586" s="256"/>
      <c r="C586" s="158"/>
    </row>
    <row r="587" spans="1:3" x14ac:dyDescent="0.35">
      <c r="A587" s="256"/>
      <c r="C587" s="158"/>
    </row>
    <row r="588" spans="1:3" x14ac:dyDescent="0.35">
      <c r="A588" s="256"/>
      <c r="C588" s="154"/>
    </row>
    <row r="589" spans="1:3" x14ac:dyDescent="0.35">
      <c r="A589" s="256"/>
      <c r="C589" s="159"/>
    </row>
    <row r="590" spans="1:3" x14ac:dyDescent="0.35">
      <c r="A590" s="256"/>
      <c r="C590" s="159"/>
    </row>
    <row r="591" spans="1:3" x14ac:dyDescent="0.35">
      <c r="A591" s="256"/>
      <c r="C591" s="159"/>
    </row>
    <row r="592" spans="1:3" x14ac:dyDescent="0.35">
      <c r="A592" s="256"/>
      <c r="C592" s="159"/>
    </row>
    <row r="593" spans="1:3" x14ac:dyDescent="0.35">
      <c r="A593" s="256"/>
      <c r="C593" s="159"/>
    </row>
    <row r="594" spans="1:3" x14ac:dyDescent="0.35">
      <c r="A594" s="256"/>
      <c r="C594" s="160"/>
    </row>
    <row r="595" spans="1:3" x14ac:dyDescent="0.35">
      <c r="A595" s="256"/>
      <c r="C595" s="160"/>
    </row>
    <row r="596" spans="1:3" x14ac:dyDescent="0.35">
      <c r="A596" s="256"/>
      <c r="C596" s="160"/>
    </row>
    <row r="597" spans="1:3" x14ac:dyDescent="0.35">
      <c r="A597" s="256"/>
      <c r="C597" s="160"/>
    </row>
    <row r="598" spans="1:3" x14ac:dyDescent="0.35">
      <c r="A598" s="256"/>
      <c r="C598" s="160"/>
    </row>
    <row r="599" spans="1:3" x14ac:dyDescent="0.35">
      <c r="A599" s="256"/>
      <c r="C599" s="159"/>
    </row>
    <row r="600" spans="1:3" x14ac:dyDescent="0.35">
      <c r="A600" s="256"/>
      <c r="C600" s="159"/>
    </row>
    <row r="601" spans="1:3" x14ac:dyDescent="0.35">
      <c r="A601" s="256"/>
      <c r="C601" s="159"/>
    </row>
    <row r="602" spans="1:3" x14ac:dyDescent="0.35">
      <c r="A602" s="256"/>
      <c r="C602" s="159"/>
    </row>
    <row r="603" spans="1:3" x14ac:dyDescent="0.35">
      <c r="A603" s="256"/>
      <c r="C603" s="159"/>
    </row>
    <row r="604" spans="1:3" x14ac:dyDescent="0.35">
      <c r="A604" s="256"/>
      <c r="C604" s="159"/>
    </row>
    <row r="605" spans="1:3" x14ac:dyDescent="0.35">
      <c r="A605" s="256"/>
      <c r="C605" s="159"/>
    </row>
    <row r="606" spans="1:3" x14ac:dyDescent="0.35">
      <c r="A606" s="256"/>
      <c r="C606" s="159"/>
    </row>
    <row r="607" spans="1:3" x14ac:dyDescent="0.35">
      <c r="A607" s="256"/>
      <c r="C607" s="159"/>
    </row>
    <row r="608" spans="1:3" x14ac:dyDescent="0.35">
      <c r="A608" s="256"/>
      <c r="C608" s="159"/>
    </row>
    <row r="609" spans="1:3" x14ac:dyDescent="0.35">
      <c r="A609" s="256"/>
      <c r="C609" s="159"/>
    </row>
    <row r="610" spans="1:3" x14ac:dyDescent="0.35">
      <c r="A610" s="256"/>
      <c r="C610" s="159"/>
    </row>
    <row r="611" spans="1:3" x14ac:dyDescent="0.35">
      <c r="A611" s="256"/>
      <c r="C611" s="159"/>
    </row>
    <row r="612" spans="1:3" x14ac:dyDescent="0.35">
      <c r="A612" s="256"/>
      <c r="C612" s="159"/>
    </row>
    <row r="613" spans="1:3" x14ac:dyDescent="0.35">
      <c r="A613" s="256"/>
      <c r="C613" s="159"/>
    </row>
    <row r="614" spans="1:3" x14ac:dyDescent="0.35">
      <c r="A614" s="256"/>
      <c r="C614" s="159"/>
    </row>
    <row r="615" spans="1:3" x14ac:dyDescent="0.35">
      <c r="A615" s="256"/>
      <c r="C615" s="159"/>
    </row>
    <row r="616" spans="1:3" x14ac:dyDescent="0.35">
      <c r="A616" s="256"/>
      <c r="C616" s="159"/>
    </row>
    <row r="617" spans="1:3" x14ac:dyDescent="0.35">
      <c r="A617" s="256"/>
      <c r="C617" s="154"/>
    </row>
    <row r="618" spans="1:3" x14ac:dyDescent="0.35">
      <c r="A618" s="256"/>
      <c r="C618" s="154"/>
    </row>
    <row r="619" spans="1:3" x14ac:dyDescent="0.35">
      <c r="A619" s="256"/>
      <c r="C619" s="155"/>
    </row>
    <row r="620" spans="1:3" x14ac:dyDescent="0.35">
      <c r="A620" s="256"/>
      <c r="C620" s="154"/>
    </row>
    <row r="621" spans="1:3" x14ac:dyDescent="0.35">
      <c r="A621" s="256"/>
      <c r="C621" s="156"/>
    </row>
    <row r="622" spans="1:3" x14ac:dyDescent="0.35">
      <c r="A622" s="256"/>
      <c r="C622" s="157"/>
    </row>
    <row r="623" spans="1:3" x14ac:dyDescent="0.35">
      <c r="A623" s="256"/>
      <c r="C623" s="154"/>
    </row>
    <row r="624" spans="1:3" x14ac:dyDescent="0.35">
      <c r="A624" s="256"/>
      <c r="C624" s="158"/>
    </row>
    <row r="625" spans="1:3" x14ac:dyDescent="0.35">
      <c r="A625" s="256"/>
      <c r="C625" s="154"/>
    </row>
    <row r="626" spans="1:3" x14ac:dyDescent="0.35">
      <c r="A626" s="256"/>
      <c r="C626" s="158"/>
    </row>
    <row r="627" spans="1:3" x14ac:dyDescent="0.35">
      <c r="A627" s="256"/>
      <c r="C627" s="158"/>
    </row>
    <row r="628" spans="1:3" x14ac:dyDescent="0.35">
      <c r="A628" s="256"/>
      <c r="C628" s="158"/>
    </row>
    <row r="629" spans="1:3" x14ac:dyDescent="0.35">
      <c r="A629" s="256"/>
      <c r="C629" s="158"/>
    </row>
    <row r="630" spans="1:3" x14ac:dyDescent="0.35">
      <c r="A630" s="256"/>
      <c r="C630" s="158"/>
    </row>
    <row r="631" spans="1:3" x14ac:dyDescent="0.35">
      <c r="A631" s="256"/>
      <c r="C631" s="154"/>
    </row>
    <row r="632" spans="1:3" x14ac:dyDescent="0.35">
      <c r="A632" s="256"/>
      <c r="C632" s="158"/>
    </row>
    <row r="633" spans="1:3" x14ac:dyDescent="0.35">
      <c r="A633" s="256"/>
      <c r="C633" s="158"/>
    </row>
    <row r="634" spans="1:3" x14ac:dyDescent="0.35">
      <c r="A634" s="256"/>
      <c r="C634" s="158"/>
    </row>
    <row r="635" spans="1:3" x14ac:dyDescent="0.35">
      <c r="A635" s="256"/>
      <c r="C635" s="158"/>
    </row>
    <row r="636" spans="1:3" x14ac:dyDescent="0.35">
      <c r="A636" s="256"/>
      <c r="C636" s="154"/>
    </row>
    <row r="637" spans="1:3" x14ac:dyDescent="0.35">
      <c r="A637" s="256"/>
      <c r="C637" s="159"/>
    </row>
    <row r="638" spans="1:3" x14ac:dyDescent="0.35">
      <c r="A638" s="256"/>
      <c r="C638" s="159"/>
    </row>
    <row r="639" spans="1:3" x14ac:dyDescent="0.35">
      <c r="A639" s="256"/>
      <c r="C639" s="159"/>
    </row>
    <row r="640" spans="1:3" x14ac:dyDescent="0.35">
      <c r="A640" s="256"/>
      <c r="C640" s="159"/>
    </row>
    <row r="641" spans="1:3" x14ac:dyDescent="0.35">
      <c r="A641" s="256"/>
      <c r="C641" s="159"/>
    </row>
    <row r="642" spans="1:3" x14ac:dyDescent="0.35">
      <c r="A642" s="256"/>
      <c r="C642" s="160"/>
    </row>
    <row r="643" spans="1:3" x14ac:dyDescent="0.35">
      <c r="A643" s="256"/>
      <c r="C643" s="160"/>
    </row>
    <row r="644" spans="1:3" x14ac:dyDescent="0.35">
      <c r="A644" s="256"/>
      <c r="C644" s="160"/>
    </row>
    <row r="645" spans="1:3" x14ac:dyDescent="0.35">
      <c r="A645" s="256"/>
      <c r="C645" s="160"/>
    </row>
    <row r="646" spans="1:3" x14ac:dyDescent="0.35">
      <c r="A646" s="256"/>
      <c r="C646" s="160"/>
    </row>
    <row r="647" spans="1:3" x14ac:dyDescent="0.35">
      <c r="A647" s="256"/>
      <c r="C647" s="159"/>
    </row>
    <row r="648" spans="1:3" x14ac:dyDescent="0.35">
      <c r="A648" s="256"/>
      <c r="C648" s="159"/>
    </row>
    <row r="649" spans="1:3" x14ac:dyDescent="0.35">
      <c r="A649" s="256"/>
      <c r="C649" s="159"/>
    </row>
    <row r="650" spans="1:3" x14ac:dyDescent="0.35">
      <c r="A650" s="256"/>
      <c r="C650" s="159"/>
    </row>
    <row r="651" spans="1:3" x14ac:dyDescent="0.35">
      <c r="A651" s="256"/>
      <c r="C651" s="159"/>
    </row>
    <row r="652" spans="1:3" x14ac:dyDescent="0.35">
      <c r="A652" s="256"/>
      <c r="C652" s="159"/>
    </row>
    <row r="653" spans="1:3" x14ac:dyDescent="0.35">
      <c r="A653" s="256"/>
      <c r="C653" s="159"/>
    </row>
    <row r="654" spans="1:3" x14ac:dyDescent="0.35">
      <c r="A654" s="256"/>
      <c r="C654" s="159"/>
    </row>
    <row r="655" spans="1:3" x14ac:dyDescent="0.35">
      <c r="A655" s="256"/>
      <c r="C655" s="159"/>
    </row>
    <row r="656" spans="1:3" x14ac:dyDescent="0.35">
      <c r="A656" s="256"/>
      <c r="C656" s="159"/>
    </row>
    <row r="657" spans="1:3" x14ac:dyDescent="0.35">
      <c r="A657" s="256"/>
      <c r="C657" s="159"/>
    </row>
    <row r="658" spans="1:3" x14ac:dyDescent="0.35">
      <c r="A658" s="256"/>
      <c r="C658" s="159"/>
    </row>
    <row r="659" spans="1:3" x14ac:dyDescent="0.35">
      <c r="A659" s="256"/>
      <c r="C659" s="159"/>
    </row>
    <row r="660" spans="1:3" x14ac:dyDescent="0.35">
      <c r="A660" s="256"/>
      <c r="C660" s="159"/>
    </row>
    <row r="661" spans="1:3" x14ac:dyDescent="0.35">
      <c r="A661" s="256"/>
      <c r="C661" s="159"/>
    </row>
    <row r="662" spans="1:3" x14ac:dyDescent="0.35">
      <c r="A662" s="256"/>
      <c r="C662" s="159"/>
    </row>
    <row r="663" spans="1:3" x14ac:dyDescent="0.35">
      <c r="A663" s="256"/>
      <c r="C663" s="159"/>
    </row>
    <row r="664" spans="1:3" x14ac:dyDescent="0.35">
      <c r="A664" s="256"/>
      <c r="C664" s="159"/>
    </row>
    <row r="665" spans="1:3" x14ac:dyDescent="0.35">
      <c r="A665" s="256"/>
      <c r="C665" s="154"/>
    </row>
    <row r="666" spans="1:3" x14ac:dyDescent="0.35">
      <c r="A666" s="256"/>
      <c r="C666" s="154"/>
    </row>
    <row r="667" spans="1:3" x14ac:dyDescent="0.35">
      <c r="A667" s="256"/>
      <c r="C667" s="155"/>
    </row>
    <row r="668" spans="1:3" x14ac:dyDescent="0.35">
      <c r="A668" s="256"/>
      <c r="C668" s="154"/>
    </row>
    <row r="669" spans="1:3" x14ac:dyDescent="0.35">
      <c r="A669" s="256"/>
      <c r="C669" s="156"/>
    </row>
    <row r="670" spans="1:3" x14ac:dyDescent="0.35">
      <c r="A670" s="256"/>
      <c r="C670" s="157"/>
    </row>
    <row r="671" spans="1:3" x14ac:dyDescent="0.35">
      <c r="A671" s="256"/>
      <c r="C671" s="154"/>
    </row>
    <row r="672" spans="1:3" x14ac:dyDescent="0.35">
      <c r="A672" s="256"/>
      <c r="C672" s="158"/>
    </row>
    <row r="673" spans="1:3" x14ac:dyDescent="0.35">
      <c r="A673" s="256"/>
      <c r="C673" s="154"/>
    </row>
    <row r="674" spans="1:3" x14ac:dyDescent="0.35">
      <c r="A674" s="256"/>
      <c r="C674" s="158"/>
    </row>
    <row r="675" spans="1:3" x14ac:dyDescent="0.35">
      <c r="A675" s="256"/>
      <c r="C675" s="158"/>
    </row>
    <row r="676" spans="1:3" x14ac:dyDescent="0.35">
      <c r="A676" s="256"/>
      <c r="C676" s="158"/>
    </row>
    <row r="677" spans="1:3" x14ac:dyDescent="0.35">
      <c r="A677" s="256"/>
      <c r="C677" s="158"/>
    </row>
    <row r="678" spans="1:3" x14ac:dyDescent="0.35">
      <c r="A678" s="256"/>
      <c r="C678" s="158"/>
    </row>
    <row r="679" spans="1:3" x14ac:dyDescent="0.35">
      <c r="A679" s="256"/>
      <c r="C679" s="154"/>
    </row>
    <row r="680" spans="1:3" x14ac:dyDescent="0.35">
      <c r="A680" s="256"/>
      <c r="C680" s="158"/>
    </row>
    <row r="681" spans="1:3" x14ac:dyDescent="0.35">
      <c r="A681" s="256"/>
      <c r="C681" s="158"/>
    </row>
    <row r="682" spans="1:3" x14ac:dyDescent="0.35">
      <c r="A682" s="256"/>
      <c r="C682" s="158"/>
    </row>
    <row r="683" spans="1:3" x14ac:dyDescent="0.35">
      <c r="A683" s="256"/>
      <c r="C683" s="158"/>
    </row>
    <row r="684" spans="1:3" x14ac:dyDescent="0.35">
      <c r="A684" s="256"/>
      <c r="C684" s="154"/>
    </row>
    <row r="685" spans="1:3" x14ac:dyDescent="0.35">
      <c r="A685" s="256"/>
      <c r="C685" s="159"/>
    </row>
    <row r="686" spans="1:3" x14ac:dyDescent="0.35">
      <c r="A686" s="256"/>
      <c r="C686" s="159"/>
    </row>
    <row r="687" spans="1:3" x14ac:dyDescent="0.35">
      <c r="A687" s="256"/>
      <c r="C687" s="159"/>
    </row>
    <row r="688" spans="1:3" x14ac:dyDescent="0.35">
      <c r="A688" s="256"/>
      <c r="C688" s="159"/>
    </row>
    <row r="689" spans="1:3" x14ac:dyDescent="0.35">
      <c r="A689" s="256"/>
      <c r="C689" s="159"/>
    </row>
    <row r="690" spans="1:3" x14ac:dyDescent="0.35">
      <c r="A690" s="256"/>
      <c r="C690" s="160"/>
    </row>
    <row r="691" spans="1:3" x14ac:dyDescent="0.35">
      <c r="A691" s="256"/>
      <c r="C691" s="160"/>
    </row>
    <row r="692" spans="1:3" x14ac:dyDescent="0.35">
      <c r="A692" s="256"/>
      <c r="C692" s="160"/>
    </row>
    <row r="693" spans="1:3" x14ac:dyDescent="0.35">
      <c r="A693" s="256"/>
      <c r="C693" s="160"/>
    </row>
    <row r="694" spans="1:3" x14ac:dyDescent="0.35">
      <c r="A694" s="256"/>
      <c r="C694" s="160"/>
    </row>
    <row r="695" spans="1:3" x14ac:dyDescent="0.35">
      <c r="A695" s="256"/>
      <c r="C695" s="159"/>
    </row>
    <row r="696" spans="1:3" x14ac:dyDescent="0.35">
      <c r="A696" s="256"/>
      <c r="C696" s="159"/>
    </row>
    <row r="697" spans="1:3" x14ac:dyDescent="0.35">
      <c r="A697" s="256"/>
      <c r="C697" s="159"/>
    </row>
    <row r="698" spans="1:3" x14ac:dyDescent="0.35">
      <c r="A698" s="256"/>
      <c r="C698" s="159"/>
    </row>
    <row r="699" spans="1:3" x14ac:dyDescent="0.35">
      <c r="A699" s="256"/>
      <c r="C699" s="159"/>
    </row>
    <row r="700" spans="1:3" x14ac:dyDescent="0.35">
      <c r="A700" s="256"/>
      <c r="C700" s="159"/>
    </row>
    <row r="701" spans="1:3" x14ac:dyDescent="0.35">
      <c r="A701" s="256"/>
      <c r="C701" s="159"/>
    </row>
    <row r="702" spans="1:3" x14ac:dyDescent="0.35">
      <c r="A702" s="256"/>
      <c r="C702" s="159"/>
    </row>
    <row r="703" spans="1:3" x14ac:dyDescent="0.35">
      <c r="A703" s="256"/>
      <c r="C703" s="159"/>
    </row>
    <row r="704" spans="1:3" x14ac:dyDescent="0.35">
      <c r="A704" s="256"/>
      <c r="C704" s="159"/>
    </row>
    <row r="705" spans="1:3" x14ac:dyDescent="0.35">
      <c r="A705" s="256"/>
      <c r="C705" s="159"/>
    </row>
    <row r="706" spans="1:3" x14ac:dyDescent="0.35">
      <c r="A706" s="256"/>
      <c r="C706" s="159"/>
    </row>
    <row r="707" spans="1:3" x14ac:dyDescent="0.35">
      <c r="A707" s="256"/>
      <c r="C707" s="159"/>
    </row>
    <row r="708" spans="1:3" x14ac:dyDescent="0.35">
      <c r="A708" s="256"/>
      <c r="C708" s="159"/>
    </row>
    <row r="709" spans="1:3" x14ac:dyDescent="0.35">
      <c r="A709" s="256"/>
      <c r="C709" s="159"/>
    </row>
    <row r="710" spans="1:3" x14ac:dyDescent="0.35">
      <c r="A710" s="256"/>
      <c r="C710" s="159"/>
    </row>
    <row r="711" spans="1:3" x14ac:dyDescent="0.35">
      <c r="A711" s="256"/>
      <c r="C711" s="159"/>
    </row>
    <row r="712" spans="1:3" x14ac:dyDescent="0.35">
      <c r="A712" s="256"/>
      <c r="C712" s="159"/>
    </row>
    <row r="713" spans="1:3" x14ac:dyDescent="0.35">
      <c r="A713" s="256"/>
      <c r="C713" s="154"/>
    </row>
    <row r="714" spans="1:3" x14ac:dyDescent="0.35">
      <c r="A714" s="256"/>
      <c r="C714" s="154"/>
    </row>
    <row r="715" spans="1:3" x14ac:dyDescent="0.35">
      <c r="A715" s="256"/>
      <c r="C715" s="155"/>
    </row>
    <row r="716" spans="1:3" x14ac:dyDescent="0.35">
      <c r="A716" s="256"/>
      <c r="C716" s="154"/>
    </row>
    <row r="717" spans="1:3" x14ac:dyDescent="0.35">
      <c r="A717" s="256"/>
      <c r="C717" s="156"/>
    </row>
    <row r="718" spans="1:3" x14ac:dyDescent="0.35">
      <c r="A718" s="256"/>
      <c r="C718" s="157"/>
    </row>
    <row r="719" spans="1:3" x14ac:dyDescent="0.35">
      <c r="A719" s="256"/>
      <c r="C719" s="154"/>
    </row>
    <row r="720" spans="1:3" x14ac:dyDescent="0.35">
      <c r="A720" s="256"/>
      <c r="C720" s="158"/>
    </row>
    <row r="721" spans="1:3" x14ac:dyDescent="0.35">
      <c r="A721" s="256"/>
      <c r="C721" s="154"/>
    </row>
    <row r="722" spans="1:3" x14ac:dyDescent="0.35">
      <c r="A722" s="256"/>
      <c r="C722" s="158"/>
    </row>
    <row r="723" spans="1:3" x14ac:dyDescent="0.35">
      <c r="A723" s="256"/>
      <c r="C723" s="158"/>
    </row>
    <row r="724" spans="1:3" x14ac:dyDescent="0.35">
      <c r="A724" s="256"/>
      <c r="C724" s="158"/>
    </row>
    <row r="725" spans="1:3" x14ac:dyDescent="0.35">
      <c r="A725" s="256"/>
      <c r="C725" s="158"/>
    </row>
    <row r="726" spans="1:3" x14ac:dyDescent="0.35">
      <c r="A726" s="256"/>
      <c r="C726" s="158"/>
    </row>
    <row r="727" spans="1:3" x14ac:dyDescent="0.35">
      <c r="A727" s="256"/>
      <c r="C727" s="154"/>
    </row>
    <row r="728" spans="1:3" x14ac:dyDescent="0.35">
      <c r="A728" s="256"/>
      <c r="C728" s="158"/>
    </row>
    <row r="729" spans="1:3" x14ac:dyDescent="0.35">
      <c r="A729" s="256"/>
      <c r="C729" s="158"/>
    </row>
    <row r="730" spans="1:3" x14ac:dyDescent="0.35">
      <c r="A730" s="256"/>
      <c r="C730" s="158"/>
    </row>
    <row r="731" spans="1:3" x14ac:dyDescent="0.35">
      <c r="A731" s="256"/>
      <c r="C731" s="158"/>
    </row>
    <row r="732" spans="1:3" x14ac:dyDescent="0.35">
      <c r="A732" s="256"/>
      <c r="C732" s="154"/>
    </row>
    <row r="733" spans="1:3" x14ac:dyDescent="0.35">
      <c r="A733" s="256"/>
      <c r="C733" s="159"/>
    </row>
    <row r="734" spans="1:3" x14ac:dyDescent="0.35">
      <c r="A734" s="256"/>
      <c r="C734" s="159"/>
    </row>
    <row r="735" spans="1:3" x14ac:dyDescent="0.35">
      <c r="A735" s="256"/>
      <c r="C735" s="159"/>
    </row>
    <row r="736" spans="1:3" x14ac:dyDescent="0.35">
      <c r="A736" s="256"/>
      <c r="C736" s="159"/>
    </row>
    <row r="737" spans="1:3" x14ac:dyDescent="0.35">
      <c r="A737" s="256"/>
      <c r="C737" s="159"/>
    </row>
    <row r="738" spans="1:3" x14ac:dyDescent="0.35">
      <c r="A738" s="256"/>
      <c r="C738" s="160"/>
    </row>
    <row r="739" spans="1:3" x14ac:dyDescent="0.35">
      <c r="A739" s="256"/>
      <c r="C739" s="160"/>
    </row>
    <row r="740" spans="1:3" x14ac:dyDescent="0.35">
      <c r="A740" s="256"/>
      <c r="C740" s="160"/>
    </row>
    <row r="741" spans="1:3" x14ac:dyDescent="0.35">
      <c r="A741" s="256"/>
      <c r="C741" s="160"/>
    </row>
    <row r="742" spans="1:3" x14ac:dyDescent="0.35">
      <c r="A742" s="256"/>
      <c r="C742" s="160"/>
    </row>
    <row r="743" spans="1:3" x14ac:dyDescent="0.35">
      <c r="A743" s="256"/>
      <c r="C743" s="159"/>
    </row>
    <row r="744" spans="1:3" x14ac:dyDescent="0.35">
      <c r="A744" s="256"/>
      <c r="C744" s="159"/>
    </row>
    <row r="745" spans="1:3" x14ac:dyDescent="0.35">
      <c r="A745" s="256"/>
      <c r="C745" s="159"/>
    </row>
    <row r="746" spans="1:3" x14ac:dyDescent="0.35">
      <c r="A746" s="256"/>
      <c r="C746" s="159"/>
    </row>
    <row r="747" spans="1:3" x14ac:dyDescent="0.35">
      <c r="A747" s="256"/>
      <c r="C747" s="159"/>
    </row>
    <row r="748" spans="1:3" x14ac:dyDescent="0.35">
      <c r="A748" s="256"/>
      <c r="C748" s="159"/>
    </row>
    <row r="749" spans="1:3" x14ac:dyDescent="0.35">
      <c r="A749" s="256"/>
      <c r="C749" s="159"/>
    </row>
    <row r="750" spans="1:3" x14ac:dyDescent="0.35">
      <c r="A750" s="256"/>
      <c r="C750" s="159"/>
    </row>
    <row r="751" spans="1:3" x14ac:dyDescent="0.35">
      <c r="A751" s="256"/>
      <c r="C751" s="159"/>
    </row>
    <row r="752" spans="1:3" x14ac:dyDescent="0.35">
      <c r="A752" s="256"/>
      <c r="C752" s="159"/>
    </row>
    <row r="753" spans="1:3" x14ac:dyDescent="0.35">
      <c r="A753" s="256"/>
      <c r="C753" s="159"/>
    </row>
    <row r="754" spans="1:3" x14ac:dyDescent="0.35">
      <c r="A754" s="256"/>
      <c r="C754" s="159"/>
    </row>
    <row r="755" spans="1:3" x14ac:dyDescent="0.35">
      <c r="A755" s="256"/>
      <c r="C755" s="159"/>
    </row>
    <row r="756" spans="1:3" x14ac:dyDescent="0.35">
      <c r="A756" s="256"/>
      <c r="C756" s="159"/>
    </row>
    <row r="757" spans="1:3" x14ac:dyDescent="0.35">
      <c r="A757" s="256"/>
      <c r="C757" s="159"/>
    </row>
    <row r="758" spans="1:3" x14ac:dyDescent="0.35">
      <c r="A758" s="256"/>
      <c r="C758" s="159"/>
    </row>
    <row r="759" spans="1:3" x14ac:dyDescent="0.35">
      <c r="A759" s="256"/>
      <c r="C759" s="159"/>
    </row>
    <row r="760" spans="1:3" x14ac:dyDescent="0.35">
      <c r="A760" s="256"/>
      <c r="C760" s="159"/>
    </row>
    <row r="761" spans="1:3" x14ac:dyDescent="0.35">
      <c r="A761" s="256"/>
      <c r="C761" s="154"/>
    </row>
    <row r="762" spans="1:3" x14ac:dyDescent="0.35">
      <c r="A762" s="256"/>
      <c r="C762" s="154"/>
    </row>
    <row r="763" spans="1:3" x14ac:dyDescent="0.35">
      <c r="A763" s="256"/>
      <c r="C763" s="155"/>
    </row>
    <row r="764" spans="1:3" x14ac:dyDescent="0.35">
      <c r="A764" s="256"/>
      <c r="C764" s="154"/>
    </row>
    <row r="765" spans="1:3" x14ac:dyDescent="0.35">
      <c r="A765" s="256"/>
      <c r="C765" s="156"/>
    </row>
    <row r="766" spans="1:3" x14ac:dyDescent="0.35">
      <c r="A766" s="256"/>
      <c r="C766" s="157"/>
    </row>
    <row r="767" spans="1:3" x14ac:dyDescent="0.35">
      <c r="A767" s="256"/>
      <c r="C767" s="154"/>
    </row>
    <row r="768" spans="1:3" x14ac:dyDescent="0.35">
      <c r="A768" s="256"/>
      <c r="C768" s="158"/>
    </row>
    <row r="769" spans="1:3" x14ac:dyDescent="0.35">
      <c r="A769" s="256"/>
      <c r="C769" s="154"/>
    </row>
    <row r="770" spans="1:3" x14ac:dyDescent="0.35">
      <c r="A770" s="256"/>
      <c r="C770" s="158"/>
    </row>
    <row r="771" spans="1:3" x14ac:dyDescent="0.35">
      <c r="A771" s="256"/>
      <c r="C771" s="158"/>
    </row>
    <row r="772" spans="1:3" x14ac:dyDescent="0.35">
      <c r="A772" s="256"/>
      <c r="C772" s="158"/>
    </row>
    <row r="773" spans="1:3" x14ac:dyDescent="0.35">
      <c r="A773" s="256"/>
      <c r="C773" s="158"/>
    </row>
    <row r="774" spans="1:3" x14ac:dyDescent="0.35">
      <c r="A774" s="256"/>
      <c r="C774" s="158"/>
    </row>
    <row r="775" spans="1:3" x14ac:dyDescent="0.35">
      <c r="A775" s="256"/>
      <c r="C775" s="154"/>
    </row>
    <row r="776" spans="1:3" x14ac:dyDescent="0.35">
      <c r="A776" s="256"/>
      <c r="C776" s="158"/>
    </row>
    <row r="777" spans="1:3" x14ac:dyDescent="0.35">
      <c r="A777" s="256"/>
      <c r="C777" s="158"/>
    </row>
    <row r="778" spans="1:3" x14ac:dyDescent="0.35">
      <c r="A778" s="256"/>
      <c r="C778" s="158"/>
    </row>
    <row r="779" spans="1:3" x14ac:dyDescent="0.35">
      <c r="A779" s="256"/>
      <c r="C779" s="158"/>
    </row>
    <row r="780" spans="1:3" x14ac:dyDescent="0.35">
      <c r="A780" s="256"/>
      <c r="C780" s="154"/>
    </row>
    <row r="781" spans="1:3" x14ac:dyDescent="0.35">
      <c r="A781" s="256"/>
      <c r="C781" s="159"/>
    </row>
    <row r="782" spans="1:3" x14ac:dyDescent="0.35">
      <c r="A782" s="256"/>
      <c r="C782" s="159"/>
    </row>
    <row r="783" spans="1:3" x14ac:dyDescent="0.35">
      <c r="A783" s="256"/>
      <c r="C783" s="159"/>
    </row>
    <row r="784" spans="1:3" x14ac:dyDescent="0.35">
      <c r="A784" s="256"/>
      <c r="C784" s="159"/>
    </row>
    <row r="785" spans="1:3" x14ac:dyDescent="0.35">
      <c r="A785" s="256"/>
      <c r="C785" s="159"/>
    </row>
    <row r="786" spans="1:3" x14ac:dyDescent="0.35">
      <c r="A786" s="256"/>
      <c r="C786" s="160"/>
    </row>
    <row r="787" spans="1:3" x14ac:dyDescent="0.35">
      <c r="A787" s="256"/>
      <c r="C787" s="160"/>
    </row>
    <row r="788" spans="1:3" x14ac:dyDescent="0.35">
      <c r="A788" s="256"/>
      <c r="C788" s="160"/>
    </row>
    <row r="789" spans="1:3" x14ac:dyDescent="0.35">
      <c r="A789" s="256"/>
      <c r="C789" s="160"/>
    </row>
    <row r="790" spans="1:3" x14ac:dyDescent="0.35">
      <c r="A790" s="256"/>
      <c r="C790" s="160"/>
    </row>
    <row r="791" spans="1:3" x14ac:dyDescent="0.35">
      <c r="A791" s="256"/>
      <c r="C791" s="159"/>
    </row>
    <row r="792" spans="1:3" x14ac:dyDescent="0.35">
      <c r="A792" s="256"/>
      <c r="C792" s="159"/>
    </row>
    <row r="793" spans="1:3" x14ac:dyDescent="0.35">
      <c r="A793" s="256"/>
      <c r="C793" s="159"/>
    </row>
    <row r="794" spans="1:3" x14ac:dyDescent="0.35">
      <c r="A794" s="256"/>
      <c r="C794" s="159"/>
    </row>
    <row r="795" spans="1:3" x14ac:dyDescent="0.35">
      <c r="A795" s="256"/>
      <c r="C795" s="159"/>
    </row>
    <row r="796" spans="1:3" x14ac:dyDescent="0.35">
      <c r="A796" s="256"/>
      <c r="C796" s="159"/>
    </row>
    <row r="797" spans="1:3" x14ac:dyDescent="0.35">
      <c r="A797" s="256"/>
      <c r="C797" s="159"/>
    </row>
    <row r="798" spans="1:3" x14ac:dyDescent="0.35">
      <c r="A798" s="256"/>
      <c r="C798" s="159"/>
    </row>
    <row r="799" spans="1:3" x14ac:dyDescent="0.35">
      <c r="A799" s="256"/>
      <c r="C799" s="159"/>
    </row>
    <row r="800" spans="1:3" x14ac:dyDescent="0.35">
      <c r="A800" s="256"/>
      <c r="C800" s="159"/>
    </row>
    <row r="801" spans="1:3" x14ac:dyDescent="0.35">
      <c r="A801" s="256"/>
      <c r="C801" s="159"/>
    </row>
    <row r="802" spans="1:3" x14ac:dyDescent="0.35">
      <c r="A802" s="256"/>
      <c r="C802" s="159"/>
    </row>
    <row r="803" spans="1:3" x14ac:dyDescent="0.35">
      <c r="A803" s="256"/>
      <c r="C803" s="159"/>
    </row>
    <row r="804" spans="1:3" x14ac:dyDescent="0.35">
      <c r="A804" s="256"/>
      <c r="C804" s="159"/>
    </row>
    <row r="805" spans="1:3" x14ac:dyDescent="0.35">
      <c r="A805" s="256"/>
      <c r="C805" s="159"/>
    </row>
    <row r="806" spans="1:3" x14ac:dyDescent="0.35">
      <c r="A806" s="256"/>
      <c r="C806" s="159"/>
    </row>
    <row r="807" spans="1:3" x14ac:dyDescent="0.35">
      <c r="A807" s="256"/>
      <c r="C807" s="159"/>
    </row>
    <row r="808" spans="1:3" x14ac:dyDescent="0.35">
      <c r="A808" s="256"/>
      <c r="C808" s="159"/>
    </row>
    <row r="809" spans="1:3" x14ac:dyDescent="0.35">
      <c r="A809" s="257"/>
      <c r="C809" s="154"/>
    </row>
    <row r="810" spans="1:3" x14ac:dyDescent="0.35">
      <c r="A810" s="257"/>
      <c r="C810" s="154"/>
    </row>
    <row r="811" spans="1:3" x14ac:dyDescent="0.35">
      <c r="A811" s="257"/>
      <c r="C811" s="155"/>
    </row>
    <row r="812" spans="1:3" x14ac:dyDescent="0.35">
      <c r="A812" s="257"/>
      <c r="C812" s="154"/>
    </row>
    <row r="813" spans="1:3" x14ac:dyDescent="0.35">
      <c r="A813" s="257"/>
      <c r="C813" s="156"/>
    </row>
    <row r="814" spans="1:3" x14ac:dyDescent="0.35">
      <c r="A814" s="257"/>
      <c r="C814" s="157"/>
    </row>
    <row r="815" spans="1:3" x14ac:dyDescent="0.35">
      <c r="A815" s="257"/>
      <c r="C815" s="154"/>
    </row>
    <row r="816" spans="1:3" x14ac:dyDescent="0.35">
      <c r="A816" s="257"/>
      <c r="C816" s="158"/>
    </row>
    <row r="817" spans="1:3" x14ac:dyDescent="0.35">
      <c r="A817" s="257"/>
      <c r="C817" s="154"/>
    </row>
    <row r="818" spans="1:3" x14ac:dyDescent="0.35">
      <c r="A818" s="257"/>
      <c r="C818" s="158"/>
    </row>
    <row r="819" spans="1:3" x14ac:dyDescent="0.35">
      <c r="A819" s="257"/>
      <c r="C819" s="158"/>
    </row>
    <row r="820" spans="1:3" x14ac:dyDescent="0.35">
      <c r="A820" s="257"/>
      <c r="C820" s="158"/>
    </row>
    <row r="821" spans="1:3" x14ac:dyDescent="0.35">
      <c r="A821" s="257"/>
      <c r="C821" s="158"/>
    </row>
    <row r="822" spans="1:3" x14ac:dyDescent="0.35">
      <c r="A822" s="257"/>
      <c r="C822" s="158"/>
    </row>
    <row r="823" spans="1:3" x14ac:dyDescent="0.35">
      <c r="A823" s="257"/>
      <c r="C823" s="154"/>
    </row>
    <row r="824" spans="1:3" x14ac:dyDescent="0.35">
      <c r="A824" s="257"/>
      <c r="C824" s="158"/>
    </row>
    <row r="825" spans="1:3" x14ac:dyDescent="0.35">
      <c r="A825" s="257"/>
      <c r="C825" s="158"/>
    </row>
    <row r="826" spans="1:3" x14ac:dyDescent="0.35">
      <c r="A826" s="257"/>
      <c r="C826" s="158"/>
    </row>
    <row r="827" spans="1:3" x14ac:dyDescent="0.35">
      <c r="A827" s="257"/>
      <c r="C827" s="158"/>
    </row>
    <row r="828" spans="1:3" x14ac:dyDescent="0.35">
      <c r="A828" s="257"/>
      <c r="C828" s="154"/>
    </row>
    <row r="829" spans="1:3" x14ac:dyDescent="0.35">
      <c r="A829" s="257"/>
      <c r="C829" s="159"/>
    </row>
    <row r="830" spans="1:3" x14ac:dyDescent="0.35">
      <c r="A830" s="257"/>
      <c r="C830" s="159"/>
    </row>
    <row r="831" spans="1:3" x14ac:dyDescent="0.35">
      <c r="A831" s="257"/>
      <c r="C831" s="159"/>
    </row>
    <row r="832" spans="1:3" x14ac:dyDescent="0.35">
      <c r="A832" s="257"/>
      <c r="C832" s="159"/>
    </row>
    <row r="833" spans="1:3" x14ac:dyDescent="0.35">
      <c r="A833" s="257"/>
      <c r="C833" s="159"/>
    </row>
    <row r="834" spans="1:3" x14ac:dyDescent="0.35">
      <c r="A834" s="257"/>
      <c r="C834" s="160"/>
    </row>
    <row r="835" spans="1:3" x14ac:dyDescent="0.35">
      <c r="A835" s="257"/>
      <c r="C835" s="160"/>
    </row>
    <row r="836" spans="1:3" x14ac:dyDescent="0.35">
      <c r="A836" s="257"/>
      <c r="C836" s="160"/>
    </row>
    <row r="837" spans="1:3" x14ac:dyDescent="0.35">
      <c r="A837" s="257"/>
      <c r="C837" s="160"/>
    </row>
    <row r="838" spans="1:3" x14ac:dyDescent="0.35">
      <c r="A838" s="257"/>
      <c r="C838" s="160"/>
    </row>
    <row r="839" spans="1:3" x14ac:dyDescent="0.35">
      <c r="A839" s="257"/>
      <c r="C839" s="159"/>
    </row>
    <row r="840" spans="1:3" x14ac:dyDescent="0.35">
      <c r="A840" s="257"/>
      <c r="C840" s="159"/>
    </row>
    <row r="841" spans="1:3" x14ac:dyDescent="0.35">
      <c r="A841" s="257"/>
      <c r="C841" s="159"/>
    </row>
    <row r="842" spans="1:3" x14ac:dyDescent="0.35">
      <c r="A842" s="257"/>
      <c r="C842" s="159"/>
    </row>
    <row r="843" spans="1:3" x14ac:dyDescent="0.35">
      <c r="A843" s="257"/>
      <c r="C843" s="159"/>
    </row>
    <row r="844" spans="1:3" x14ac:dyDescent="0.35">
      <c r="A844" s="257"/>
      <c r="C844" s="159"/>
    </row>
    <row r="845" spans="1:3" x14ac:dyDescent="0.35">
      <c r="A845" s="257"/>
      <c r="C845" s="159"/>
    </row>
    <row r="846" spans="1:3" x14ac:dyDescent="0.35">
      <c r="A846" s="257"/>
      <c r="C846" s="159"/>
    </row>
    <row r="847" spans="1:3" x14ac:dyDescent="0.35">
      <c r="A847" s="257"/>
      <c r="C847" s="159"/>
    </row>
    <row r="848" spans="1:3" x14ac:dyDescent="0.35">
      <c r="A848" s="257"/>
      <c r="C848" s="159"/>
    </row>
    <row r="849" spans="1:3" x14ac:dyDescent="0.35">
      <c r="A849" s="257"/>
      <c r="C849" s="159"/>
    </row>
    <row r="850" spans="1:3" x14ac:dyDescent="0.35">
      <c r="A850" s="257"/>
      <c r="C850" s="159"/>
    </row>
    <row r="851" spans="1:3" x14ac:dyDescent="0.35">
      <c r="A851" s="257"/>
      <c r="C851" s="159"/>
    </row>
    <row r="852" spans="1:3" x14ac:dyDescent="0.35">
      <c r="A852" s="257"/>
      <c r="C852" s="159"/>
    </row>
    <row r="853" spans="1:3" x14ac:dyDescent="0.35">
      <c r="A853" s="257"/>
      <c r="C853" s="159"/>
    </row>
    <row r="854" spans="1:3" x14ac:dyDescent="0.35">
      <c r="A854" s="257"/>
      <c r="C854" s="159"/>
    </row>
    <row r="855" spans="1:3" x14ac:dyDescent="0.35">
      <c r="A855" s="257"/>
      <c r="C855" s="159"/>
    </row>
    <row r="856" spans="1:3" x14ac:dyDescent="0.35">
      <c r="A856" s="257"/>
      <c r="C856" s="159"/>
    </row>
    <row r="857" spans="1:3" x14ac:dyDescent="0.35">
      <c r="A857" s="257"/>
      <c r="C857" s="154"/>
    </row>
    <row r="858" spans="1:3" x14ac:dyDescent="0.35">
      <c r="A858" s="257"/>
      <c r="C858" s="154"/>
    </row>
    <row r="859" spans="1:3" x14ac:dyDescent="0.35">
      <c r="A859" s="257"/>
      <c r="C859" s="155"/>
    </row>
    <row r="860" spans="1:3" x14ac:dyDescent="0.35">
      <c r="A860" s="257"/>
      <c r="C860" s="154"/>
    </row>
    <row r="861" spans="1:3" x14ac:dyDescent="0.35">
      <c r="A861" s="257"/>
      <c r="C861" s="156"/>
    </row>
    <row r="862" spans="1:3" x14ac:dyDescent="0.35">
      <c r="A862" s="257"/>
      <c r="C862" s="157"/>
    </row>
    <row r="863" spans="1:3" x14ac:dyDescent="0.35">
      <c r="A863" s="257"/>
      <c r="C863" s="154"/>
    </row>
    <row r="864" spans="1:3" x14ac:dyDescent="0.35">
      <c r="A864" s="257"/>
      <c r="C864" s="158"/>
    </row>
    <row r="865" spans="1:3" x14ac:dyDescent="0.35">
      <c r="A865" s="257"/>
      <c r="C865" s="154"/>
    </row>
    <row r="866" spans="1:3" x14ac:dyDescent="0.35">
      <c r="A866" s="257"/>
      <c r="C866" s="158"/>
    </row>
    <row r="867" spans="1:3" x14ac:dyDescent="0.35">
      <c r="A867" s="257"/>
      <c r="C867" s="158"/>
    </row>
    <row r="868" spans="1:3" x14ac:dyDescent="0.35">
      <c r="A868" s="257"/>
      <c r="C868" s="158"/>
    </row>
    <row r="869" spans="1:3" x14ac:dyDescent="0.35">
      <c r="A869" s="257"/>
      <c r="C869" s="158"/>
    </row>
    <row r="870" spans="1:3" x14ac:dyDescent="0.35">
      <c r="A870" s="257"/>
      <c r="C870" s="158"/>
    </row>
    <row r="871" spans="1:3" x14ac:dyDescent="0.35">
      <c r="A871" s="257"/>
      <c r="C871" s="154"/>
    </row>
    <row r="872" spans="1:3" x14ac:dyDescent="0.35">
      <c r="A872" s="257"/>
      <c r="C872" s="158"/>
    </row>
    <row r="873" spans="1:3" x14ac:dyDescent="0.35">
      <c r="A873" s="257"/>
      <c r="C873" s="158"/>
    </row>
    <row r="874" spans="1:3" x14ac:dyDescent="0.35">
      <c r="A874" s="257"/>
      <c r="C874" s="158"/>
    </row>
    <row r="875" spans="1:3" x14ac:dyDescent="0.35">
      <c r="A875" s="257"/>
      <c r="C875" s="158"/>
    </row>
    <row r="876" spans="1:3" x14ac:dyDescent="0.35">
      <c r="A876" s="257"/>
      <c r="C876" s="154"/>
    </row>
    <row r="877" spans="1:3" x14ac:dyDescent="0.35">
      <c r="A877" s="257"/>
      <c r="C877" s="159"/>
    </row>
    <row r="878" spans="1:3" x14ac:dyDescent="0.35">
      <c r="A878" s="257"/>
      <c r="C878" s="159"/>
    </row>
    <row r="879" spans="1:3" x14ac:dyDescent="0.35">
      <c r="A879" s="257"/>
      <c r="B879" s="52"/>
      <c r="C879" s="159"/>
    </row>
    <row r="880" spans="1:3" x14ac:dyDescent="0.35">
      <c r="A880" s="257"/>
      <c r="C880" s="159"/>
    </row>
    <row r="881" spans="1:3" x14ac:dyDescent="0.35">
      <c r="A881" s="257"/>
      <c r="C881" s="159"/>
    </row>
    <row r="882" spans="1:3" x14ac:dyDescent="0.35">
      <c r="A882" s="257"/>
      <c r="C882" s="160"/>
    </row>
    <row r="883" spans="1:3" x14ac:dyDescent="0.35">
      <c r="A883" s="257"/>
      <c r="C883" s="160"/>
    </row>
    <row r="884" spans="1:3" x14ac:dyDescent="0.35">
      <c r="A884" s="257"/>
      <c r="C884" s="160"/>
    </row>
    <row r="885" spans="1:3" x14ac:dyDescent="0.35">
      <c r="A885" s="257"/>
      <c r="C885" s="160"/>
    </row>
    <row r="886" spans="1:3" x14ac:dyDescent="0.35">
      <c r="A886" s="257"/>
      <c r="C886" s="160"/>
    </row>
    <row r="887" spans="1:3" x14ac:dyDescent="0.35">
      <c r="A887" s="257"/>
      <c r="C887" s="159"/>
    </row>
    <row r="888" spans="1:3" x14ac:dyDescent="0.35">
      <c r="A888" s="257"/>
      <c r="C888" s="159"/>
    </row>
    <row r="889" spans="1:3" x14ac:dyDescent="0.35">
      <c r="A889" s="257"/>
      <c r="C889" s="159"/>
    </row>
    <row r="890" spans="1:3" x14ac:dyDescent="0.35">
      <c r="A890" s="257"/>
      <c r="C890" s="159"/>
    </row>
    <row r="891" spans="1:3" x14ac:dyDescent="0.35">
      <c r="A891" s="257"/>
      <c r="C891" s="159"/>
    </row>
    <row r="892" spans="1:3" x14ac:dyDescent="0.35">
      <c r="A892" s="257"/>
      <c r="C892" s="159"/>
    </row>
    <row r="893" spans="1:3" x14ac:dyDescent="0.35">
      <c r="A893" s="257"/>
      <c r="C893" s="159"/>
    </row>
    <row r="894" spans="1:3" x14ac:dyDescent="0.35">
      <c r="A894" s="257"/>
      <c r="C894" s="159"/>
    </row>
    <row r="895" spans="1:3" x14ac:dyDescent="0.35">
      <c r="A895" s="257"/>
      <c r="C895" s="159"/>
    </row>
    <row r="896" spans="1:3" x14ac:dyDescent="0.35">
      <c r="A896" s="257"/>
      <c r="C896" s="159"/>
    </row>
    <row r="897" spans="1:3" x14ac:dyDescent="0.35">
      <c r="A897" s="257"/>
      <c r="C897" s="159"/>
    </row>
    <row r="898" spans="1:3" x14ac:dyDescent="0.35">
      <c r="A898" s="257"/>
      <c r="C898" s="159"/>
    </row>
    <row r="899" spans="1:3" x14ac:dyDescent="0.35">
      <c r="A899" s="257"/>
      <c r="C899" s="159"/>
    </row>
    <row r="900" spans="1:3" x14ac:dyDescent="0.35">
      <c r="A900" s="257"/>
      <c r="C900" s="159"/>
    </row>
    <row r="901" spans="1:3" x14ac:dyDescent="0.35">
      <c r="A901" s="257"/>
      <c r="C901" s="159"/>
    </row>
    <row r="902" spans="1:3" x14ac:dyDescent="0.35">
      <c r="A902" s="257"/>
      <c r="C902" s="159"/>
    </row>
    <row r="903" spans="1:3" x14ac:dyDescent="0.35">
      <c r="A903" s="257"/>
      <c r="C903" s="159"/>
    </row>
    <row r="904" spans="1:3" x14ac:dyDescent="0.35">
      <c r="A904" s="257"/>
      <c r="C904" s="159"/>
    </row>
    <row r="905" spans="1:3" x14ac:dyDescent="0.35">
      <c r="A905" s="257"/>
      <c r="C905" s="154"/>
    </row>
    <row r="906" spans="1:3" x14ac:dyDescent="0.35">
      <c r="A906" s="257"/>
      <c r="C906" s="154"/>
    </row>
    <row r="907" spans="1:3" x14ac:dyDescent="0.35">
      <c r="A907" s="257"/>
      <c r="C907" s="155"/>
    </row>
    <row r="908" spans="1:3" x14ac:dyDescent="0.35">
      <c r="A908" s="257"/>
      <c r="C908" s="154"/>
    </row>
    <row r="909" spans="1:3" x14ac:dyDescent="0.35">
      <c r="A909" s="257"/>
      <c r="C909" s="156"/>
    </row>
    <row r="910" spans="1:3" x14ac:dyDescent="0.35">
      <c r="A910" s="257"/>
      <c r="C910" s="157"/>
    </row>
    <row r="911" spans="1:3" x14ac:dyDescent="0.35">
      <c r="A911" s="257"/>
      <c r="C911" s="154"/>
    </row>
    <row r="912" spans="1:3" x14ac:dyDescent="0.35">
      <c r="A912" s="257"/>
      <c r="C912" s="158"/>
    </row>
    <row r="913" spans="1:3" x14ac:dyDescent="0.35">
      <c r="A913" s="257"/>
      <c r="C913" s="154"/>
    </row>
    <row r="914" spans="1:3" x14ac:dyDescent="0.35">
      <c r="A914" s="257"/>
      <c r="C914" s="158"/>
    </row>
    <row r="915" spans="1:3" x14ac:dyDescent="0.35">
      <c r="A915" s="257"/>
      <c r="C915" s="158"/>
    </row>
    <row r="916" spans="1:3" x14ac:dyDescent="0.35">
      <c r="A916" s="257"/>
      <c r="C916" s="158"/>
    </row>
    <row r="917" spans="1:3" x14ac:dyDescent="0.35">
      <c r="A917" s="257"/>
      <c r="C917" s="158"/>
    </row>
    <row r="918" spans="1:3" x14ac:dyDescent="0.35">
      <c r="A918" s="257"/>
      <c r="C918" s="158"/>
    </row>
    <row r="919" spans="1:3" x14ac:dyDescent="0.35">
      <c r="A919" s="257"/>
      <c r="C919" s="154"/>
    </row>
    <row r="920" spans="1:3" x14ac:dyDescent="0.35">
      <c r="A920" s="257"/>
      <c r="C920" s="158"/>
    </row>
    <row r="921" spans="1:3" x14ac:dyDescent="0.35">
      <c r="A921" s="257"/>
      <c r="C921" s="158"/>
    </row>
    <row r="922" spans="1:3" x14ac:dyDescent="0.35">
      <c r="A922" s="257"/>
      <c r="C922" s="158"/>
    </row>
    <row r="923" spans="1:3" x14ac:dyDescent="0.35">
      <c r="A923" s="257"/>
      <c r="C923" s="158"/>
    </row>
    <row r="924" spans="1:3" x14ac:dyDescent="0.35">
      <c r="A924" s="257"/>
      <c r="C924" s="154"/>
    </row>
    <row r="925" spans="1:3" x14ac:dyDescent="0.35">
      <c r="A925" s="257"/>
      <c r="C925" s="159"/>
    </row>
    <row r="926" spans="1:3" x14ac:dyDescent="0.35">
      <c r="A926" s="257"/>
      <c r="C926" s="159"/>
    </row>
    <row r="927" spans="1:3" x14ac:dyDescent="0.35">
      <c r="A927" s="257"/>
      <c r="C927" s="159"/>
    </row>
    <row r="928" spans="1:3" x14ac:dyDescent="0.35">
      <c r="A928" s="257"/>
      <c r="C928" s="159"/>
    </row>
    <row r="929" spans="1:3" x14ac:dyDescent="0.35">
      <c r="A929" s="257"/>
      <c r="C929" s="159"/>
    </row>
    <row r="930" spans="1:3" x14ac:dyDescent="0.35">
      <c r="A930" s="257"/>
      <c r="C930" s="160"/>
    </row>
    <row r="931" spans="1:3" x14ac:dyDescent="0.35">
      <c r="A931" s="257"/>
      <c r="C931" s="160"/>
    </row>
    <row r="932" spans="1:3" x14ac:dyDescent="0.35">
      <c r="A932" s="257"/>
      <c r="C932" s="160"/>
    </row>
    <row r="933" spans="1:3" x14ac:dyDescent="0.35">
      <c r="A933" s="257"/>
      <c r="C933" s="160"/>
    </row>
    <row r="934" spans="1:3" x14ac:dyDescent="0.35">
      <c r="A934" s="257"/>
      <c r="C934" s="160"/>
    </row>
    <row r="935" spans="1:3" x14ac:dyDescent="0.35">
      <c r="A935" s="257"/>
      <c r="C935" s="159"/>
    </row>
    <row r="936" spans="1:3" x14ac:dyDescent="0.35">
      <c r="A936" s="257"/>
      <c r="C936" s="159"/>
    </row>
    <row r="937" spans="1:3" x14ac:dyDescent="0.35">
      <c r="A937" s="257"/>
      <c r="C937" s="159"/>
    </row>
    <row r="938" spans="1:3" x14ac:dyDescent="0.35">
      <c r="A938" s="257"/>
      <c r="C938" s="159"/>
    </row>
    <row r="939" spans="1:3" x14ac:dyDescent="0.35">
      <c r="A939" s="257"/>
      <c r="C939" s="159"/>
    </row>
    <row r="940" spans="1:3" x14ac:dyDescent="0.35">
      <c r="A940" s="257"/>
      <c r="C940" s="159"/>
    </row>
    <row r="941" spans="1:3" x14ac:dyDescent="0.35">
      <c r="A941" s="257"/>
      <c r="C941" s="159"/>
    </row>
    <row r="942" spans="1:3" x14ac:dyDescent="0.35">
      <c r="A942" s="257"/>
      <c r="C942" s="159"/>
    </row>
    <row r="943" spans="1:3" x14ac:dyDescent="0.35">
      <c r="A943" s="257"/>
      <c r="C943" s="159"/>
    </row>
    <row r="944" spans="1:3" x14ac:dyDescent="0.35">
      <c r="A944" s="257"/>
      <c r="C944" s="159"/>
    </row>
    <row r="945" spans="1:3" x14ac:dyDescent="0.35">
      <c r="A945" s="257"/>
      <c r="C945" s="159"/>
    </row>
    <row r="946" spans="1:3" x14ac:dyDescent="0.35">
      <c r="A946" s="257"/>
      <c r="C946" s="159"/>
    </row>
    <row r="947" spans="1:3" x14ac:dyDescent="0.35">
      <c r="A947" s="257"/>
      <c r="C947" s="159"/>
    </row>
    <row r="948" spans="1:3" x14ac:dyDescent="0.35">
      <c r="A948" s="257"/>
      <c r="C948" s="159"/>
    </row>
    <row r="949" spans="1:3" x14ac:dyDescent="0.35">
      <c r="A949" s="257"/>
      <c r="C949" s="159"/>
    </row>
    <row r="950" spans="1:3" x14ac:dyDescent="0.35">
      <c r="A950" s="257"/>
      <c r="C950" s="159"/>
    </row>
    <row r="951" spans="1:3" x14ac:dyDescent="0.35">
      <c r="A951" s="257"/>
      <c r="C951" s="159"/>
    </row>
    <row r="952" spans="1:3" x14ac:dyDescent="0.35">
      <c r="A952" s="257"/>
      <c r="C952" s="159"/>
    </row>
    <row r="953" spans="1:3" x14ac:dyDescent="0.35">
      <c r="A953" s="257"/>
      <c r="C953" s="154"/>
    </row>
    <row r="954" spans="1:3" x14ac:dyDescent="0.35">
      <c r="A954" s="257"/>
      <c r="C954" s="154"/>
    </row>
    <row r="955" spans="1:3" x14ac:dyDescent="0.35">
      <c r="A955" s="257"/>
      <c r="C955" s="155"/>
    </row>
    <row r="956" spans="1:3" x14ac:dyDescent="0.35">
      <c r="A956" s="257"/>
      <c r="C956" s="154"/>
    </row>
    <row r="957" spans="1:3" x14ac:dyDescent="0.35">
      <c r="A957" s="257"/>
      <c r="C957" s="156"/>
    </row>
    <row r="958" spans="1:3" x14ac:dyDescent="0.35">
      <c r="A958" s="257"/>
      <c r="C958" s="157"/>
    </row>
    <row r="959" spans="1:3" x14ac:dyDescent="0.35">
      <c r="A959" s="257"/>
      <c r="C959" s="154"/>
    </row>
    <row r="960" spans="1:3" x14ac:dyDescent="0.35">
      <c r="A960" s="257"/>
      <c r="C960" s="158"/>
    </row>
    <row r="961" spans="1:3" x14ac:dyDescent="0.35">
      <c r="A961" s="257"/>
      <c r="C961" s="154"/>
    </row>
    <row r="962" spans="1:3" x14ac:dyDescent="0.35">
      <c r="A962" s="257"/>
      <c r="C962" s="158"/>
    </row>
    <row r="963" spans="1:3" x14ac:dyDescent="0.35">
      <c r="A963" s="257"/>
      <c r="C963" s="158"/>
    </row>
    <row r="964" spans="1:3" x14ac:dyDescent="0.35">
      <c r="A964" s="257"/>
      <c r="C964" s="158"/>
    </row>
    <row r="965" spans="1:3" x14ac:dyDescent="0.35">
      <c r="A965" s="257"/>
      <c r="C965" s="158"/>
    </row>
    <row r="966" spans="1:3" x14ac:dyDescent="0.35">
      <c r="A966" s="257"/>
      <c r="C966" s="158"/>
    </row>
    <row r="967" spans="1:3" x14ac:dyDescent="0.35">
      <c r="A967" s="257"/>
      <c r="C967" s="154"/>
    </row>
    <row r="968" spans="1:3" x14ac:dyDescent="0.35">
      <c r="A968" s="257"/>
      <c r="C968" s="158"/>
    </row>
    <row r="969" spans="1:3" x14ac:dyDescent="0.35">
      <c r="A969" s="257"/>
      <c r="C969" s="158"/>
    </row>
    <row r="970" spans="1:3" x14ac:dyDescent="0.35">
      <c r="A970" s="257"/>
      <c r="C970" s="158"/>
    </row>
    <row r="971" spans="1:3" x14ac:dyDescent="0.35">
      <c r="A971" s="257"/>
      <c r="C971" s="158"/>
    </row>
    <row r="972" spans="1:3" x14ac:dyDescent="0.35">
      <c r="A972" s="257"/>
      <c r="C972" s="154"/>
    </row>
    <row r="973" spans="1:3" x14ac:dyDescent="0.35">
      <c r="A973" s="257"/>
      <c r="C973" s="159"/>
    </row>
    <row r="974" spans="1:3" x14ac:dyDescent="0.35">
      <c r="A974" s="257"/>
      <c r="C974" s="159"/>
    </row>
    <row r="975" spans="1:3" x14ac:dyDescent="0.35">
      <c r="A975" s="257"/>
      <c r="C975" s="159"/>
    </row>
    <row r="976" spans="1:3" x14ac:dyDescent="0.35">
      <c r="A976" s="257"/>
      <c r="C976" s="159"/>
    </row>
    <row r="977" spans="1:3" x14ac:dyDescent="0.35">
      <c r="A977" s="257"/>
      <c r="C977" s="159"/>
    </row>
    <row r="978" spans="1:3" x14ac:dyDescent="0.35">
      <c r="A978" s="257"/>
      <c r="C978" s="160"/>
    </row>
    <row r="979" spans="1:3" x14ac:dyDescent="0.35">
      <c r="A979" s="257"/>
      <c r="C979" s="160"/>
    </row>
    <row r="980" spans="1:3" x14ac:dyDescent="0.35">
      <c r="A980" s="257"/>
      <c r="C980" s="160"/>
    </row>
    <row r="981" spans="1:3" x14ac:dyDescent="0.35">
      <c r="A981" s="257"/>
      <c r="C981" s="160"/>
    </row>
    <row r="982" spans="1:3" x14ac:dyDescent="0.35">
      <c r="A982" s="257"/>
      <c r="C982" s="160"/>
    </row>
    <row r="983" spans="1:3" x14ac:dyDescent="0.35">
      <c r="A983" s="257"/>
      <c r="C983" s="159"/>
    </row>
    <row r="984" spans="1:3" x14ac:dyDescent="0.35">
      <c r="A984" s="257"/>
      <c r="C984" s="159"/>
    </row>
    <row r="985" spans="1:3" x14ac:dyDescent="0.35">
      <c r="A985" s="257"/>
      <c r="C985" s="159"/>
    </row>
    <row r="986" spans="1:3" x14ac:dyDescent="0.35">
      <c r="A986" s="257"/>
      <c r="C986" s="159"/>
    </row>
    <row r="987" spans="1:3" x14ac:dyDescent="0.35">
      <c r="A987" s="257"/>
      <c r="C987" s="159"/>
    </row>
    <row r="988" spans="1:3" x14ac:dyDescent="0.35">
      <c r="A988" s="257"/>
      <c r="C988" s="159"/>
    </row>
    <row r="989" spans="1:3" x14ac:dyDescent="0.35">
      <c r="A989" s="257"/>
      <c r="C989" s="159"/>
    </row>
    <row r="990" spans="1:3" x14ac:dyDescent="0.35">
      <c r="A990" s="257"/>
      <c r="C990" s="159"/>
    </row>
    <row r="991" spans="1:3" x14ac:dyDescent="0.35">
      <c r="A991" s="257"/>
      <c r="C991" s="159"/>
    </row>
    <row r="992" spans="1:3" x14ac:dyDescent="0.35">
      <c r="A992" s="257"/>
      <c r="C992" s="159"/>
    </row>
    <row r="993" spans="1:3" x14ac:dyDescent="0.35">
      <c r="A993" s="257"/>
      <c r="C993" s="159"/>
    </row>
    <row r="994" spans="1:3" x14ac:dyDescent="0.35">
      <c r="A994" s="257"/>
      <c r="C994" s="159"/>
    </row>
    <row r="995" spans="1:3" x14ac:dyDescent="0.35">
      <c r="A995" s="257"/>
      <c r="C995" s="159"/>
    </row>
    <row r="996" spans="1:3" x14ac:dyDescent="0.35">
      <c r="A996" s="257"/>
      <c r="C996" s="159"/>
    </row>
    <row r="997" spans="1:3" x14ac:dyDescent="0.35">
      <c r="A997" s="257"/>
      <c r="C997" s="159"/>
    </row>
    <row r="998" spans="1:3" x14ac:dyDescent="0.35">
      <c r="A998" s="257"/>
      <c r="C998" s="159"/>
    </row>
    <row r="999" spans="1:3" x14ac:dyDescent="0.35">
      <c r="A999" s="257"/>
      <c r="C999" s="159"/>
    </row>
    <row r="1000" spans="1:3" x14ac:dyDescent="0.35">
      <c r="A1000" s="257"/>
      <c r="C1000" s="159"/>
    </row>
    <row r="1001" spans="1:3" x14ac:dyDescent="0.35">
      <c r="A1001" s="257"/>
      <c r="C1001" s="154"/>
    </row>
    <row r="1002" spans="1:3" x14ac:dyDescent="0.35">
      <c r="A1002" s="257"/>
      <c r="C1002" s="154"/>
    </row>
    <row r="1003" spans="1:3" x14ac:dyDescent="0.35">
      <c r="A1003" s="257"/>
      <c r="C1003" s="155"/>
    </row>
    <row r="1004" spans="1:3" x14ac:dyDescent="0.35">
      <c r="A1004" s="257"/>
      <c r="C1004" s="154"/>
    </row>
    <row r="1005" spans="1:3" x14ac:dyDescent="0.35">
      <c r="A1005" s="257"/>
      <c r="C1005" s="156"/>
    </row>
    <row r="1006" spans="1:3" x14ac:dyDescent="0.35">
      <c r="A1006" s="257"/>
      <c r="C1006" s="157"/>
    </row>
    <row r="1007" spans="1:3" x14ac:dyDescent="0.35">
      <c r="A1007" s="257"/>
      <c r="C1007" s="154"/>
    </row>
    <row r="1008" spans="1:3" x14ac:dyDescent="0.35">
      <c r="A1008" s="257"/>
      <c r="C1008" s="158"/>
    </row>
    <row r="1009" spans="1:3" x14ac:dyDescent="0.35">
      <c r="A1009" s="257"/>
      <c r="C1009" s="154"/>
    </row>
    <row r="1010" spans="1:3" x14ac:dyDescent="0.35">
      <c r="A1010" s="257"/>
      <c r="C1010" s="158"/>
    </row>
    <row r="1011" spans="1:3" x14ac:dyDescent="0.35">
      <c r="A1011" s="257"/>
      <c r="C1011" s="158"/>
    </row>
    <row r="1012" spans="1:3" x14ac:dyDescent="0.35">
      <c r="A1012" s="257"/>
      <c r="C1012" s="158"/>
    </row>
    <row r="1013" spans="1:3" x14ac:dyDescent="0.35">
      <c r="A1013" s="257"/>
      <c r="C1013" s="158"/>
    </row>
    <row r="1014" spans="1:3" x14ac:dyDescent="0.35">
      <c r="A1014" s="257"/>
      <c r="C1014" s="158"/>
    </row>
    <row r="1015" spans="1:3" x14ac:dyDescent="0.35">
      <c r="A1015" s="257"/>
      <c r="C1015" s="154"/>
    </row>
    <row r="1016" spans="1:3" x14ac:dyDescent="0.35">
      <c r="A1016" s="257"/>
      <c r="C1016" s="158"/>
    </row>
    <row r="1017" spans="1:3" x14ac:dyDescent="0.35">
      <c r="A1017" s="257"/>
      <c r="C1017" s="158"/>
    </row>
    <row r="1018" spans="1:3" x14ac:dyDescent="0.35">
      <c r="A1018" s="257"/>
      <c r="C1018" s="158"/>
    </row>
    <row r="1019" spans="1:3" x14ac:dyDescent="0.35">
      <c r="A1019" s="257"/>
      <c r="C1019" s="158"/>
    </row>
    <row r="1020" spans="1:3" x14ac:dyDescent="0.35">
      <c r="A1020" s="257"/>
      <c r="C1020" s="154"/>
    </row>
    <row r="1021" spans="1:3" x14ac:dyDescent="0.35">
      <c r="A1021" s="257"/>
      <c r="C1021" s="159"/>
    </row>
    <row r="1022" spans="1:3" x14ac:dyDescent="0.35">
      <c r="A1022" s="257"/>
      <c r="C1022" s="159"/>
    </row>
    <row r="1023" spans="1:3" x14ac:dyDescent="0.35">
      <c r="A1023" s="257"/>
      <c r="C1023" s="159"/>
    </row>
    <row r="1024" spans="1:3" x14ac:dyDescent="0.35">
      <c r="A1024" s="257"/>
      <c r="C1024" s="159"/>
    </row>
    <row r="1025" spans="1:3" x14ac:dyDescent="0.35">
      <c r="A1025" s="257"/>
      <c r="C1025" s="159"/>
    </row>
    <row r="1026" spans="1:3" x14ac:dyDescent="0.35">
      <c r="A1026" s="257"/>
      <c r="C1026" s="160"/>
    </row>
    <row r="1027" spans="1:3" x14ac:dyDescent="0.35">
      <c r="A1027" s="257"/>
      <c r="C1027" s="160"/>
    </row>
    <row r="1028" spans="1:3" x14ac:dyDescent="0.35">
      <c r="A1028" s="257"/>
      <c r="C1028" s="160"/>
    </row>
    <row r="1029" spans="1:3" x14ac:dyDescent="0.35">
      <c r="A1029" s="257"/>
      <c r="C1029" s="160"/>
    </row>
    <row r="1030" spans="1:3" x14ac:dyDescent="0.35">
      <c r="A1030" s="257"/>
      <c r="C1030" s="160"/>
    </row>
    <row r="1031" spans="1:3" x14ac:dyDescent="0.35">
      <c r="A1031" s="257"/>
      <c r="C1031" s="159"/>
    </row>
    <row r="1032" spans="1:3" x14ac:dyDescent="0.35">
      <c r="A1032" s="257"/>
      <c r="C1032" s="159"/>
    </row>
    <row r="1033" spans="1:3" x14ac:dyDescent="0.35">
      <c r="A1033" s="257"/>
      <c r="C1033" s="159"/>
    </row>
    <row r="1034" spans="1:3" x14ac:dyDescent="0.35">
      <c r="A1034" s="257"/>
      <c r="C1034" s="159"/>
    </row>
    <row r="1035" spans="1:3" x14ac:dyDescent="0.35">
      <c r="A1035" s="257"/>
      <c r="C1035" s="159"/>
    </row>
    <row r="1036" spans="1:3" x14ac:dyDescent="0.35">
      <c r="A1036" s="257"/>
      <c r="C1036" s="159"/>
    </row>
    <row r="1037" spans="1:3" x14ac:dyDescent="0.35">
      <c r="A1037" s="257"/>
      <c r="C1037" s="159"/>
    </row>
    <row r="1038" spans="1:3" x14ac:dyDescent="0.35">
      <c r="A1038" s="257"/>
      <c r="C1038" s="159"/>
    </row>
    <row r="1039" spans="1:3" x14ac:dyDescent="0.35">
      <c r="A1039" s="257"/>
      <c r="C1039" s="159"/>
    </row>
    <row r="1040" spans="1:3" x14ac:dyDescent="0.35">
      <c r="A1040" s="257"/>
      <c r="C1040" s="159"/>
    </row>
    <row r="1041" spans="1:3" x14ac:dyDescent="0.35">
      <c r="A1041" s="257"/>
      <c r="C1041" s="159"/>
    </row>
    <row r="1042" spans="1:3" x14ac:dyDescent="0.35">
      <c r="A1042" s="257"/>
      <c r="C1042" s="159"/>
    </row>
    <row r="1043" spans="1:3" x14ac:dyDescent="0.35">
      <c r="A1043" s="257"/>
      <c r="C1043" s="159"/>
    </row>
    <row r="1044" spans="1:3" x14ac:dyDescent="0.35">
      <c r="A1044" s="257"/>
      <c r="C1044" s="159"/>
    </row>
    <row r="1045" spans="1:3" x14ac:dyDescent="0.35">
      <c r="A1045" s="257"/>
      <c r="C1045" s="159"/>
    </row>
    <row r="1046" spans="1:3" x14ac:dyDescent="0.35">
      <c r="A1046" s="257"/>
      <c r="C1046" s="159"/>
    </row>
    <row r="1047" spans="1:3" x14ac:dyDescent="0.35">
      <c r="A1047" s="257"/>
      <c r="C1047" s="159"/>
    </row>
    <row r="1048" spans="1:3" x14ac:dyDescent="0.35">
      <c r="A1048" s="257"/>
      <c r="C1048" s="159"/>
    </row>
    <row r="1049" spans="1:3" x14ac:dyDescent="0.35">
      <c r="A1049" s="257"/>
      <c r="C1049" s="154"/>
    </row>
    <row r="1050" spans="1:3" x14ac:dyDescent="0.35">
      <c r="A1050" s="257"/>
      <c r="C1050" s="154"/>
    </row>
    <row r="1051" spans="1:3" x14ac:dyDescent="0.35">
      <c r="A1051" s="257"/>
      <c r="C1051" s="155"/>
    </row>
    <row r="1052" spans="1:3" x14ac:dyDescent="0.35">
      <c r="A1052" s="257"/>
      <c r="C1052" s="154"/>
    </row>
    <row r="1053" spans="1:3" x14ac:dyDescent="0.35">
      <c r="A1053" s="257"/>
      <c r="C1053" s="156"/>
    </row>
    <row r="1054" spans="1:3" x14ac:dyDescent="0.35">
      <c r="A1054" s="257"/>
      <c r="C1054" s="157"/>
    </row>
    <row r="1055" spans="1:3" x14ac:dyDescent="0.35">
      <c r="A1055" s="257"/>
      <c r="C1055" s="154"/>
    </row>
    <row r="1056" spans="1:3" x14ac:dyDescent="0.35">
      <c r="A1056" s="257"/>
      <c r="C1056" s="158"/>
    </row>
    <row r="1057" spans="1:3" x14ac:dyDescent="0.35">
      <c r="A1057" s="257"/>
      <c r="C1057" s="154"/>
    </row>
    <row r="1058" spans="1:3" x14ac:dyDescent="0.35">
      <c r="A1058" s="257"/>
      <c r="C1058" s="158"/>
    </row>
    <row r="1059" spans="1:3" x14ac:dyDescent="0.35">
      <c r="A1059" s="257"/>
      <c r="C1059" s="158"/>
    </row>
    <row r="1060" spans="1:3" x14ac:dyDescent="0.35">
      <c r="A1060" s="257"/>
      <c r="C1060" s="158"/>
    </row>
    <row r="1061" spans="1:3" x14ac:dyDescent="0.35">
      <c r="A1061" s="257"/>
      <c r="C1061" s="158"/>
    </row>
    <row r="1062" spans="1:3" x14ac:dyDescent="0.35">
      <c r="A1062" s="257"/>
      <c r="C1062" s="158"/>
    </row>
    <row r="1063" spans="1:3" x14ac:dyDescent="0.35">
      <c r="A1063" s="257"/>
      <c r="C1063" s="154"/>
    </row>
    <row r="1064" spans="1:3" x14ac:dyDescent="0.35">
      <c r="A1064" s="257"/>
      <c r="C1064" s="158"/>
    </row>
    <row r="1065" spans="1:3" x14ac:dyDescent="0.35">
      <c r="A1065" s="257"/>
      <c r="C1065" s="158"/>
    </row>
    <row r="1066" spans="1:3" x14ac:dyDescent="0.35">
      <c r="A1066" s="257"/>
      <c r="C1066" s="158"/>
    </row>
    <row r="1067" spans="1:3" x14ac:dyDescent="0.35">
      <c r="A1067" s="257"/>
      <c r="C1067" s="158"/>
    </row>
    <row r="1068" spans="1:3" x14ac:dyDescent="0.35">
      <c r="A1068" s="257"/>
      <c r="C1068" s="154"/>
    </row>
    <row r="1069" spans="1:3" x14ac:dyDescent="0.35">
      <c r="A1069" s="257"/>
      <c r="C1069" s="159"/>
    </row>
    <row r="1070" spans="1:3" x14ac:dyDescent="0.35">
      <c r="A1070" s="257"/>
      <c r="C1070" s="159"/>
    </row>
    <row r="1071" spans="1:3" x14ac:dyDescent="0.35">
      <c r="A1071" s="257"/>
      <c r="C1071" s="159"/>
    </row>
    <row r="1072" spans="1:3" x14ac:dyDescent="0.35">
      <c r="A1072" s="257"/>
      <c r="C1072" s="159"/>
    </row>
    <row r="1073" spans="1:3" x14ac:dyDescent="0.35">
      <c r="A1073" s="257"/>
      <c r="C1073" s="159"/>
    </row>
    <row r="1074" spans="1:3" x14ac:dyDescent="0.35">
      <c r="A1074" s="257"/>
      <c r="C1074" s="160"/>
    </row>
    <row r="1075" spans="1:3" x14ac:dyDescent="0.35">
      <c r="A1075" s="257"/>
      <c r="C1075" s="160"/>
    </row>
    <row r="1076" spans="1:3" x14ac:dyDescent="0.35">
      <c r="A1076" s="257"/>
      <c r="C1076" s="160"/>
    </row>
    <row r="1077" spans="1:3" x14ac:dyDescent="0.35">
      <c r="A1077" s="257"/>
      <c r="C1077" s="160"/>
    </row>
    <row r="1078" spans="1:3" x14ac:dyDescent="0.35">
      <c r="A1078" s="257"/>
      <c r="C1078" s="160"/>
    </row>
    <row r="1079" spans="1:3" x14ac:dyDescent="0.35">
      <c r="A1079" s="257"/>
      <c r="C1079" s="159"/>
    </row>
    <row r="1080" spans="1:3" x14ac:dyDescent="0.35">
      <c r="A1080" s="257"/>
      <c r="C1080" s="159"/>
    </row>
    <row r="1081" spans="1:3" x14ac:dyDescent="0.35">
      <c r="A1081" s="257"/>
      <c r="C1081" s="159"/>
    </row>
    <row r="1082" spans="1:3" x14ac:dyDescent="0.35">
      <c r="A1082" s="257"/>
      <c r="C1082" s="159"/>
    </row>
    <row r="1083" spans="1:3" x14ac:dyDescent="0.35">
      <c r="A1083" s="257"/>
      <c r="C1083" s="159"/>
    </row>
    <row r="1084" spans="1:3" x14ac:dyDescent="0.35">
      <c r="A1084" s="257"/>
      <c r="C1084" s="159"/>
    </row>
    <row r="1085" spans="1:3" x14ac:dyDescent="0.35">
      <c r="A1085" s="257"/>
      <c r="C1085" s="159"/>
    </row>
    <row r="1086" spans="1:3" x14ac:dyDescent="0.35">
      <c r="A1086" s="257"/>
      <c r="C1086" s="159"/>
    </row>
    <row r="1087" spans="1:3" x14ac:dyDescent="0.35">
      <c r="A1087" s="257"/>
      <c r="C1087" s="159"/>
    </row>
    <row r="1088" spans="1:3" x14ac:dyDescent="0.35">
      <c r="A1088" s="257"/>
      <c r="C1088" s="159"/>
    </row>
    <row r="1089" spans="1:3" x14ac:dyDescent="0.35">
      <c r="A1089" s="257"/>
      <c r="C1089" s="159"/>
    </row>
    <row r="1090" spans="1:3" x14ac:dyDescent="0.35">
      <c r="A1090" s="257"/>
      <c r="C1090" s="159"/>
    </row>
    <row r="1091" spans="1:3" x14ac:dyDescent="0.35">
      <c r="A1091" s="257"/>
      <c r="C1091" s="159"/>
    </row>
    <row r="1092" spans="1:3" x14ac:dyDescent="0.35">
      <c r="A1092" s="257"/>
      <c r="C1092" s="159"/>
    </row>
    <row r="1093" spans="1:3" x14ac:dyDescent="0.35">
      <c r="A1093" s="257"/>
      <c r="C1093" s="159"/>
    </row>
    <row r="1094" spans="1:3" x14ac:dyDescent="0.35">
      <c r="A1094" s="257"/>
      <c r="C1094" s="159"/>
    </row>
    <row r="1095" spans="1:3" x14ac:dyDescent="0.35">
      <c r="A1095" s="257"/>
      <c r="C1095" s="159"/>
    </row>
    <row r="1096" spans="1:3" x14ac:dyDescent="0.35">
      <c r="A1096" s="257"/>
      <c r="C1096" s="159"/>
    </row>
    <row r="1097" spans="1:3" x14ac:dyDescent="0.35">
      <c r="A1097" s="257"/>
      <c r="C1097" s="154"/>
    </row>
    <row r="1098" spans="1:3" x14ac:dyDescent="0.35">
      <c r="A1098" s="257"/>
      <c r="C1098" s="154"/>
    </row>
    <row r="1099" spans="1:3" x14ac:dyDescent="0.35">
      <c r="A1099" s="257"/>
      <c r="C1099" s="155"/>
    </row>
    <row r="1100" spans="1:3" x14ac:dyDescent="0.35">
      <c r="A1100" s="257"/>
      <c r="C1100" s="154"/>
    </row>
    <row r="1101" spans="1:3" x14ac:dyDescent="0.35">
      <c r="A1101" s="257"/>
      <c r="C1101" s="156"/>
    </row>
    <row r="1102" spans="1:3" x14ac:dyDescent="0.35">
      <c r="A1102" s="257"/>
      <c r="C1102" s="157"/>
    </row>
    <row r="1103" spans="1:3" x14ac:dyDescent="0.35">
      <c r="A1103" s="257"/>
      <c r="C1103" s="154"/>
    </row>
    <row r="1104" spans="1:3" x14ac:dyDescent="0.35">
      <c r="A1104" s="257"/>
      <c r="C1104" s="158"/>
    </row>
    <row r="1105" spans="1:3" x14ac:dyDescent="0.35">
      <c r="A1105" s="257"/>
      <c r="C1105" s="154"/>
    </row>
    <row r="1106" spans="1:3" x14ac:dyDescent="0.35">
      <c r="A1106" s="257"/>
      <c r="C1106" s="158"/>
    </row>
    <row r="1107" spans="1:3" x14ac:dyDescent="0.35">
      <c r="A1107" s="257"/>
      <c r="C1107" s="158"/>
    </row>
    <row r="1108" spans="1:3" x14ac:dyDescent="0.35">
      <c r="A1108" s="257"/>
      <c r="C1108" s="158"/>
    </row>
    <row r="1109" spans="1:3" x14ac:dyDescent="0.35">
      <c r="A1109" s="257"/>
      <c r="C1109" s="158"/>
    </row>
    <row r="1110" spans="1:3" x14ac:dyDescent="0.35">
      <c r="A1110" s="257"/>
      <c r="C1110" s="158"/>
    </row>
    <row r="1111" spans="1:3" x14ac:dyDescent="0.35">
      <c r="A1111" s="257"/>
      <c r="C1111" s="154"/>
    </row>
    <row r="1112" spans="1:3" x14ac:dyDescent="0.35">
      <c r="A1112" s="257"/>
      <c r="C1112" s="158"/>
    </row>
    <row r="1113" spans="1:3" x14ac:dyDescent="0.35">
      <c r="A1113" s="257"/>
      <c r="C1113" s="158"/>
    </row>
    <row r="1114" spans="1:3" x14ac:dyDescent="0.35">
      <c r="A1114" s="257"/>
      <c r="C1114" s="158"/>
    </row>
    <row r="1115" spans="1:3" x14ac:dyDescent="0.35">
      <c r="A1115" s="257"/>
      <c r="C1115" s="158"/>
    </row>
    <row r="1116" spans="1:3" x14ac:dyDescent="0.35">
      <c r="A1116" s="257"/>
      <c r="C1116" s="154"/>
    </row>
    <row r="1117" spans="1:3" x14ac:dyDescent="0.35">
      <c r="A1117" s="257"/>
      <c r="C1117" s="159"/>
    </row>
    <row r="1118" spans="1:3" x14ac:dyDescent="0.35">
      <c r="A1118" s="257"/>
      <c r="C1118" s="159"/>
    </row>
    <row r="1119" spans="1:3" x14ac:dyDescent="0.35">
      <c r="A1119" s="257"/>
      <c r="C1119" s="159"/>
    </row>
    <row r="1120" spans="1:3" x14ac:dyDescent="0.35">
      <c r="A1120" s="257"/>
      <c r="C1120" s="159"/>
    </row>
    <row r="1121" spans="1:3" x14ac:dyDescent="0.35">
      <c r="A1121" s="257"/>
      <c r="C1121" s="159"/>
    </row>
    <row r="1122" spans="1:3" x14ac:dyDescent="0.35">
      <c r="A1122" s="257"/>
      <c r="C1122" s="160"/>
    </row>
    <row r="1123" spans="1:3" x14ac:dyDescent="0.35">
      <c r="A1123" s="257"/>
      <c r="C1123" s="160"/>
    </row>
    <row r="1124" spans="1:3" x14ac:dyDescent="0.35">
      <c r="A1124" s="257"/>
      <c r="C1124" s="160"/>
    </row>
    <row r="1125" spans="1:3" x14ac:dyDescent="0.35">
      <c r="A1125" s="257"/>
      <c r="C1125" s="160"/>
    </row>
    <row r="1126" spans="1:3" x14ac:dyDescent="0.35">
      <c r="A1126" s="257"/>
      <c r="C1126" s="160"/>
    </row>
    <row r="1127" spans="1:3" x14ac:dyDescent="0.35">
      <c r="A1127" s="257"/>
      <c r="C1127" s="159"/>
    </row>
    <row r="1128" spans="1:3" x14ac:dyDescent="0.35">
      <c r="A1128" s="257"/>
      <c r="C1128" s="159"/>
    </row>
    <row r="1129" spans="1:3" x14ac:dyDescent="0.35">
      <c r="A1129" s="257"/>
      <c r="C1129" s="159"/>
    </row>
    <row r="1130" spans="1:3" x14ac:dyDescent="0.35">
      <c r="A1130" s="257"/>
      <c r="C1130" s="159"/>
    </row>
    <row r="1131" spans="1:3" x14ac:dyDescent="0.35">
      <c r="A1131" s="257"/>
      <c r="C1131" s="159"/>
    </row>
    <row r="1132" spans="1:3" x14ac:dyDescent="0.35">
      <c r="A1132" s="257"/>
      <c r="C1132" s="159"/>
    </row>
    <row r="1133" spans="1:3" x14ac:dyDescent="0.35">
      <c r="A1133" s="257"/>
      <c r="C1133" s="159"/>
    </row>
    <row r="1134" spans="1:3" x14ac:dyDescent="0.35">
      <c r="A1134" s="257"/>
      <c r="C1134" s="159"/>
    </row>
    <row r="1135" spans="1:3" x14ac:dyDescent="0.35">
      <c r="A1135" s="257"/>
      <c r="C1135" s="159"/>
    </row>
    <row r="1136" spans="1:3" x14ac:dyDescent="0.35">
      <c r="A1136" s="257"/>
      <c r="C1136" s="159"/>
    </row>
    <row r="1137" spans="1:3" x14ac:dyDescent="0.35">
      <c r="A1137" s="257"/>
      <c r="C1137" s="159"/>
    </row>
    <row r="1138" spans="1:3" x14ac:dyDescent="0.35">
      <c r="A1138" s="257"/>
      <c r="C1138" s="159"/>
    </row>
    <row r="1139" spans="1:3" x14ac:dyDescent="0.35">
      <c r="A1139" s="257"/>
      <c r="C1139" s="159"/>
    </row>
    <row r="1140" spans="1:3" x14ac:dyDescent="0.35">
      <c r="A1140" s="257"/>
      <c r="C1140" s="159"/>
    </row>
    <row r="1141" spans="1:3" x14ac:dyDescent="0.35">
      <c r="A1141" s="257"/>
      <c r="C1141" s="159"/>
    </row>
    <row r="1142" spans="1:3" x14ac:dyDescent="0.35">
      <c r="A1142" s="257"/>
      <c r="C1142" s="159"/>
    </row>
    <row r="1143" spans="1:3" x14ac:dyDescent="0.35">
      <c r="A1143" s="257"/>
      <c r="C1143" s="159"/>
    </row>
    <row r="1144" spans="1:3" x14ac:dyDescent="0.35">
      <c r="A1144" s="257"/>
      <c r="C1144" s="159"/>
    </row>
    <row r="1145" spans="1:3" x14ac:dyDescent="0.35">
      <c r="A1145" s="257"/>
      <c r="C1145" s="154"/>
    </row>
    <row r="1146" spans="1:3" x14ac:dyDescent="0.35">
      <c r="A1146" s="257"/>
      <c r="C1146" s="154"/>
    </row>
    <row r="1147" spans="1:3" x14ac:dyDescent="0.35">
      <c r="A1147" s="257"/>
      <c r="C1147" s="155"/>
    </row>
    <row r="1148" spans="1:3" x14ac:dyDescent="0.35">
      <c r="A1148" s="257"/>
      <c r="C1148" s="154"/>
    </row>
    <row r="1149" spans="1:3" x14ac:dyDescent="0.35">
      <c r="A1149" s="257"/>
      <c r="C1149" s="156"/>
    </row>
    <row r="1150" spans="1:3" x14ac:dyDescent="0.35">
      <c r="A1150" s="257"/>
      <c r="C1150" s="157"/>
    </row>
    <row r="1151" spans="1:3" x14ac:dyDescent="0.35">
      <c r="A1151" s="257"/>
      <c r="C1151" s="154"/>
    </row>
    <row r="1152" spans="1:3" x14ac:dyDescent="0.35">
      <c r="A1152" s="257"/>
      <c r="C1152" s="158"/>
    </row>
    <row r="1153" spans="1:3" x14ac:dyDescent="0.35">
      <c r="A1153" s="257"/>
      <c r="C1153" s="154"/>
    </row>
    <row r="1154" spans="1:3" x14ac:dyDescent="0.35">
      <c r="A1154" s="257"/>
      <c r="C1154" s="158"/>
    </row>
    <row r="1155" spans="1:3" x14ac:dyDescent="0.35">
      <c r="A1155" s="257"/>
      <c r="C1155" s="158"/>
    </row>
    <row r="1156" spans="1:3" x14ac:dyDescent="0.35">
      <c r="A1156" s="257"/>
      <c r="C1156" s="158"/>
    </row>
    <row r="1157" spans="1:3" x14ac:dyDescent="0.35">
      <c r="A1157" s="257"/>
      <c r="C1157" s="158"/>
    </row>
    <row r="1158" spans="1:3" x14ac:dyDescent="0.35">
      <c r="A1158" s="257"/>
      <c r="C1158" s="158"/>
    </row>
    <row r="1159" spans="1:3" x14ac:dyDescent="0.35">
      <c r="A1159" s="257"/>
      <c r="C1159" s="154"/>
    </row>
    <row r="1160" spans="1:3" x14ac:dyDescent="0.35">
      <c r="A1160" s="257"/>
      <c r="C1160" s="158"/>
    </row>
    <row r="1161" spans="1:3" x14ac:dyDescent="0.35">
      <c r="A1161" s="257"/>
      <c r="C1161" s="158"/>
    </row>
    <row r="1162" spans="1:3" x14ac:dyDescent="0.35">
      <c r="A1162" s="257"/>
      <c r="C1162" s="158"/>
    </row>
    <row r="1163" spans="1:3" x14ac:dyDescent="0.35">
      <c r="A1163" s="257"/>
      <c r="C1163" s="158"/>
    </row>
    <row r="1164" spans="1:3" x14ac:dyDescent="0.35">
      <c r="A1164" s="257"/>
      <c r="C1164" s="154"/>
    </row>
    <row r="1165" spans="1:3" x14ac:dyDescent="0.35">
      <c r="A1165" s="257"/>
      <c r="C1165" s="159"/>
    </row>
    <row r="1166" spans="1:3" x14ac:dyDescent="0.35">
      <c r="A1166" s="257"/>
      <c r="C1166" s="159"/>
    </row>
    <row r="1167" spans="1:3" x14ac:dyDescent="0.35">
      <c r="A1167" s="257"/>
      <c r="C1167" s="159"/>
    </row>
    <row r="1168" spans="1:3" x14ac:dyDescent="0.35">
      <c r="A1168" s="257"/>
      <c r="C1168" s="159"/>
    </row>
    <row r="1169" spans="1:3" x14ac:dyDescent="0.35">
      <c r="A1169" s="257"/>
      <c r="C1169" s="159"/>
    </row>
    <row r="1170" spans="1:3" x14ac:dyDescent="0.35">
      <c r="A1170" s="257"/>
      <c r="C1170" s="160"/>
    </row>
    <row r="1171" spans="1:3" x14ac:dyDescent="0.35">
      <c r="A1171" s="257"/>
      <c r="C1171" s="160"/>
    </row>
    <row r="1172" spans="1:3" x14ac:dyDescent="0.35">
      <c r="A1172" s="257"/>
      <c r="C1172" s="160"/>
    </row>
    <row r="1173" spans="1:3" x14ac:dyDescent="0.35">
      <c r="A1173" s="257"/>
      <c r="C1173" s="160"/>
    </row>
    <row r="1174" spans="1:3" x14ac:dyDescent="0.35">
      <c r="A1174" s="257"/>
      <c r="C1174" s="160"/>
    </row>
    <row r="1175" spans="1:3" x14ac:dyDescent="0.35">
      <c r="A1175" s="257"/>
      <c r="C1175" s="159"/>
    </row>
    <row r="1176" spans="1:3" x14ac:dyDescent="0.35">
      <c r="A1176" s="257"/>
      <c r="C1176" s="159"/>
    </row>
    <row r="1177" spans="1:3" x14ac:dyDescent="0.35">
      <c r="A1177" s="257"/>
      <c r="C1177" s="159"/>
    </row>
    <row r="1178" spans="1:3" x14ac:dyDescent="0.35">
      <c r="A1178" s="257"/>
      <c r="C1178" s="159"/>
    </row>
    <row r="1179" spans="1:3" x14ac:dyDescent="0.35">
      <c r="A1179" s="257"/>
      <c r="C1179" s="159"/>
    </row>
    <row r="1180" spans="1:3" x14ac:dyDescent="0.35">
      <c r="A1180" s="257"/>
      <c r="C1180" s="159"/>
    </row>
    <row r="1181" spans="1:3" x14ac:dyDescent="0.35">
      <c r="A1181" s="257"/>
      <c r="C1181" s="159"/>
    </row>
    <row r="1182" spans="1:3" x14ac:dyDescent="0.35">
      <c r="A1182" s="257"/>
      <c r="C1182" s="159"/>
    </row>
    <row r="1183" spans="1:3" x14ac:dyDescent="0.35">
      <c r="A1183" s="257"/>
      <c r="C1183" s="159"/>
    </row>
    <row r="1184" spans="1:3" x14ac:dyDescent="0.35">
      <c r="A1184" s="257"/>
      <c r="C1184" s="159"/>
    </row>
    <row r="1185" spans="1:3" x14ac:dyDescent="0.35">
      <c r="A1185" s="257"/>
      <c r="C1185" s="159"/>
    </row>
    <row r="1186" spans="1:3" x14ac:dyDescent="0.35">
      <c r="A1186" s="257"/>
      <c r="C1186" s="159"/>
    </row>
    <row r="1187" spans="1:3" x14ac:dyDescent="0.35">
      <c r="A1187" s="257"/>
      <c r="C1187" s="159"/>
    </row>
    <row r="1188" spans="1:3" x14ac:dyDescent="0.35">
      <c r="A1188" s="257"/>
      <c r="C1188" s="159"/>
    </row>
    <row r="1189" spans="1:3" x14ac:dyDescent="0.35">
      <c r="A1189" s="257"/>
      <c r="C1189" s="159"/>
    </row>
    <row r="1190" spans="1:3" x14ac:dyDescent="0.35">
      <c r="A1190" s="257"/>
      <c r="C1190" s="159"/>
    </row>
    <row r="1191" spans="1:3" x14ac:dyDescent="0.35">
      <c r="A1191" s="257"/>
      <c r="C1191" s="159"/>
    </row>
    <row r="1192" spans="1:3" x14ac:dyDescent="0.35">
      <c r="A1192" s="257"/>
      <c r="C1192" s="159"/>
    </row>
    <row r="1193" spans="1:3" x14ac:dyDescent="0.35">
      <c r="A1193" s="257"/>
      <c r="C1193" s="154"/>
    </row>
    <row r="1194" spans="1:3" x14ac:dyDescent="0.35">
      <c r="A1194" s="257"/>
      <c r="C1194" s="154"/>
    </row>
    <row r="1195" spans="1:3" x14ac:dyDescent="0.35">
      <c r="A1195" s="257"/>
      <c r="C1195" s="155"/>
    </row>
    <row r="1196" spans="1:3" x14ac:dyDescent="0.35">
      <c r="A1196" s="257"/>
      <c r="C1196" s="154"/>
    </row>
    <row r="1197" spans="1:3" x14ac:dyDescent="0.35">
      <c r="A1197" s="257"/>
      <c r="C1197" s="156"/>
    </row>
    <row r="1198" spans="1:3" x14ac:dyDescent="0.35">
      <c r="A1198" s="257"/>
      <c r="C1198" s="157"/>
    </row>
    <row r="1199" spans="1:3" x14ac:dyDescent="0.35">
      <c r="A1199" s="257"/>
      <c r="C1199" s="154"/>
    </row>
    <row r="1200" spans="1:3" x14ac:dyDescent="0.35">
      <c r="A1200" s="257"/>
      <c r="C1200" s="158"/>
    </row>
    <row r="1201" spans="1:3" x14ac:dyDescent="0.35">
      <c r="A1201" s="257"/>
      <c r="C1201" s="154"/>
    </row>
    <row r="1202" spans="1:3" x14ac:dyDescent="0.35">
      <c r="A1202" s="257"/>
      <c r="C1202" s="158"/>
    </row>
    <row r="1203" spans="1:3" x14ac:dyDescent="0.35">
      <c r="A1203" s="257"/>
      <c r="C1203" s="158"/>
    </row>
    <row r="1204" spans="1:3" x14ac:dyDescent="0.35">
      <c r="A1204" s="257"/>
      <c r="C1204" s="158"/>
    </row>
    <row r="1205" spans="1:3" x14ac:dyDescent="0.35">
      <c r="A1205" s="257"/>
      <c r="C1205" s="158"/>
    </row>
    <row r="1206" spans="1:3" x14ac:dyDescent="0.35">
      <c r="A1206" s="257"/>
      <c r="C1206" s="158"/>
    </row>
    <row r="1207" spans="1:3" x14ac:dyDescent="0.35">
      <c r="A1207" s="257"/>
      <c r="C1207" s="154"/>
    </row>
    <row r="1208" spans="1:3" x14ac:dyDescent="0.35">
      <c r="A1208" s="257"/>
      <c r="C1208" s="158"/>
    </row>
    <row r="1209" spans="1:3" x14ac:dyDescent="0.35">
      <c r="A1209" s="257"/>
      <c r="C1209" s="158"/>
    </row>
    <row r="1210" spans="1:3" x14ac:dyDescent="0.35">
      <c r="A1210" s="257"/>
      <c r="C1210" s="158"/>
    </row>
    <row r="1211" spans="1:3" x14ac:dyDescent="0.35">
      <c r="A1211" s="257"/>
      <c r="C1211" s="158"/>
    </row>
    <row r="1212" spans="1:3" x14ac:dyDescent="0.35">
      <c r="A1212" s="257"/>
      <c r="C1212" s="154"/>
    </row>
    <row r="1213" spans="1:3" x14ac:dyDescent="0.35">
      <c r="A1213" s="257"/>
      <c r="C1213" s="159"/>
    </row>
    <row r="1214" spans="1:3" x14ac:dyDescent="0.35">
      <c r="A1214" s="257"/>
      <c r="C1214" s="159"/>
    </row>
    <row r="1215" spans="1:3" x14ac:dyDescent="0.35">
      <c r="A1215" s="257"/>
      <c r="C1215" s="159"/>
    </row>
    <row r="1216" spans="1:3" x14ac:dyDescent="0.35">
      <c r="A1216" s="257"/>
      <c r="C1216" s="159"/>
    </row>
    <row r="1217" spans="1:3" x14ac:dyDescent="0.35">
      <c r="A1217" s="257"/>
      <c r="C1217" s="159"/>
    </row>
    <row r="1218" spans="1:3" x14ac:dyDescent="0.35">
      <c r="A1218" s="257"/>
      <c r="C1218" s="160"/>
    </row>
    <row r="1219" spans="1:3" x14ac:dyDescent="0.35">
      <c r="A1219" s="257"/>
      <c r="C1219" s="160"/>
    </row>
    <row r="1220" spans="1:3" x14ac:dyDescent="0.35">
      <c r="A1220" s="257"/>
      <c r="C1220" s="160"/>
    </row>
    <row r="1221" spans="1:3" x14ac:dyDescent="0.35">
      <c r="A1221" s="257"/>
      <c r="C1221" s="160"/>
    </row>
    <row r="1222" spans="1:3" x14ac:dyDescent="0.35">
      <c r="A1222" s="257"/>
      <c r="C1222" s="160"/>
    </row>
    <row r="1223" spans="1:3" x14ac:dyDescent="0.35">
      <c r="A1223" s="257"/>
      <c r="C1223" s="159"/>
    </row>
    <row r="1224" spans="1:3" x14ac:dyDescent="0.35">
      <c r="A1224" s="257"/>
      <c r="C1224" s="159"/>
    </row>
    <row r="1225" spans="1:3" x14ac:dyDescent="0.35">
      <c r="A1225" s="257"/>
      <c r="C1225" s="159"/>
    </row>
    <row r="1226" spans="1:3" x14ac:dyDescent="0.35">
      <c r="A1226" s="257"/>
      <c r="C1226" s="159"/>
    </row>
    <row r="1227" spans="1:3" x14ac:dyDescent="0.35">
      <c r="A1227" s="257"/>
      <c r="C1227" s="159"/>
    </row>
    <row r="1228" spans="1:3" x14ac:dyDescent="0.35">
      <c r="A1228" s="257"/>
      <c r="C1228" s="159"/>
    </row>
    <row r="1229" spans="1:3" x14ac:dyDescent="0.35">
      <c r="A1229" s="257"/>
      <c r="C1229" s="159"/>
    </row>
    <row r="1230" spans="1:3" x14ac:dyDescent="0.35">
      <c r="A1230" s="257"/>
      <c r="C1230" s="159"/>
    </row>
    <row r="1231" spans="1:3" x14ac:dyDescent="0.35">
      <c r="A1231" s="257"/>
      <c r="C1231" s="159"/>
    </row>
    <row r="1232" spans="1:3" x14ac:dyDescent="0.35">
      <c r="A1232" s="257"/>
      <c r="C1232" s="159"/>
    </row>
    <row r="1233" spans="1:3" x14ac:dyDescent="0.35">
      <c r="A1233" s="257"/>
      <c r="C1233" s="159"/>
    </row>
    <row r="1234" spans="1:3" x14ac:dyDescent="0.35">
      <c r="A1234" s="257"/>
      <c r="C1234" s="159"/>
    </row>
    <row r="1235" spans="1:3" x14ac:dyDescent="0.35">
      <c r="A1235" s="257"/>
      <c r="C1235" s="159"/>
    </row>
    <row r="1236" spans="1:3" x14ac:dyDescent="0.35">
      <c r="A1236" s="257"/>
      <c r="C1236" s="159"/>
    </row>
    <row r="1237" spans="1:3" x14ac:dyDescent="0.35">
      <c r="A1237" s="257"/>
      <c r="C1237" s="159"/>
    </row>
    <row r="1238" spans="1:3" x14ac:dyDescent="0.35">
      <c r="A1238" s="257"/>
      <c r="C1238" s="159"/>
    </row>
    <row r="1239" spans="1:3" x14ac:dyDescent="0.35">
      <c r="A1239" s="257"/>
      <c r="C1239" s="159"/>
    </row>
    <row r="1240" spans="1:3" x14ac:dyDescent="0.35">
      <c r="A1240" s="257"/>
      <c r="C1240" s="159"/>
    </row>
    <row r="1241" spans="1:3" x14ac:dyDescent="0.35">
      <c r="A1241" s="257"/>
      <c r="C1241" s="154"/>
    </row>
    <row r="1242" spans="1:3" x14ac:dyDescent="0.35">
      <c r="A1242" s="257"/>
      <c r="C1242" s="154"/>
    </row>
    <row r="1243" spans="1:3" x14ac:dyDescent="0.35">
      <c r="A1243" s="257"/>
      <c r="C1243" s="155"/>
    </row>
    <row r="1244" spans="1:3" x14ac:dyDescent="0.35">
      <c r="A1244" s="257"/>
      <c r="C1244" s="154"/>
    </row>
    <row r="1245" spans="1:3" x14ac:dyDescent="0.35">
      <c r="A1245" s="257"/>
      <c r="C1245" s="156"/>
    </row>
    <row r="1246" spans="1:3" x14ac:dyDescent="0.35">
      <c r="A1246" s="257"/>
      <c r="C1246" s="157"/>
    </row>
    <row r="1247" spans="1:3" x14ac:dyDescent="0.35">
      <c r="A1247" s="257"/>
      <c r="C1247" s="154"/>
    </row>
    <row r="1248" spans="1:3" x14ac:dyDescent="0.35">
      <c r="A1248" s="257"/>
      <c r="C1248" s="158"/>
    </row>
    <row r="1249" spans="1:3" x14ac:dyDescent="0.35">
      <c r="A1249" s="257"/>
      <c r="C1249" s="154"/>
    </row>
    <row r="1250" spans="1:3" x14ac:dyDescent="0.35">
      <c r="A1250" s="257"/>
      <c r="C1250" s="158"/>
    </row>
    <row r="1251" spans="1:3" x14ac:dyDescent="0.35">
      <c r="A1251" s="257"/>
      <c r="C1251" s="158"/>
    </row>
    <row r="1252" spans="1:3" x14ac:dyDescent="0.35">
      <c r="A1252" s="257"/>
      <c r="C1252" s="158"/>
    </row>
    <row r="1253" spans="1:3" x14ac:dyDescent="0.35">
      <c r="A1253" s="257"/>
      <c r="C1253" s="158"/>
    </row>
    <row r="1254" spans="1:3" x14ac:dyDescent="0.35">
      <c r="A1254" s="257"/>
      <c r="C1254" s="158"/>
    </row>
    <row r="1255" spans="1:3" x14ac:dyDescent="0.35">
      <c r="A1255" s="257"/>
      <c r="C1255" s="154"/>
    </row>
    <row r="1256" spans="1:3" x14ac:dyDescent="0.35">
      <c r="A1256" s="257"/>
      <c r="C1256" s="158"/>
    </row>
    <row r="1257" spans="1:3" x14ac:dyDescent="0.35">
      <c r="A1257" s="257"/>
      <c r="C1257" s="158"/>
    </row>
    <row r="1258" spans="1:3" x14ac:dyDescent="0.35">
      <c r="A1258" s="257"/>
      <c r="C1258" s="158"/>
    </row>
    <row r="1259" spans="1:3" x14ac:dyDescent="0.35">
      <c r="A1259" s="257"/>
      <c r="C1259" s="158"/>
    </row>
    <row r="1260" spans="1:3" x14ac:dyDescent="0.35">
      <c r="A1260" s="257"/>
      <c r="C1260" s="154"/>
    </row>
    <row r="1261" spans="1:3" x14ac:dyDescent="0.35">
      <c r="A1261" s="257"/>
      <c r="C1261" s="159"/>
    </row>
    <row r="1262" spans="1:3" x14ac:dyDescent="0.35">
      <c r="A1262" s="257"/>
      <c r="C1262" s="159"/>
    </row>
    <row r="1263" spans="1:3" x14ac:dyDescent="0.35">
      <c r="A1263" s="257"/>
      <c r="C1263" s="159"/>
    </row>
    <row r="1264" spans="1:3" x14ac:dyDescent="0.35">
      <c r="A1264" s="257"/>
      <c r="C1264" s="159"/>
    </row>
    <row r="1265" spans="1:3" x14ac:dyDescent="0.35">
      <c r="A1265" s="257"/>
      <c r="C1265" s="159"/>
    </row>
    <row r="1266" spans="1:3" x14ac:dyDescent="0.35">
      <c r="A1266" s="257"/>
      <c r="C1266" s="160"/>
    </row>
    <row r="1267" spans="1:3" x14ac:dyDescent="0.35">
      <c r="A1267" s="257"/>
      <c r="C1267" s="160"/>
    </row>
    <row r="1268" spans="1:3" x14ac:dyDescent="0.35">
      <c r="A1268" s="257"/>
      <c r="C1268" s="160"/>
    </row>
    <row r="1269" spans="1:3" x14ac:dyDescent="0.35">
      <c r="A1269" s="257"/>
      <c r="C1269" s="160"/>
    </row>
    <row r="1270" spans="1:3" x14ac:dyDescent="0.35">
      <c r="A1270" s="257"/>
      <c r="C1270" s="160"/>
    </row>
    <row r="1271" spans="1:3" x14ac:dyDescent="0.35">
      <c r="A1271" s="257"/>
      <c r="C1271" s="159"/>
    </row>
    <row r="1272" spans="1:3" x14ac:dyDescent="0.35">
      <c r="A1272" s="257"/>
      <c r="C1272" s="159"/>
    </row>
    <row r="1273" spans="1:3" x14ac:dyDescent="0.35">
      <c r="A1273" s="257"/>
      <c r="C1273" s="159"/>
    </row>
    <row r="1274" spans="1:3" x14ac:dyDescent="0.35">
      <c r="A1274" s="257"/>
      <c r="C1274" s="159"/>
    </row>
    <row r="1275" spans="1:3" x14ac:dyDescent="0.35">
      <c r="A1275" s="257"/>
      <c r="C1275" s="159"/>
    </row>
    <row r="1276" spans="1:3" x14ac:dyDescent="0.35">
      <c r="A1276" s="257"/>
      <c r="C1276" s="159"/>
    </row>
    <row r="1277" spans="1:3" x14ac:dyDescent="0.35">
      <c r="A1277" s="257"/>
      <c r="C1277" s="159"/>
    </row>
    <row r="1278" spans="1:3" x14ac:dyDescent="0.35">
      <c r="A1278" s="257"/>
      <c r="C1278" s="159"/>
    </row>
    <row r="1279" spans="1:3" x14ac:dyDescent="0.35">
      <c r="A1279" s="257"/>
      <c r="C1279" s="159"/>
    </row>
    <row r="1280" spans="1:3" x14ac:dyDescent="0.35">
      <c r="A1280" s="257"/>
      <c r="C1280" s="159"/>
    </row>
    <row r="1281" spans="1:3" x14ac:dyDescent="0.35">
      <c r="A1281" s="257"/>
      <c r="C1281" s="159"/>
    </row>
    <row r="1282" spans="1:3" x14ac:dyDescent="0.35">
      <c r="A1282" s="257"/>
      <c r="C1282" s="159"/>
    </row>
    <row r="1283" spans="1:3" x14ac:dyDescent="0.35">
      <c r="A1283" s="257"/>
      <c r="C1283" s="159"/>
    </row>
    <row r="1284" spans="1:3" x14ac:dyDescent="0.35">
      <c r="A1284" s="257"/>
      <c r="C1284" s="159"/>
    </row>
    <row r="1285" spans="1:3" x14ac:dyDescent="0.35">
      <c r="A1285" s="257"/>
      <c r="C1285" s="159"/>
    </row>
    <row r="1286" spans="1:3" x14ac:dyDescent="0.35">
      <c r="A1286" s="257"/>
      <c r="C1286" s="159"/>
    </row>
    <row r="1287" spans="1:3" x14ac:dyDescent="0.35">
      <c r="A1287" s="257"/>
      <c r="C1287" s="159"/>
    </row>
    <row r="1288" spans="1:3" x14ac:dyDescent="0.35">
      <c r="A1288" s="257"/>
      <c r="C1288" s="159"/>
    </row>
    <row r="1289" spans="1:3" x14ac:dyDescent="0.35">
      <c r="A1289" s="257"/>
      <c r="C1289" s="154"/>
    </row>
    <row r="1290" spans="1:3" x14ac:dyDescent="0.35">
      <c r="A1290" s="257"/>
      <c r="C1290" s="154"/>
    </row>
    <row r="1291" spans="1:3" x14ac:dyDescent="0.35">
      <c r="A1291" s="257"/>
      <c r="C1291" s="155"/>
    </row>
    <row r="1292" spans="1:3" x14ac:dyDescent="0.35">
      <c r="A1292" s="257"/>
      <c r="C1292" s="154"/>
    </row>
    <row r="1293" spans="1:3" x14ac:dyDescent="0.35">
      <c r="A1293" s="257"/>
      <c r="C1293" s="156"/>
    </row>
    <row r="1294" spans="1:3" x14ac:dyDescent="0.35">
      <c r="A1294" s="257"/>
      <c r="C1294" s="157"/>
    </row>
    <row r="1295" spans="1:3" x14ac:dyDescent="0.35">
      <c r="A1295" s="257"/>
      <c r="C1295" s="154"/>
    </row>
    <row r="1296" spans="1:3" x14ac:dyDescent="0.35">
      <c r="A1296" s="257"/>
      <c r="C1296" s="158"/>
    </row>
    <row r="1297" spans="1:3" x14ac:dyDescent="0.35">
      <c r="A1297" s="257"/>
      <c r="C1297" s="154"/>
    </row>
    <row r="1298" spans="1:3" x14ac:dyDescent="0.35">
      <c r="A1298" s="257"/>
      <c r="C1298" s="158"/>
    </row>
    <row r="1299" spans="1:3" x14ac:dyDescent="0.35">
      <c r="A1299" s="257"/>
      <c r="C1299" s="158"/>
    </row>
    <row r="1300" spans="1:3" x14ac:dyDescent="0.35">
      <c r="A1300" s="257"/>
      <c r="C1300" s="158"/>
    </row>
    <row r="1301" spans="1:3" x14ac:dyDescent="0.35">
      <c r="A1301" s="257"/>
      <c r="C1301" s="158"/>
    </row>
    <row r="1302" spans="1:3" x14ac:dyDescent="0.35">
      <c r="A1302" s="257"/>
      <c r="C1302" s="158"/>
    </row>
    <row r="1303" spans="1:3" x14ac:dyDescent="0.35">
      <c r="A1303" s="257"/>
      <c r="C1303" s="154"/>
    </row>
    <row r="1304" spans="1:3" x14ac:dyDescent="0.35">
      <c r="A1304" s="257"/>
      <c r="C1304" s="158"/>
    </row>
    <row r="1305" spans="1:3" x14ac:dyDescent="0.35">
      <c r="A1305" s="257"/>
      <c r="C1305" s="158"/>
    </row>
    <row r="1306" spans="1:3" x14ac:dyDescent="0.35">
      <c r="A1306" s="257"/>
      <c r="C1306" s="158"/>
    </row>
    <row r="1307" spans="1:3" x14ac:dyDescent="0.35">
      <c r="A1307" s="257"/>
      <c r="C1307" s="158"/>
    </row>
    <row r="1308" spans="1:3" x14ac:dyDescent="0.35">
      <c r="A1308" s="257"/>
      <c r="C1308" s="154"/>
    </row>
    <row r="1309" spans="1:3" x14ac:dyDescent="0.35">
      <c r="A1309" s="257"/>
      <c r="C1309" s="159"/>
    </row>
    <row r="1310" spans="1:3" x14ac:dyDescent="0.35">
      <c r="A1310" s="257"/>
      <c r="C1310" s="159"/>
    </row>
    <row r="1311" spans="1:3" x14ac:dyDescent="0.35">
      <c r="A1311" s="257"/>
      <c r="C1311" s="159"/>
    </row>
    <row r="1312" spans="1:3" x14ac:dyDescent="0.35">
      <c r="A1312" s="257"/>
      <c r="C1312" s="159"/>
    </row>
    <row r="1313" spans="1:3" x14ac:dyDescent="0.35">
      <c r="A1313" s="257"/>
      <c r="C1313" s="159"/>
    </row>
    <row r="1314" spans="1:3" x14ac:dyDescent="0.35">
      <c r="A1314" s="257"/>
      <c r="C1314" s="160"/>
    </row>
    <row r="1315" spans="1:3" x14ac:dyDescent="0.35">
      <c r="A1315" s="257"/>
      <c r="C1315" s="160"/>
    </row>
    <row r="1316" spans="1:3" x14ac:dyDescent="0.35">
      <c r="A1316" s="257"/>
      <c r="C1316" s="160"/>
    </row>
    <row r="1317" spans="1:3" x14ac:dyDescent="0.35">
      <c r="A1317" s="257"/>
      <c r="C1317" s="160"/>
    </row>
    <row r="1318" spans="1:3" x14ac:dyDescent="0.35">
      <c r="A1318" s="257"/>
      <c r="C1318" s="160"/>
    </row>
    <row r="1319" spans="1:3" x14ac:dyDescent="0.35">
      <c r="A1319" s="257"/>
      <c r="C1319" s="159"/>
    </row>
    <row r="1320" spans="1:3" x14ac:dyDescent="0.35">
      <c r="A1320" s="257"/>
      <c r="C1320" s="159"/>
    </row>
    <row r="1321" spans="1:3" x14ac:dyDescent="0.35">
      <c r="A1321" s="257"/>
      <c r="C1321" s="159"/>
    </row>
    <row r="1322" spans="1:3" x14ac:dyDescent="0.35">
      <c r="A1322" s="257"/>
      <c r="C1322" s="159"/>
    </row>
    <row r="1323" spans="1:3" x14ac:dyDescent="0.35">
      <c r="A1323" s="257"/>
      <c r="C1323" s="159"/>
    </row>
    <row r="1324" spans="1:3" x14ac:dyDescent="0.35">
      <c r="A1324" s="257"/>
      <c r="C1324" s="159"/>
    </row>
    <row r="1325" spans="1:3" x14ac:dyDescent="0.35">
      <c r="A1325" s="257"/>
      <c r="C1325" s="159"/>
    </row>
    <row r="1326" spans="1:3" x14ac:dyDescent="0.35">
      <c r="A1326" s="257"/>
      <c r="C1326" s="159"/>
    </row>
    <row r="1327" spans="1:3" x14ac:dyDescent="0.35">
      <c r="A1327" s="257"/>
      <c r="C1327" s="159"/>
    </row>
    <row r="1328" spans="1:3" x14ac:dyDescent="0.35">
      <c r="A1328" s="257"/>
      <c r="C1328" s="159"/>
    </row>
    <row r="1329" spans="1:3" x14ac:dyDescent="0.35">
      <c r="A1329" s="257"/>
      <c r="C1329" s="159"/>
    </row>
    <row r="1330" spans="1:3" x14ac:dyDescent="0.35">
      <c r="A1330" s="257"/>
      <c r="C1330" s="159"/>
    </row>
    <row r="1331" spans="1:3" x14ac:dyDescent="0.35">
      <c r="A1331" s="257"/>
      <c r="C1331" s="159"/>
    </row>
    <row r="1332" spans="1:3" x14ac:dyDescent="0.35">
      <c r="A1332" s="257"/>
      <c r="C1332" s="159"/>
    </row>
    <row r="1333" spans="1:3" x14ac:dyDescent="0.35">
      <c r="A1333" s="257"/>
      <c r="C1333" s="159"/>
    </row>
    <row r="1334" spans="1:3" x14ac:dyDescent="0.35">
      <c r="A1334" s="257"/>
      <c r="C1334" s="159"/>
    </row>
    <row r="1335" spans="1:3" x14ac:dyDescent="0.35">
      <c r="A1335" s="257"/>
      <c r="C1335" s="159"/>
    </row>
    <row r="1336" spans="1:3" x14ac:dyDescent="0.35">
      <c r="A1336" s="257"/>
      <c r="C1336" s="159"/>
    </row>
    <row r="1337" spans="1:3" x14ac:dyDescent="0.35">
      <c r="A1337" s="257"/>
      <c r="C1337" s="154"/>
    </row>
    <row r="1338" spans="1:3" x14ac:dyDescent="0.35">
      <c r="A1338" s="257"/>
      <c r="C1338" s="154"/>
    </row>
    <row r="1339" spans="1:3" x14ac:dyDescent="0.35">
      <c r="A1339" s="257"/>
      <c r="C1339" s="155"/>
    </row>
    <row r="1340" spans="1:3" x14ac:dyDescent="0.35">
      <c r="A1340" s="257"/>
      <c r="C1340" s="154"/>
    </row>
    <row r="1341" spans="1:3" x14ac:dyDescent="0.35">
      <c r="A1341" s="257"/>
      <c r="C1341" s="156"/>
    </row>
    <row r="1342" spans="1:3" x14ac:dyDescent="0.35">
      <c r="A1342" s="257"/>
      <c r="C1342" s="157"/>
    </row>
    <row r="1343" spans="1:3" x14ac:dyDescent="0.35">
      <c r="A1343" s="257"/>
      <c r="C1343" s="154"/>
    </row>
    <row r="1344" spans="1:3" x14ac:dyDescent="0.35">
      <c r="A1344" s="257"/>
      <c r="C1344" s="158"/>
    </row>
    <row r="1345" spans="1:3" x14ac:dyDescent="0.35">
      <c r="A1345" s="257"/>
      <c r="C1345" s="154"/>
    </row>
    <row r="1346" spans="1:3" x14ac:dyDescent="0.35">
      <c r="A1346" s="257"/>
      <c r="C1346" s="158"/>
    </row>
    <row r="1347" spans="1:3" x14ac:dyDescent="0.35">
      <c r="A1347" s="257"/>
      <c r="C1347" s="158"/>
    </row>
    <row r="1348" spans="1:3" x14ac:dyDescent="0.35">
      <c r="A1348" s="257"/>
      <c r="C1348" s="158"/>
    </row>
    <row r="1349" spans="1:3" x14ac:dyDescent="0.35">
      <c r="A1349" s="257"/>
      <c r="C1349" s="158"/>
    </row>
    <row r="1350" spans="1:3" x14ac:dyDescent="0.35">
      <c r="A1350" s="257"/>
      <c r="C1350" s="158"/>
    </row>
    <row r="1351" spans="1:3" x14ac:dyDescent="0.35">
      <c r="A1351" s="257"/>
      <c r="C1351" s="154"/>
    </row>
    <row r="1352" spans="1:3" x14ac:dyDescent="0.35">
      <c r="A1352" s="257"/>
      <c r="C1352" s="158"/>
    </row>
    <row r="1353" spans="1:3" x14ac:dyDescent="0.35">
      <c r="A1353" s="257"/>
      <c r="C1353" s="158"/>
    </row>
    <row r="1354" spans="1:3" x14ac:dyDescent="0.35">
      <c r="A1354" s="257"/>
      <c r="C1354" s="158"/>
    </row>
    <row r="1355" spans="1:3" x14ac:dyDescent="0.35">
      <c r="A1355" s="257"/>
      <c r="C1355" s="158"/>
    </row>
    <row r="1356" spans="1:3" x14ac:dyDescent="0.35">
      <c r="A1356" s="257"/>
      <c r="C1356" s="154"/>
    </row>
    <row r="1357" spans="1:3" x14ac:dyDescent="0.35">
      <c r="A1357" s="257"/>
      <c r="C1357" s="159"/>
    </row>
    <row r="1358" spans="1:3" x14ac:dyDescent="0.35">
      <c r="A1358" s="257"/>
      <c r="C1358" s="159"/>
    </row>
    <row r="1359" spans="1:3" x14ac:dyDescent="0.35">
      <c r="A1359" s="257"/>
      <c r="C1359" s="159"/>
    </row>
    <row r="1360" spans="1:3" x14ac:dyDescent="0.35">
      <c r="A1360" s="257"/>
      <c r="C1360" s="159"/>
    </row>
    <row r="1361" spans="1:3" x14ac:dyDescent="0.35">
      <c r="A1361" s="257"/>
      <c r="C1361" s="159"/>
    </row>
    <row r="1362" spans="1:3" x14ac:dyDescent="0.35">
      <c r="A1362" s="257"/>
      <c r="C1362" s="160"/>
    </row>
    <row r="1363" spans="1:3" x14ac:dyDescent="0.35">
      <c r="A1363" s="257"/>
      <c r="C1363" s="160"/>
    </row>
    <row r="1364" spans="1:3" x14ac:dyDescent="0.35">
      <c r="A1364" s="257"/>
      <c r="C1364" s="160"/>
    </row>
    <row r="1365" spans="1:3" x14ac:dyDescent="0.35">
      <c r="A1365" s="257"/>
      <c r="C1365" s="160"/>
    </row>
    <row r="1366" spans="1:3" x14ac:dyDescent="0.35">
      <c r="A1366" s="257"/>
      <c r="C1366" s="160"/>
    </row>
    <row r="1367" spans="1:3" x14ac:dyDescent="0.35">
      <c r="A1367" s="257"/>
      <c r="C1367" s="159"/>
    </row>
    <row r="1368" spans="1:3" x14ac:dyDescent="0.35">
      <c r="A1368" s="257"/>
      <c r="C1368" s="159"/>
    </row>
    <row r="1369" spans="1:3" x14ac:dyDescent="0.35">
      <c r="A1369" s="257"/>
      <c r="C1369" s="159"/>
    </row>
    <row r="1370" spans="1:3" x14ac:dyDescent="0.35">
      <c r="A1370" s="257"/>
      <c r="C1370" s="159"/>
    </row>
    <row r="1371" spans="1:3" x14ac:dyDescent="0.35">
      <c r="A1371" s="257"/>
      <c r="C1371" s="159"/>
    </row>
    <row r="1372" spans="1:3" x14ac:dyDescent="0.35">
      <c r="A1372" s="257"/>
      <c r="C1372" s="159"/>
    </row>
    <row r="1373" spans="1:3" x14ac:dyDescent="0.35">
      <c r="A1373" s="257"/>
      <c r="C1373" s="159"/>
    </row>
    <row r="1374" spans="1:3" x14ac:dyDescent="0.35">
      <c r="A1374" s="257"/>
      <c r="C1374" s="159"/>
    </row>
    <row r="1375" spans="1:3" x14ac:dyDescent="0.35">
      <c r="A1375" s="257"/>
      <c r="C1375" s="159"/>
    </row>
    <row r="1376" spans="1:3" x14ac:dyDescent="0.35">
      <c r="A1376" s="257"/>
      <c r="C1376" s="159"/>
    </row>
    <row r="1377" spans="1:3" x14ac:dyDescent="0.35">
      <c r="A1377" s="257"/>
      <c r="C1377" s="159"/>
    </row>
    <row r="1378" spans="1:3" x14ac:dyDescent="0.35">
      <c r="A1378" s="257"/>
      <c r="C1378" s="159"/>
    </row>
    <row r="1379" spans="1:3" x14ac:dyDescent="0.35">
      <c r="A1379" s="257"/>
      <c r="C1379" s="159"/>
    </row>
    <row r="1380" spans="1:3" x14ac:dyDescent="0.35">
      <c r="A1380" s="257"/>
      <c r="C1380" s="159"/>
    </row>
    <row r="1381" spans="1:3" x14ac:dyDescent="0.35">
      <c r="A1381" s="257"/>
      <c r="C1381" s="159"/>
    </row>
    <row r="1382" spans="1:3" x14ac:dyDescent="0.35">
      <c r="A1382" s="257"/>
      <c r="C1382" s="159"/>
    </row>
    <row r="1383" spans="1:3" x14ac:dyDescent="0.35">
      <c r="A1383" s="257"/>
      <c r="C1383" s="159"/>
    </row>
    <row r="1384" spans="1:3" x14ac:dyDescent="0.35">
      <c r="A1384" s="257"/>
      <c r="C1384" s="159"/>
    </row>
    <row r="1385" spans="1:3" x14ac:dyDescent="0.35">
      <c r="A1385" s="257"/>
      <c r="C1385" s="154"/>
    </row>
    <row r="1386" spans="1:3" x14ac:dyDescent="0.35">
      <c r="A1386" s="257"/>
      <c r="C1386" s="154"/>
    </row>
    <row r="1387" spans="1:3" x14ac:dyDescent="0.35">
      <c r="A1387" s="257"/>
      <c r="C1387" s="155"/>
    </row>
    <row r="1388" spans="1:3" x14ac:dyDescent="0.35">
      <c r="A1388" s="257"/>
      <c r="C1388" s="154"/>
    </row>
    <row r="1389" spans="1:3" x14ac:dyDescent="0.35">
      <c r="A1389" s="257"/>
      <c r="C1389" s="156"/>
    </row>
    <row r="1390" spans="1:3" x14ac:dyDescent="0.35">
      <c r="A1390" s="257"/>
      <c r="C1390" s="157"/>
    </row>
    <row r="1391" spans="1:3" x14ac:dyDescent="0.35">
      <c r="A1391" s="257"/>
      <c r="C1391" s="154"/>
    </row>
    <row r="1392" spans="1:3" x14ac:dyDescent="0.35">
      <c r="A1392" s="257"/>
      <c r="C1392" s="158"/>
    </row>
    <row r="1393" spans="1:3" x14ac:dyDescent="0.35">
      <c r="A1393" s="257"/>
      <c r="C1393" s="154"/>
    </row>
    <row r="1394" spans="1:3" x14ac:dyDescent="0.35">
      <c r="A1394" s="257"/>
      <c r="C1394" s="158"/>
    </row>
    <row r="1395" spans="1:3" x14ac:dyDescent="0.35">
      <c r="A1395" s="257"/>
      <c r="C1395" s="158"/>
    </row>
    <row r="1396" spans="1:3" x14ac:dyDescent="0.35">
      <c r="A1396" s="257"/>
      <c r="C1396" s="158"/>
    </row>
    <row r="1397" spans="1:3" x14ac:dyDescent="0.35">
      <c r="A1397" s="257"/>
      <c r="C1397" s="158"/>
    </row>
    <row r="1398" spans="1:3" x14ac:dyDescent="0.35">
      <c r="A1398" s="257"/>
      <c r="C1398" s="158"/>
    </row>
    <row r="1399" spans="1:3" x14ac:dyDescent="0.35">
      <c r="A1399" s="257"/>
      <c r="C1399" s="154"/>
    </row>
    <row r="1400" spans="1:3" x14ac:dyDescent="0.35">
      <c r="A1400" s="257"/>
      <c r="C1400" s="158"/>
    </row>
    <row r="1401" spans="1:3" x14ac:dyDescent="0.35">
      <c r="A1401" s="257"/>
      <c r="C1401" s="158"/>
    </row>
    <row r="1402" spans="1:3" x14ac:dyDescent="0.35">
      <c r="A1402" s="257"/>
      <c r="C1402" s="158"/>
    </row>
    <row r="1403" spans="1:3" x14ac:dyDescent="0.35">
      <c r="A1403" s="257"/>
      <c r="C1403" s="158"/>
    </row>
    <row r="1404" spans="1:3" x14ac:dyDescent="0.35">
      <c r="A1404" s="257"/>
      <c r="C1404" s="154"/>
    </row>
    <row r="1405" spans="1:3" x14ac:dyDescent="0.35">
      <c r="A1405" s="257"/>
      <c r="C1405" s="159"/>
    </row>
    <row r="1406" spans="1:3" x14ac:dyDescent="0.35">
      <c r="A1406" s="257"/>
      <c r="C1406" s="159"/>
    </row>
    <row r="1407" spans="1:3" x14ac:dyDescent="0.35">
      <c r="A1407" s="257"/>
      <c r="C1407" s="159"/>
    </row>
    <row r="1408" spans="1:3" x14ac:dyDescent="0.35">
      <c r="A1408" s="257"/>
      <c r="C1408" s="159"/>
    </row>
    <row r="1409" spans="1:3" x14ac:dyDescent="0.35">
      <c r="A1409" s="257"/>
      <c r="C1409" s="159"/>
    </row>
    <row r="1410" spans="1:3" x14ac:dyDescent="0.35">
      <c r="A1410" s="257"/>
      <c r="C1410" s="160"/>
    </row>
    <row r="1411" spans="1:3" x14ac:dyDescent="0.35">
      <c r="A1411" s="257"/>
      <c r="C1411" s="160"/>
    </row>
    <row r="1412" spans="1:3" x14ac:dyDescent="0.35">
      <c r="A1412" s="257"/>
      <c r="C1412" s="160"/>
    </row>
    <row r="1413" spans="1:3" x14ac:dyDescent="0.35">
      <c r="A1413" s="257"/>
      <c r="C1413" s="160"/>
    </row>
    <row r="1414" spans="1:3" x14ac:dyDescent="0.35">
      <c r="A1414" s="257"/>
      <c r="C1414" s="160"/>
    </row>
    <row r="1415" spans="1:3" x14ac:dyDescent="0.35">
      <c r="A1415" s="257"/>
      <c r="C1415" s="159"/>
    </row>
    <row r="1416" spans="1:3" x14ac:dyDescent="0.35">
      <c r="A1416" s="257"/>
      <c r="C1416" s="159"/>
    </row>
    <row r="1417" spans="1:3" x14ac:dyDescent="0.35">
      <c r="A1417" s="257"/>
      <c r="C1417" s="159"/>
    </row>
    <row r="1418" spans="1:3" x14ac:dyDescent="0.35">
      <c r="A1418" s="257"/>
      <c r="C1418" s="159"/>
    </row>
    <row r="1419" spans="1:3" x14ac:dyDescent="0.35">
      <c r="A1419" s="257"/>
      <c r="C1419" s="159"/>
    </row>
    <row r="1420" spans="1:3" x14ac:dyDescent="0.35">
      <c r="A1420" s="257"/>
      <c r="C1420" s="159"/>
    </row>
    <row r="1421" spans="1:3" x14ac:dyDescent="0.35">
      <c r="A1421" s="257"/>
      <c r="C1421" s="159"/>
    </row>
    <row r="1422" spans="1:3" x14ac:dyDescent="0.35">
      <c r="A1422" s="257"/>
      <c r="C1422" s="159"/>
    </row>
    <row r="1423" spans="1:3" x14ac:dyDescent="0.35">
      <c r="A1423" s="257"/>
      <c r="C1423" s="159"/>
    </row>
    <row r="1424" spans="1:3" x14ac:dyDescent="0.35">
      <c r="A1424" s="257"/>
      <c r="C1424" s="159"/>
    </row>
    <row r="1425" spans="1:3" x14ac:dyDescent="0.35">
      <c r="A1425" s="257"/>
      <c r="C1425" s="159"/>
    </row>
    <row r="1426" spans="1:3" x14ac:dyDescent="0.35">
      <c r="A1426" s="257"/>
      <c r="C1426" s="159"/>
    </row>
    <row r="1427" spans="1:3" x14ac:dyDescent="0.35">
      <c r="A1427" s="257"/>
      <c r="C1427" s="159"/>
    </row>
    <row r="1428" spans="1:3" x14ac:dyDescent="0.35">
      <c r="A1428" s="257"/>
      <c r="C1428" s="159"/>
    </row>
    <row r="1429" spans="1:3" x14ac:dyDescent="0.35">
      <c r="A1429" s="257"/>
      <c r="C1429" s="159"/>
    </row>
    <row r="1430" spans="1:3" x14ac:dyDescent="0.35">
      <c r="A1430" s="257"/>
      <c r="C1430" s="159"/>
    </row>
    <row r="1431" spans="1:3" x14ac:dyDescent="0.35">
      <c r="A1431" s="257"/>
      <c r="C1431" s="159"/>
    </row>
    <row r="1432" spans="1:3" x14ac:dyDescent="0.35">
      <c r="A1432" s="257"/>
      <c r="C1432" s="159"/>
    </row>
    <row r="1433" spans="1:3" x14ac:dyDescent="0.35">
      <c r="A1433" s="257"/>
      <c r="C1433" s="154"/>
    </row>
    <row r="1434" spans="1:3" x14ac:dyDescent="0.35">
      <c r="A1434" s="257"/>
      <c r="C1434" s="154"/>
    </row>
    <row r="1435" spans="1:3" x14ac:dyDescent="0.35">
      <c r="A1435" s="257"/>
      <c r="C1435" s="155"/>
    </row>
    <row r="1436" spans="1:3" x14ac:dyDescent="0.35">
      <c r="A1436" s="257"/>
      <c r="C1436" s="154"/>
    </row>
    <row r="1437" spans="1:3" x14ac:dyDescent="0.35">
      <c r="A1437" s="257"/>
      <c r="C1437" s="156"/>
    </row>
    <row r="1438" spans="1:3" x14ac:dyDescent="0.35">
      <c r="A1438" s="257"/>
      <c r="C1438" s="157"/>
    </row>
    <row r="1439" spans="1:3" x14ac:dyDescent="0.35">
      <c r="A1439" s="257"/>
      <c r="C1439" s="154"/>
    </row>
    <row r="1440" spans="1:3" x14ac:dyDescent="0.35">
      <c r="A1440" s="257"/>
      <c r="C1440" s="158"/>
    </row>
    <row r="1441" spans="1:3" x14ac:dyDescent="0.35">
      <c r="A1441" s="257"/>
      <c r="C1441" s="154"/>
    </row>
    <row r="1442" spans="1:3" x14ac:dyDescent="0.35">
      <c r="A1442" s="257"/>
      <c r="C1442" s="158"/>
    </row>
    <row r="1443" spans="1:3" x14ac:dyDescent="0.35">
      <c r="A1443" s="257"/>
      <c r="C1443" s="158"/>
    </row>
    <row r="1444" spans="1:3" x14ac:dyDescent="0.35">
      <c r="A1444" s="257"/>
      <c r="C1444" s="158"/>
    </row>
    <row r="1445" spans="1:3" x14ac:dyDescent="0.35">
      <c r="A1445" s="257"/>
      <c r="C1445" s="158"/>
    </row>
    <row r="1446" spans="1:3" x14ac:dyDescent="0.35">
      <c r="A1446" s="257"/>
      <c r="C1446" s="158"/>
    </row>
    <row r="1447" spans="1:3" x14ac:dyDescent="0.35">
      <c r="A1447" s="257"/>
      <c r="C1447" s="154"/>
    </row>
    <row r="1448" spans="1:3" x14ac:dyDescent="0.35">
      <c r="A1448" s="257"/>
      <c r="C1448" s="158"/>
    </row>
    <row r="1449" spans="1:3" x14ac:dyDescent="0.35">
      <c r="A1449" s="257"/>
      <c r="C1449" s="158"/>
    </row>
    <row r="1450" spans="1:3" x14ac:dyDescent="0.35">
      <c r="A1450" s="257"/>
      <c r="C1450" s="158"/>
    </row>
    <row r="1451" spans="1:3" x14ac:dyDescent="0.35">
      <c r="A1451" s="257"/>
      <c r="C1451" s="158"/>
    </row>
    <row r="1452" spans="1:3" x14ac:dyDescent="0.35">
      <c r="A1452" s="257"/>
      <c r="C1452" s="154"/>
    </row>
    <row r="1453" spans="1:3" x14ac:dyDescent="0.35">
      <c r="A1453" s="257"/>
      <c r="C1453" s="159"/>
    </row>
    <row r="1454" spans="1:3" x14ac:dyDescent="0.35">
      <c r="A1454" s="257"/>
      <c r="C1454" s="159"/>
    </row>
    <row r="1455" spans="1:3" x14ac:dyDescent="0.35">
      <c r="A1455" s="257"/>
      <c r="C1455" s="159"/>
    </row>
    <row r="1456" spans="1:3" x14ac:dyDescent="0.35">
      <c r="A1456" s="257"/>
      <c r="C1456" s="159"/>
    </row>
    <row r="1457" spans="1:3" x14ac:dyDescent="0.35">
      <c r="A1457" s="257"/>
      <c r="C1457" s="159"/>
    </row>
    <row r="1458" spans="1:3" x14ac:dyDescent="0.35">
      <c r="A1458" s="257"/>
      <c r="C1458" s="160"/>
    </row>
    <row r="1459" spans="1:3" x14ac:dyDescent="0.35">
      <c r="A1459" s="257"/>
      <c r="C1459" s="160"/>
    </row>
    <row r="1460" spans="1:3" x14ac:dyDescent="0.35">
      <c r="A1460" s="257"/>
      <c r="C1460" s="160"/>
    </row>
    <row r="1461" spans="1:3" x14ac:dyDescent="0.35">
      <c r="A1461" s="257"/>
      <c r="C1461" s="160"/>
    </row>
    <row r="1462" spans="1:3" x14ac:dyDescent="0.35">
      <c r="A1462" s="257"/>
      <c r="C1462" s="160"/>
    </row>
    <row r="1463" spans="1:3" x14ac:dyDescent="0.35">
      <c r="A1463" s="257"/>
      <c r="C1463" s="159"/>
    </row>
    <row r="1464" spans="1:3" x14ac:dyDescent="0.35">
      <c r="A1464" s="257"/>
      <c r="C1464" s="159"/>
    </row>
    <row r="1465" spans="1:3" x14ac:dyDescent="0.35">
      <c r="A1465" s="257"/>
      <c r="C1465" s="159"/>
    </row>
    <row r="1466" spans="1:3" x14ac:dyDescent="0.35">
      <c r="A1466" s="257"/>
      <c r="C1466" s="159"/>
    </row>
    <row r="1467" spans="1:3" x14ac:dyDescent="0.35">
      <c r="A1467" s="257"/>
      <c r="C1467" s="159"/>
    </row>
    <row r="1468" spans="1:3" x14ac:dyDescent="0.35">
      <c r="A1468" s="257"/>
      <c r="C1468" s="159"/>
    </row>
    <row r="1469" spans="1:3" x14ac:dyDescent="0.35">
      <c r="A1469" s="257"/>
      <c r="C1469" s="159"/>
    </row>
    <row r="1470" spans="1:3" x14ac:dyDescent="0.35">
      <c r="A1470" s="257"/>
      <c r="C1470" s="159"/>
    </row>
    <row r="1471" spans="1:3" x14ac:dyDescent="0.35">
      <c r="A1471" s="257"/>
      <c r="C1471" s="159"/>
    </row>
    <row r="1472" spans="1:3" x14ac:dyDescent="0.35">
      <c r="A1472" s="257"/>
      <c r="C1472" s="159"/>
    </row>
    <row r="1473" spans="1:3" x14ac:dyDescent="0.35">
      <c r="A1473" s="257"/>
      <c r="C1473" s="159"/>
    </row>
    <row r="1474" spans="1:3" x14ac:dyDescent="0.35">
      <c r="A1474" s="257"/>
      <c r="C1474" s="159"/>
    </row>
    <row r="1475" spans="1:3" x14ac:dyDescent="0.35">
      <c r="A1475" s="257"/>
      <c r="C1475" s="159"/>
    </row>
    <row r="1476" spans="1:3" x14ac:dyDescent="0.35">
      <c r="A1476" s="257"/>
      <c r="C1476" s="159"/>
    </row>
    <row r="1477" spans="1:3" x14ac:dyDescent="0.35">
      <c r="A1477" s="257"/>
      <c r="C1477" s="159"/>
    </row>
    <row r="1478" spans="1:3" x14ac:dyDescent="0.35">
      <c r="A1478" s="257"/>
      <c r="C1478" s="159"/>
    </row>
    <row r="1479" spans="1:3" x14ac:dyDescent="0.35">
      <c r="A1479" s="257"/>
      <c r="C1479" s="159"/>
    </row>
    <row r="1480" spans="1:3" x14ac:dyDescent="0.35">
      <c r="A1480" s="257"/>
      <c r="C1480" s="159"/>
    </row>
    <row r="1481" spans="1:3" x14ac:dyDescent="0.35">
      <c r="A1481" s="257"/>
      <c r="C1481" s="154"/>
    </row>
    <row r="1482" spans="1:3" x14ac:dyDescent="0.35">
      <c r="A1482" s="257"/>
      <c r="C1482" s="154"/>
    </row>
    <row r="1483" spans="1:3" x14ac:dyDescent="0.35">
      <c r="A1483" s="257"/>
      <c r="C1483" s="155"/>
    </row>
    <row r="1484" spans="1:3" x14ac:dyDescent="0.35">
      <c r="A1484" s="257"/>
      <c r="C1484" s="154"/>
    </row>
    <row r="1485" spans="1:3" x14ac:dyDescent="0.35">
      <c r="A1485" s="257"/>
      <c r="C1485" s="156"/>
    </row>
    <row r="1486" spans="1:3" x14ac:dyDescent="0.35">
      <c r="A1486" s="257"/>
      <c r="C1486" s="157"/>
    </row>
    <row r="1487" spans="1:3" x14ac:dyDescent="0.35">
      <c r="A1487" s="257"/>
      <c r="C1487" s="154"/>
    </row>
    <row r="1488" spans="1:3" x14ac:dyDescent="0.35">
      <c r="A1488" s="257"/>
      <c r="C1488" s="158"/>
    </row>
    <row r="1489" spans="1:3" x14ac:dyDescent="0.35">
      <c r="A1489" s="257"/>
      <c r="C1489" s="154"/>
    </row>
    <row r="1490" spans="1:3" x14ac:dyDescent="0.35">
      <c r="A1490" s="257"/>
      <c r="C1490" s="158"/>
    </row>
    <row r="1491" spans="1:3" x14ac:dyDescent="0.35">
      <c r="A1491" s="257"/>
      <c r="C1491" s="158"/>
    </row>
    <row r="1492" spans="1:3" x14ac:dyDescent="0.35">
      <c r="A1492" s="257"/>
      <c r="C1492" s="158"/>
    </row>
    <row r="1493" spans="1:3" x14ac:dyDescent="0.35">
      <c r="A1493" s="257"/>
      <c r="C1493" s="158"/>
    </row>
    <row r="1494" spans="1:3" x14ac:dyDescent="0.35">
      <c r="A1494" s="257"/>
      <c r="C1494" s="158"/>
    </row>
    <row r="1495" spans="1:3" x14ac:dyDescent="0.35">
      <c r="A1495" s="257"/>
      <c r="C1495" s="154"/>
    </row>
    <row r="1496" spans="1:3" x14ac:dyDescent="0.35">
      <c r="A1496" s="257"/>
      <c r="C1496" s="158"/>
    </row>
    <row r="1497" spans="1:3" x14ac:dyDescent="0.35">
      <c r="A1497" s="257"/>
      <c r="C1497" s="158"/>
    </row>
    <row r="1498" spans="1:3" x14ac:dyDescent="0.35">
      <c r="A1498" s="257"/>
      <c r="C1498" s="158"/>
    </row>
    <row r="1499" spans="1:3" x14ac:dyDescent="0.35">
      <c r="A1499" s="257"/>
      <c r="C1499" s="158"/>
    </row>
    <row r="1500" spans="1:3" x14ac:dyDescent="0.35">
      <c r="A1500" s="257"/>
      <c r="C1500" s="154"/>
    </row>
    <row r="1501" spans="1:3" x14ac:dyDescent="0.35">
      <c r="A1501" s="257"/>
      <c r="C1501" s="159"/>
    </row>
    <row r="1502" spans="1:3" x14ac:dyDescent="0.35">
      <c r="A1502" s="257"/>
      <c r="C1502" s="159"/>
    </row>
    <row r="1503" spans="1:3" x14ac:dyDescent="0.35">
      <c r="A1503" s="257"/>
      <c r="C1503" s="159"/>
    </row>
    <row r="1504" spans="1:3" x14ac:dyDescent="0.35">
      <c r="A1504" s="257"/>
      <c r="C1504" s="159"/>
    </row>
    <row r="1505" spans="1:3" x14ac:dyDescent="0.35">
      <c r="A1505" s="257"/>
      <c r="C1505" s="159"/>
    </row>
    <row r="1506" spans="1:3" x14ac:dyDescent="0.35">
      <c r="A1506" s="257"/>
      <c r="C1506" s="160"/>
    </row>
    <row r="1507" spans="1:3" x14ac:dyDescent="0.35">
      <c r="A1507" s="257"/>
      <c r="C1507" s="160"/>
    </row>
    <row r="1508" spans="1:3" x14ac:dyDescent="0.35">
      <c r="A1508" s="257"/>
      <c r="C1508" s="160"/>
    </row>
    <row r="1509" spans="1:3" x14ac:dyDescent="0.35">
      <c r="A1509" s="257"/>
      <c r="C1509" s="160"/>
    </row>
    <row r="1510" spans="1:3" x14ac:dyDescent="0.35">
      <c r="A1510" s="257"/>
      <c r="C1510" s="160"/>
    </row>
    <row r="1511" spans="1:3" x14ac:dyDescent="0.35">
      <c r="A1511" s="257"/>
      <c r="C1511" s="159"/>
    </row>
    <row r="1512" spans="1:3" x14ac:dyDescent="0.35">
      <c r="A1512" s="257"/>
      <c r="C1512" s="159"/>
    </row>
    <row r="1513" spans="1:3" x14ac:dyDescent="0.35">
      <c r="A1513" s="257"/>
      <c r="C1513" s="159"/>
    </row>
    <row r="1514" spans="1:3" x14ac:dyDescent="0.35">
      <c r="A1514" s="257"/>
      <c r="C1514" s="159"/>
    </row>
    <row r="1515" spans="1:3" x14ac:dyDescent="0.35">
      <c r="A1515" s="257"/>
      <c r="C1515" s="159"/>
    </row>
    <row r="1516" spans="1:3" x14ac:dyDescent="0.35">
      <c r="A1516" s="257"/>
      <c r="C1516" s="159"/>
    </row>
    <row r="1517" spans="1:3" x14ac:dyDescent="0.35">
      <c r="A1517" s="257"/>
      <c r="C1517" s="159"/>
    </row>
    <row r="1518" spans="1:3" x14ac:dyDescent="0.35">
      <c r="A1518" s="257"/>
      <c r="C1518" s="159"/>
    </row>
    <row r="1519" spans="1:3" x14ac:dyDescent="0.35">
      <c r="A1519" s="257"/>
      <c r="C1519" s="159"/>
    </row>
    <row r="1520" spans="1:3" x14ac:dyDescent="0.35">
      <c r="A1520" s="257"/>
      <c r="C1520" s="159"/>
    </row>
    <row r="1521" spans="1:3" x14ac:dyDescent="0.35">
      <c r="A1521" s="257"/>
      <c r="C1521" s="159"/>
    </row>
    <row r="1522" spans="1:3" x14ac:dyDescent="0.35">
      <c r="A1522" s="257"/>
      <c r="C1522" s="159"/>
    </row>
    <row r="1523" spans="1:3" x14ac:dyDescent="0.35">
      <c r="A1523" s="257"/>
      <c r="C1523" s="159"/>
    </row>
    <row r="1524" spans="1:3" x14ac:dyDescent="0.35">
      <c r="A1524" s="257"/>
      <c r="C1524" s="159"/>
    </row>
    <row r="1525" spans="1:3" x14ac:dyDescent="0.35">
      <c r="A1525" s="257"/>
      <c r="C1525" s="159"/>
    </row>
    <row r="1526" spans="1:3" x14ac:dyDescent="0.35">
      <c r="A1526" s="257"/>
      <c r="C1526" s="159"/>
    </row>
    <row r="1527" spans="1:3" x14ac:dyDescent="0.35">
      <c r="A1527" s="257"/>
      <c r="C1527" s="159"/>
    </row>
    <row r="1528" spans="1:3" x14ac:dyDescent="0.35">
      <c r="A1528" s="257"/>
      <c r="C1528" s="159"/>
    </row>
    <row r="1529" spans="1:3" x14ac:dyDescent="0.35">
      <c r="A1529" s="257"/>
      <c r="C1529" s="154"/>
    </row>
    <row r="1530" spans="1:3" x14ac:dyDescent="0.35">
      <c r="A1530" s="257"/>
      <c r="C1530" s="154"/>
    </row>
    <row r="1531" spans="1:3" x14ac:dyDescent="0.35">
      <c r="A1531" s="257"/>
      <c r="C1531" s="155"/>
    </row>
    <row r="1532" spans="1:3" x14ac:dyDescent="0.35">
      <c r="A1532" s="257"/>
      <c r="C1532" s="154"/>
    </row>
    <row r="1533" spans="1:3" x14ac:dyDescent="0.35">
      <c r="A1533" s="257"/>
      <c r="C1533" s="156"/>
    </row>
    <row r="1534" spans="1:3" x14ac:dyDescent="0.35">
      <c r="A1534" s="257"/>
      <c r="C1534" s="157"/>
    </row>
    <row r="1535" spans="1:3" x14ac:dyDescent="0.35">
      <c r="A1535" s="257"/>
      <c r="C1535" s="154"/>
    </row>
    <row r="1536" spans="1:3" x14ac:dyDescent="0.35">
      <c r="A1536" s="257"/>
      <c r="C1536" s="158"/>
    </row>
    <row r="1537" spans="1:3" x14ac:dyDescent="0.35">
      <c r="A1537" s="257"/>
      <c r="C1537" s="154"/>
    </row>
    <row r="1538" spans="1:3" x14ac:dyDescent="0.35">
      <c r="A1538" s="257"/>
      <c r="C1538" s="158"/>
    </row>
    <row r="1539" spans="1:3" x14ac:dyDescent="0.35">
      <c r="A1539" s="257"/>
      <c r="C1539" s="158"/>
    </row>
    <row r="1540" spans="1:3" x14ac:dyDescent="0.35">
      <c r="A1540" s="257"/>
      <c r="C1540" s="158"/>
    </row>
    <row r="1541" spans="1:3" x14ac:dyDescent="0.35">
      <c r="A1541" s="257"/>
      <c r="C1541" s="158"/>
    </row>
    <row r="1542" spans="1:3" x14ac:dyDescent="0.35">
      <c r="A1542" s="257"/>
      <c r="C1542" s="158"/>
    </row>
    <row r="1543" spans="1:3" x14ac:dyDescent="0.35">
      <c r="A1543" s="257"/>
      <c r="C1543" s="154"/>
    </row>
    <row r="1544" spans="1:3" x14ac:dyDescent="0.35">
      <c r="A1544" s="257"/>
      <c r="C1544" s="158"/>
    </row>
    <row r="1545" spans="1:3" x14ac:dyDescent="0.35">
      <c r="A1545" s="257"/>
      <c r="C1545" s="158"/>
    </row>
    <row r="1546" spans="1:3" x14ac:dyDescent="0.35">
      <c r="A1546" s="257"/>
      <c r="C1546" s="158"/>
    </row>
    <row r="1547" spans="1:3" x14ac:dyDescent="0.35">
      <c r="A1547" s="257"/>
      <c r="C1547" s="158"/>
    </row>
    <row r="1548" spans="1:3" x14ac:dyDescent="0.35">
      <c r="A1548" s="257"/>
      <c r="C1548" s="154"/>
    </row>
    <row r="1549" spans="1:3" x14ac:dyDescent="0.35">
      <c r="A1549" s="257"/>
      <c r="C1549" s="159"/>
    </row>
    <row r="1550" spans="1:3" x14ac:dyDescent="0.35">
      <c r="A1550" s="257"/>
      <c r="C1550" s="159"/>
    </row>
    <row r="1551" spans="1:3" x14ac:dyDescent="0.35">
      <c r="A1551" s="257"/>
      <c r="C1551" s="159"/>
    </row>
    <row r="1552" spans="1:3" x14ac:dyDescent="0.35">
      <c r="A1552" s="257"/>
      <c r="C1552" s="159"/>
    </row>
    <row r="1553" spans="1:3" x14ac:dyDescent="0.35">
      <c r="A1553" s="257"/>
      <c r="C1553" s="159"/>
    </row>
    <row r="1554" spans="1:3" x14ac:dyDescent="0.35">
      <c r="A1554" s="257"/>
      <c r="C1554" s="160"/>
    </row>
    <row r="1555" spans="1:3" x14ac:dyDescent="0.35">
      <c r="A1555" s="257"/>
      <c r="C1555" s="160"/>
    </row>
    <row r="1556" spans="1:3" x14ac:dyDescent="0.35">
      <c r="A1556" s="257"/>
      <c r="C1556" s="160"/>
    </row>
    <row r="1557" spans="1:3" x14ac:dyDescent="0.35">
      <c r="A1557" s="257"/>
      <c r="C1557" s="160"/>
    </row>
    <row r="1558" spans="1:3" x14ac:dyDescent="0.35">
      <c r="A1558" s="257"/>
      <c r="C1558" s="160"/>
    </row>
    <row r="1559" spans="1:3" x14ac:dyDescent="0.35">
      <c r="A1559" s="257"/>
      <c r="C1559" s="159"/>
    </row>
    <row r="1560" spans="1:3" x14ac:dyDescent="0.35">
      <c r="A1560" s="257"/>
      <c r="C1560" s="159"/>
    </row>
    <row r="1561" spans="1:3" x14ac:dyDescent="0.35">
      <c r="A1561" s="257"/>
      <c r="C1561" s="159"/>
    </row>
    <row r="1562" spans="1:3" x14ac:dyDescent="0.35">
      <c r="A1562" s="257"/>
      <c r="C1562" s="159"/>
    </row>
    <row r="1563" spans="1:3" x14ac:dyDescent="0.35">
      <c r="A1563" s="257"/>
      <c r="C1563" s="159"/>
    </row>
    <row r="1564" spans="1:3" x14ac:dyDescent="0.35">
      <c r="A1564" s="257"/>
      <c r="C1564" s="159"/>
    </row>
    <row r="1565" spans="1:3" x14ac:dyDescent="0.35">
      <c r="A1565" s="257"/>
      <c r="C1565" s="159"/>
    </row>
    <row r="1566" spans="1:3" x14ac:dyDescent="0.35">
      <c r="A1566" s="257"/>
      <c r="C1566" s="159"/>
    </row>
    <row r="1567" spans="1:3" x14ac:dyDescent="0.35">
      <c r="A1567" s="257"/>
      <c r="C1567" s="159"/>
    </row>
    <row r="1568" spans="1:3" x14ac:dyDescent="0.35">
      <c r="A1568" s="257"/>
      <c r="C1568" s="159"/>
    </row>
    <row r="1569" spans="1:3" x14ac:dyDescent="0.35">
      <c r="A1569" s="257"/>
      <c r="C1569" s="159"/>
    </row>
    <row r="1570" spans="1:3" x14ac:dyDescent="0.35">
      <c r="A1570" s="257"/>
      <c r="C1570" s="159"/>
    </row>
    <row r="1571" spans="1:3" x14ac:dyDescent="0.35">
      <c r="A1571" s="257"/>
      <c r="C1571" s="159"/>
    </row>
    <row r="1572" spans="1:3" x14ac:dyDescent="0.35">
      <c r="A1572" s="257"/>
      <c r="C1572" s="159"/>
    </row>
    <row r="1573" spans="1:3" x14ac:dyDescent="0.35">
      <c r="A1573" s="257"/>
      <c r="C1573" s="159"/>
    </row>
    <row r="1574" spans="1:3" x14ac:dyDescent="0.35">
      <c r="A1574" s="257"/>
      <c r="C1574" s="159"/>
    </row>
    <row r="1575" spans="1:3" x14ac:dyDescent="0.35">
      <c r="A1575" s="257"/>
      <c r="C1575" s="159"/>
    </row>
    <row r="1576" spans="1:3" x14ac:dyDescent="0.35">
      <c r="A1576" s="257"/>
      <c r="C1576" s="159"/>
    </row>
  </sheetData>
  <mergeCells count="39">
    <mergeCell ref="A1433:A1480"/>
    <mergeCell ref="A1481:A1528"/>
    <mergeCell ref="A1529:A1576"/>
    <mergeCell ref="A1145:A1192"/>
    <mergeCell ref="A1193:A1240"/>
    <mergeCell ref="A1241:A1288"/>
    <mergeCell ref="A1289:A1336"/>
    <mergeCell ref="A1337:A1384"/>
    <mergeCell ref="A1385:A1432"/>
    <mergeCell ref="A1097:A1144"/>
    <mergeCell ref="A569:A616"/>
    <mergeCell ref="A617:A664"/>
    <mergeCell ref="A665:A712"/>
    <mergeCell ref="A713:A760"/>
    <mergeCell ref="A761:A808"/>
    <mergeCell ref="A809:A856"/>
    <mergeCell ref="A857:A904"/>
    <mergeCell ref="A905:A952"/>
    <mergeCell ref="A953:A1000"/>
    <mergeCell ref="A1001:A1048"/>
    <mergeCell ref="A1049:A1096"/>
    <mergeCell ref="A521:A568"/>
    <mergeCell ref="A41:A88"/>
    <mergeCell ref="A89:A136"/>
    <mergeCell ref="D92:N122"/>
    <mergeCell ref="A137:A184"/>
    <mergeCell ref="A185:A232"/>
    <mergeCell ref="A233:A280"/>
    <mergeCell ref="A281:A328"/>
    <mergeCell ref="A329:A376"/>
    <mergeCell ref="A377:A424"/>
    <mergeCell ref="A425:A472"/>
    <mergeCell ref="A473:A520"/>
    <mergeCell ref="A38:F38"/>
    <mergeCell ref="A2:F2"/>
    <mergeCell ref="A4:A5"/>
    <mergeCell ref="B4:B5"/>
    <mergeCell ref="C4:C29"/>
    <mergeCell ref="D4:M36"/>
  </mergeCells>
  <pageMargins left="0.7" right="0.7" top="0.75" bottom="0.75" header="0.3" footer="0.3"/>
  <pageSetup orientation="portrait" horizontalDpi="90" verticalDpi="9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5D431-B386-4960-9950-8EC3C0D760A5}">
  <dimension ref="A2:EL1576"/>
  <sheetViews>
    <sheetView topLeftCell="B43" zoomScale="60" zoomScaleNormal="60" workbookViewId="0">
      <selection activeCell="L56" sqref="L56"/>
    </sheetView>
  </sheetViews>
  <sheetFormatPr defaultRowHeight="14.5" x14ac:dyDescent="0.35"/>
  <cols>
    <col min="1" max="1" width="41.81640625" customWidth="1"/>
    <col min="2" max="2" width="24.81640625" customWidth="1"/>
    <col min="3" max="3" width="23.6328125" customWidth="1"/>
    <col min="4" max="4" width="12" bestFit="1" customWidth="1"/>
    <col min="5" max="5" width="9.54296875" bestFit="1" customWidth="1"/>
    <col min="6" max="6" width="22.269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3" ht="28.5" x14ac:dyDescent="0.65">
      <c r="A2" s="235" t="s">
        <v>78</v>
      </c>
      <c r="B2" s="235"/>
      <c r="C2" s="235"/>
      <c r="D2" s="235"/>
      <c r="E2" s="235"/>
      <c r="F2" s="235"/>
    </row>
    <row r="3" spans="1:13" ht="15" thickBot="1" x14ac:dyDescent="0.4"/>
    <row r="4" spans="1:13" x14ac:dyDescent="0.35">
      <c r="A4" s="243" t="s">
        <v>139</v>
      </c>
      <c r="B4" s="244" t="s">
        <v>140</v>
      </c>
      <c r="C4" s="245"/>
      <c r="D4" s="248"/>
      <c r="E4" s="249"/>
      <c r="F4" s="249"/>
      <c r="G4" s="249"/>
      <c r="H4" s="249"/>
      <c r="I4" s="249"/>
      <c r="J4" s="249"/>
      <c r="K4" s="249"/>
      <c r="L4" s="249"/>
      <c r="M4" s="250"/>
    </row>
    <row r="5" spans="1:13" x14ac:dyDescent="0.35">
      <c r="A5" s="243"/>
      <c r="B5" s="244"/>
      <c r="C5" s="246"/>
      <c r="D5" s="251"/>
      <c r="E5" s="206"/>
      <c r="F5" s="206"/>
      <c r="G5" s="206"/>
      <c r="H5" s="206"/>
      <c r="I5" s="206"/>
      <c r="J5" s="206"/>
      <c r="K5" s="206"/>
      <c r="L5" s="206"/>
      <c r="M5" s="252"/>
    </row>
    <row r="6" spans="1:13" x14ac:dyDescent="0.35">
      <c r="A6" s="54">
        <v>45689</v>
      </c>
      <c r="B6">
        <v>14.2</v>
      </c>
      <c r="C6" s="246"/>
      <c r="D6" s="251"/>
      <c r="E6" s="206"/>
      <c r="F6" s="206"/>
      <c r="G6" s="206"/>
      <c r="H6" s="206"/>
      <c r="I6" s="206"/>
      <c r="J6" s="206"/>
      <c r="K6" s="206"/>
      <c r="L6" s="206"/>
      <c r="M6" s="252"/>
    </row>
    <row r="7" spans="1:13" x14ac:dyDescent="0.35">
      <c r="A7" s="54">
        <v>45690</v>
      </c>
      <c r="B7">
        <v>7.3</v>
      </c>
      <c r="C7" s="246"/>
      <c r="D7" s="251"/>
      <c r="E7" s="206"/>
      <c r="F7" s="206"/>
      <c r="G7" s="206"/>
      <c r="H7" s="206"/>
      <c r="I7" s="206"/>
      <c r="J7" s="206"/>
      <c r="K7" s="206"/>
      <c r="L7" s="206"/>
      <c r="M7" s="252"/>
    </row>
    <row r="8" spans="1:13" x14ac:dyDescent="0.35">
      <c r="A8" s="54">
        <v>45691</v>
      </c>
      <c r="B8">
        <v>10.4</v>
      </c>
      <c r="C8" s="246"/>
      <c r="D8" s="251"/>
      <c r="E8" s="206"/>
      <c r="F8" s="206"/>
      <c r="G8" s="206"/>
      <c r="H8" s="206"/>
      <c r="I8" s="206"/>
      <c r="J8" s="206"/>
      <c r="K8" s="206"/>
      <c r="L8" s="206"/>
      <c r="M8" s="252"/>
    </row>
    <row r="9" spans="1:13" x14ac:dyDescent="0.35">
      <c r="A9" s="54">
        <v>45692</v>
      </c>
      <c r="B9">
        <v>18.5</v>
      </c>
      <c r="C9" s="246"/>
      <c r="D9" s="251"/>
      <c r="E9" s="206"/>
      <c r="F9" s="206"/>
      <c r="G9" s="206"/>
      <c r="H9" s="206"/>
      <c r="I9" s="206"/>
      <c r="J9" s="206"/>
      <c r="K9" s="206"/>
      <c r="L9" s="206"/>
      <c r="M9" s="252"/>
    </row>
    <row r="10" spans="1:13" x14ac:dyDescent="0.35">
      <c r="A10" s="54">
        <v>45693</v>
      </c>
      <c r="B10">
        <v>15</v>
      </c>
      <c r="C10" s="246"/>
      <c r="D10" s="251"/>
      <c r="E10" s="206"/>
      <c r="F10" s="206"/>
      <c r="G10" s="206"/>
      <c r="H10" s="206"/>
      <c r="I10" s="206"/>
      <c r="J10" s="206"/>
      <c r="K10" s="206"/>
      <c r="L10" s="206"/>
      <c r="M10" s="252"/>
    </row>
    <row r="11" spans="1:13" x14ac:dyDescent="0.35">
      <c r="A11" s="54">
        <v>45694</v>
      </c>
      <c r="B11">
        <v>5.9</v>
      </c>
      <c r="C11" s="246"/>
      <c r="D11" s="251"/>
      <c r="E11" s="206"/>
      <c r="F11" s="206"/>
      <c r="G11" s="206"/>
      <c r="H11" s="206"/>
      <c r="I11" s="206"/>
      <c r="J11" s="206"/>
      <c r="K11" s="206"/>
      <c r="L11" s="206"/>
      <c r="M11" s="252"/>
    </row>
    <row r="12" spans="1:13" x14ac:dyDescent="0.35">
      <c r="A12" s="54">
        <v>45695</v>
      </c>
      <c r="B12">
        <v>27.1</v>
      </c>
      <c r="C12" s="246"/>
      <c r="D12" s="251"/>
      <c r="E12" s="206"/>
      <c r="F12" s="206"/>
      <c r="G12" s="206"/>
      <c r="H12" s="206"/>
      <c r="I12" s="206"/>
      <c r="J12" s="206"/>
      <c r="K12" s="206"/>
      <c r="L12" s="206"/>
      <c r="M12" s="252"/>
    </row>
    <row r="13" spans="1:13" x14ac:dyDescent="0.35">
      <c r="A13" s="54">
        <v>45696</v>
      </c>
      <c r="B13">
        <v>6.1</v>
      </c>
      <c r="C13" s="246"/>
      <c r="D13" s="251"/>
      <c r="E13" s="206"/>
      <c r="F13" s="206"/>
      <c r="G13" s="206"/>
      <c r="H13" s="206"/>
      <c r="I13" s="206"/>
      <c r="J13" s="206"/>
      <c r="K13" s="206"/>
      <c r="L13" s="206"/>
      <c r="M13" s="252"/>
    </row>
    <row r="14" spans="1:13" x14ac:dyDescent="0.35">
      <c r="A14" s="54">
        <v>45697</v>
      </c>
      <c r="B14">
        <v>19.5</v>
      </c>
      <c r="C14" s="246"/>
      <c r="D14" s="251"/>
      <c r="E14" s="206"/>
      <c r="F14" s="206"/>
      <c r="G14" s="206"/>
      <c r="H14" s="206"/>
      <c r="I14" s="206"/>
      <c r="J14" s="206"/>
      <c r="K14" s="206"/>
      <c r="L14" s="206"/>
      <c r="M14" s="252"/>
    </row>
    <row r="15" spans="1:13" x14ac:dyDescent="0.35">
      <c r="A15" s="54">
        <v>45698</v>
      </c>
      <c r="B15">
        <v>28.3</v>
      </c>
      <c r="C15" s="246"/>
      <c r="D15" s="251"/>
      <c r="E15" s="206"/>
      <c r="F15" s="206"/>
      <c r="G15" s="206"/>
      <c r="H15" s="206"/>
      <c r="I15" s="206"/>
      <c r="J15" s="206"/>
      <c r="K15" s="206"/>
      <c r="L15" s="206"/>
      <c r="M15" s="252"/>
    </row>
    <row r="16" spans="1:13" x14ac:dyDescent="0.35">
      <c r="A16" s="54">
        <v>45699</v>
      </c>
      <c r="B16">
        <v>24.8</v>
      </c>
      <c r="C16" s="246"/>
      <c r="D16" s="251"/>
      <c r="E16" s="206"/>
      <c r="F16" s="206"/>
      <c r="G16" s="206"/>
      <c r="H16" s="206"/>
      <c r="I16" s="206"/>
      <c r="J16" s="206"/>
      <c r="K16" s="206"/>
      <c r="L16" s="206"/>
      <c r="M16" s="252"/>
    </row>
    <row r="17" spans="1:13" x14ac:dyDescent="0.35">
      <c r="A17" s="54">
        <v>45700</v>
      </c>
      <c r="B17">
        <v>8.6</v>
      </c>
      <c r="C17" s="246"/>
      <c r="D17" s="251"/>
      <c r="E17" s="206"/>
      <c r="F17" s="206"/>
      <c r="G17" s="206"/>
      <c r="H17" s="206"/>
      <c r="I17" s="206"/>
      <c r="J17" s="206"/>
      <c r="K17" s="206"/>
      <c r="L17" s="206"/>
      <c r="M17" s="252"/>
    </row>
    <row r="18" spans="1:13" x14ac:dyDescent="0.35">
      <c r="A18" s="54">
        <v>45701</v>
      </c>
      <c r="B18">
        <v>23.1</v>
      </c>
      <c r="C18" s="246"/>
      <c r="D18" s="251"/>
      <c r="E18" s="206"/>
      <c r="F18" s="206"/>
      <c r="G18" s="206"/>
      <c r="H18" s="206"/>
      <c r="I18" s="206"/>
      <c r="J18" s="206"/>
      <c r="K18" s="206"/>
      <c r="L18" s="206"/>
      <c r="M18" s="252"/>
    </row>
    <row r="19" spans="1:13" x14ac:dyDescent="0.35">
      <c r="A19" s="54">
        <v>45702</v>
      </c>
      <c r="B19">
        <v>27.7</v>
      </c>
      <c r="C19" s="246"/>
      <c r="D19" s="251"/>
      <c r="E19" s="206"/>
      <c r="F19" s="206"/>
      <c r="G19" s="206"/>
      <c r="H19" s="206"/>
      <c r="I19" s="206"/>
      <c r="J19" s="206"/>
      <c r="K19" s="206"/>
      <c r="L19" s="206"/>
      <c r="M19" s="252"/>
    </row>
    <row r="20" spans="1:13" x14ac:dyDescent="0.35">
      <c r="A20" s="54">
        <v>45703</v>
      </c>
      <c r="B20">
        <v>7</v>
      </c>
      <c r="C20" s="246"/>
      <c r="D20" s="251"/>
      <c r="E20" s="206"/>
      <c r="F20" s="206"/>
      <c r="G20" s="206"/>
      <c r="H20" s="206"/>
      <c r="I20" s="206"/>
      <c r="J20" s="206"/>
      <c r="K20" s="206"/>
      <c r="L20" s="206"/>
      <c r="M20" s="252"/>
    </row>
    <row r="21" spans="1:13" x14ac:dyDescent="0.35">
      <c r="A21" s="54">
        <v>45704</v>
      </c>
      <c r="B21">
        <v>13.4</v>
      </c>
      <c r="C21" s="246"/>
      <c r="D21" s="251"/>
      <c r="E21" s="206"/>
      <c r="F21" s="206"/>
      <c r="G21" s="206"/>
      <c r="H21" s="206"/>
      <c r="I21" s="206"/>
      <c r="J21" s="206"/>
      <c r="K21" s="206"/>
      <c r="L21" s="206"/>
      <c r="M21" s="252"/>
    </row>
    <row r="22" spans="1:13" x14ac:dyDescent="0.35">
      <c r="A22" s="54">
        <v>45705</v>
      </c>
      <c r="B22">
        <v>29.7</v>
      </c>
      <c r="C22" s="246"/>
      <c r="D22" s="251"/>
      <c r="E22" s="206"/>
      <c r="F22" s="206"/>
      <c r="G22" s="206"/>
      <c r="H22" s="206"/>
      <c r="I22" s="206"/>
      <c r="J22" s="206"/>
      <c r="K22" s="206"/>
      <c r="L22" s="206"/>
      <c r="M22" s="252"/>
    </row>
    <row r="23" spans="1:13" x14ac:dyDescent="0.35">
      <c r="A23" s="54">
        <v>45706</v>
      </c>
      <c r="B23">
        <v>37.799999999999997</v>
      </c>
      <c r="C23" s="246"/>
      <c r="D23" s="251"/>
      <c r="E23" s="206"/>
      <c r="F23" s="206"/>
      <c r="G23" s="206"/>
      <c r="H23" s="206"/>
      <c r="I23" s="206"/>
      <c r="J23" s="206"/>
      <c r="K23" s="206"/>
      <c r="L23" s="206"/>
      <c r="M23" s="252"/>
    </row>
    <row r="24" spans="1:13" x14ac:dyDescent="0.35">
      <c r="A24" s="54">
        <v>45707</v>
      </c>
      <c r="B24">
        <v>28.4</v>
      </c>
      <c r="C24" s="246"/>
      <c r="D24" s="251"/>
      <c r="E24" s="206"/>
      <c r="F24" s="206"/>
      <c r="G24" s="206"/>
      <c r="H24" s="206"/>
      <c r="I24" s="206"/>
      <c r="J24" s="206"/>
      <c r="K24" s="206"/>
      <c r="L24" s="206"/>
      <c r="M24" s="252"/>
    </row>
    <row r="25" spans="1:13" x14ac:dyDescent="0.35">
      <c r="A25" s="54">
        <v>45708</v>
      </c>
      <c r="B25">
        <v>28.2</v>
      </c>
      <c r="C25" s="246"/>
      <c r="D25" s="251"/>
      <c r="E25" s="206"/>
      <c r="F25" s="206"/>
      <c r="G25" s="206"/>
      <c r="H25" s="206"/>
      <c r="I25" s="206"/>
      <c r="J25" s="206"/>
      <c r="K25" s="206"/>
      <c r="L25" s="206"/>
      <c r="M25" s="252"/>
    </row>
    <row r="26" spans="1:13" x14ac:dyDescent="0.35">
      <c r="A26" s="54">
        <v>45709</v>
      </c>
      <c r="B26">
        <v>32.9</v>
      </c>
      <c r="C26" s="246"/>
      <c r="D26" s="251"/>
      <c r="E26" s="206"/>
      <c r="F26" s="206"/>
      <c r="G26" s="206"/>
      <c r="H26" s="206"/>
      <c r="I26" s="206"/>
      <c r="J26" s="206"/>
      <c r="K26" s="206"/>
      <c r="L26" s="206"/>
      <c r="M26" s="252"/>
    </row>
    <row r="27" spans="1:13" x14ac:dyDescent="0.35">
      <c r="A27" s="54">
        <v>45710</v>
      </c>
      <c r="B27">
        <v>39.200000000000003</v>
      </c>
      <c r="C27" s="246"/>
      <c r="D27" s="251"/>
      <c r="E27" s="206"/>
      <c r="F27" s="206"/>
      <c r="G27" s="206"/>
      <c r="H27" s="206"/>
      <c r="I27" s="206"/>
      <c r="J27" s="206"/>
      <c r="K27" s="206"/>
      <c r="L27" s="206"/>
      <c r="M27" s="252"/>
    </row>
    <row r="28" spans="1:13" x14ac:dyDescent="0.35">
      <c r="A28" s="54">
        <v>45711</v>
      </c>
      <c r="B28">
        <v>26.3</v>
      </c>
      <c r="C28" s="246"/>
      <c r="D28" s="251"/>
      <c r="E28" s="206"/>
      <c r="F28" s="206"/>
      <c r="G28" s="206"/>
      <c r="H28" s="206"/>
      <c r="I28" s="206"/>
      <c r="J28" s="206"/>
      <c r="K28" s="206"/>
      <c r="L28" s="206"/>
      <c r="M28" s="252"/>
    </row>
    <row r="29" spans="1:13" ht="15" thickBot="1" x14ac:dyDescent="0.4">
      <c r="A29" s="54">
        <v>45712</v>
      </c>
      <c r="B29">
        <v>32</v>
      </c>
      <c r="C29" s="247"/>
      <c r="D29" s="251"/>
      <c r="E29" s="206"/>
      <c r="F29" s="206"/>
      <c r="G29" s="206"/>
      <c r="H29" s="206"/>
      <c r="I29" s="206"/>
      <c r="J29" s="206"/>
      <c r="K29" s="206"/>
      <c r="L29" s="206"/>
      <c r="M29" s="252"/>
    </row>
    <row r="30" spans="1:13" x14ac:dyDescent="0.35">
      <c r="A30" s="54">
        <v>45713</v>
      </c>
      <c r="B30">
        <v>31.2</v>
      </c>
      <c r="C30" s="46"/>
      <c r="D30" s="251"/>
      <c r="E30" s="206"/>
      <c r="F30" s="206"/>
      <c r="G30" s="206"/>
      <c r="H30" s="206"/>
      <c r="I30" s="206"/>
      <c r="J30" s="206"/>
      <c r="K30" s="206"/>
      <c r="L30" s="206"/>
      <c r="M30" s="252"/>
    </row>
    <row r="31" spans="1:13" x14ac:dyDescent="0.35">
      <c r="A31" s="54">
        <v>45714</v>
      </c>
      <c r="B31">
        <v>7.6</v>
      </c>
      <c r="C31" s="46"/>
      <c r="D31" s="251"/>
      <c r="E31" s="206"/>
      <c r="F31" s="206"/>
      <c r="G31" s="206"/>
      <c r="H31" s="206"/>
      <c r="I31" s="206"/>
      <c r="J31" s="206"/>
      <c r="K31" s="206"/>
      <c r="L31" s="206"/>
      <c r="M31" s="252"/>
    </row>
    <row r="32" spans="1:13" x14ac:dyDescent="0.35">
      <c r="A32" s="54">
        <v>45715</v>
      </c>
      <c r="B32">
        <v>17.5</v>
      </c>
      <c r="C32" s="20"/>
      <c r="D32" s="251"/>
      <c r="E32" s="206"/>
      <c r="F32" s="206"/>
      <c r="G32" s="206"/>
      <c r="H32" s="206"/>
      <c r="I32" s="206"/>
      <c r="J32" s="206"/>
      <c r="K32" s="206"/>
      <c r="L32" s="206"/>
      <c r="M32" s="252"/>
    </row>
    <row r="33" spans="1:142" x14ac:dyDescent="0.35">
      <c r="A33" s="54">
        <v>45716</v>
      </c>
      <c r="B33">
        <v>21.9</v>
      </c>
      <c r="C33" s="21"/>
      <c r="D33" s="251"/>
      <c r="E33" s="206"/>
      <c r="F33" s="206"/>
      <c r="G33" s="206"/>
      <c r="H33" s="206"/>
      <c r="I33" s="206"/>
      <c r="J33" s="206"/>
      <c r="K33" s="206"/>
      <c r="L33" s="206"/>
      <c r="M33" s="252"/>
    </row>
    <row r="34" spans="1:142" x14ac:dyDescent="0.35">
      <c r="C34" s="10"/>
      <c r="D34" s="251"/>
      <c r="E34" s="206"/>
      <c r="F34" s="206"/>
      <c r="G34" s="206"/>
      <c r="H34" s="206"/>
      <c r="I34" s="206"/>
      <c r="J34" s="206"/>
      <c r="K34" s="206"/>
      <c r="L34" s="206"/>
      <c r="M34" s="252"/>
    </row>
    <row r="35" spans="1:142" ht="16" x14ac:dyDescent="0.4">
      <c r="A35" s="50" t="s">
        <v>186</v>
      </c>
      <c r="B35" s="51">
        <f>AVERAGE(B6:B34)</f>
        <v>21.057142857142853</v>
      </c>
      <c r="C35" s="10"/>
      <c r="D35" s="251"/>
      <c r="E35" s="206"/>
      <c r="F35" s="206"/>
      <c r="G35" s="206"/>
      <c r="H35" s="206"/>
      <c r="I35" s="206"/>
      <c r="J35" s="206"/>
      <c r="K35" s="206"/>
      <c r="L35" s="206"/>
      <c r="M35" s="252"/>
    </row>
    <row r="36" spans="1:142" ht="16.5" thickBot="1" x14ac:dyDescent="0.45">
      <c r="A36" s="50" t="s">
        <v>187</v>
      </c>
      <c r="B36" s="51">
        <f>STDEV(B6:B34)</f>
        <v>10.157297269977283</v>
      </c>
      <c r="C36" s="10"/>
      <c r="D36" s="253"/>
      <c r="E36" s="254"/>
      <c r="F36" s="254"/>
      <c r="G36" s="254"/>
      <c r="H36" s="254"/>
      <c r="I36" s="254"/>
      <c r="J36" s="254"/>
      <c r="K36" s="254"/>
      <c r="L36" s="254"/>
      <c r="M36" s="255"/>
    </row>
    <row r="38" spans="1:142" ht="28.5" x14ac:dyDescent="0.65">
      <c r="A38" s="235" t="s">
        <v>188</v>
      </c>
      <c r="B38" s="235"/>
      <c r="C38" s="235"/>
      <c r="D38" s="235"/>
      <c r="E38" s="235"/>
      <c r="F38" s="235"/>
    </row>
    <row r="40" spans="1:142" ht="40.5" customHeight="1" x14ac:dyDescent="0.35">
      <c r="A40" s="9" t="s">
        <v>139</v>
      </c>
      <c r="B40" s="9" t="s">
        <v>183</v>
      </c>
      <c r="C40" s="12" t="s">
        <v>184</v>
      </c>
    </row>
    <row r="41" spans="1:142" ht="14.5" customHeight="1" x14ac:dyDescent="0.35">
      <c r="A41" s="256"/>
      <c r="C41" s="154"/>
    </row>
    <row r="42" spans="1:142" x14ac:dyDescent="0.35">
      <c r="A42" s="256"/>
      <c r="C42" s="154"/>
    </row>
    <row r="43" spans="1:142" ht="28.5" x14ac:dyDescent="0.65">
      <c r="A43" s="256"/>
      <c r="C43" s="155"/>
      <c r="E43" s="63" t="s">
        <v>84</v>
      </c>
      <c r="F43" s="63"/>
      <c r="G43" s="63"/>
      <c r="H43" s="63"/>
      <c r="I43" s="63"/>
    </row>
    <row r="44" spans="1:142" x14ac:dyDescent="0.35">
      <c r="A44" s="256"/>
      <c r="C44" s="154"/>
    </row>
    <row r="45" spans="1:142" x14ac:dyDescent="0.35">
      <c r="A45" s="256"/>
      <c r="C45" s="156"/>
      <c r="F45" t="s">
        <v>189</v>
      </c>
      <c r="G45" t="s">
        <v>125</v>
      </c>
      <c r="H45">
        <v>340</v>
      </c>
      <c r="I45">
        <v>345</v>
      </c>
      <c r="J45">
        <v>350</v>
      </c>
      <c r="K45">
        <v>355</v>
      </c>
      <c r="L45">
        <v>360</v>
      </c>
      <c r="M45">
        <v>365</v>
      </c>
      <c r="N45">
        <v>370</v>
      </c>
      <c r="O45">
        <v>375</v>
      </c>
      <c r="P45">
        <v>380</v>
      </c>
      <c r="Q45">
        <v>385</v>
      </c>
      <c r="R45">
        <v>390</v>
      </c>
      <c r="S45">
        <v>395</v>
      </c>
      <c r="T45">
        <v>400</v>
      </c>
      <c r="U45">
        <v>405</v>
      </c>
      <c r="V45">
        <v>410</v>
      </c>
      <c r="W45">
        <v>415</v>
      </c>
      <c r="X45">
        <v>420</v>
      </c>
      <c r="Y45">
        <v>425</v>
      </c>
      <c r="Z45">
        <v>430</v>
      </c>
      <c r="AA45">
        <v>435</v>
      </c>
      <c r="AB45">
        <v>440</v>
      </c>
      <c r="AC45">
        <v>445</v>
      </c>
      <c r="AD45">
        <v>450</v>
      </c>
      <c r="AE45">
        <v>455</v>
      </c>
      <c r="AF45">
        <v>460</v>
      </c>
      <c r="AG45">
        <v>465</v>
      </c>
      <c r="AH45">
        <v>470</v>
      </c>
      <c r="AI45">
        <v>475</v>
      </c>
      <c r="AJ45">
        <v>480</v>
      </c>
      <c r="AK45">
        <v>485</v>
      </c>
      <c r="AL45">
        <v>490</v>
      </c>
      <c r="AM45">
        <v>495</v>
      </c>
      <c r="AN45">
        <v>500</v>
      </c>
      <c r="AO45">
        <v>505</v>
      </c>
      <c r="AP45">
        <v>510</v>
      </c>
      <c r="AQ45">
        <v>515</v>
      </c>
      <c r="AR45">
        <v>520</v>
      </c>
      <c r="AS45">
        <v>525</v>
      </c>
      <c r="AT45">
        <v>530</v>
      </c>
      <c r="AU45">
        <v>535</v>
      </c>
      <c r="AV45">
        <v>540</v>
      </c>
      <c r="AW45">
        <v>545</v>
      </c>
      <c r="AX45">
        <v>550</v>
      </c>
      <c r="AY45">
        <v>555</v>
      </c>
      <c r="AZ45">
        <v>560</v>
      </c>
      <c r="BA45">
        <v>565</v>
      </c>
      <c r="BB45">
        <v>570</v>
      </c>
      <c r="BC45">
        <v>575</v>
      </c>
      <c r="BD45">
        <v>580</v>
      </c>
      <c r="BE45">
        <v>585</v>
      </c>
      <c r="BF45">
        <v>590</v>
      </c>
      <c r="BG45">
        <v>595</v>
      </c>
      <c r="BH45">
        <v>600</v>
      </c>
      <c r="BI45">
        <v>605</v>
      </c>
      <c r="BJ45">
        <v>610</v>
      </c>
      <c r="BK45">
        <v>615</v>
      </c>
      <c r="BL45">
        <v>620</v>
      </c>
      <c r="BM45">
        <v>625</v>
      </c>
      <c r="BN45">
        <v>630</v>
      </c>
      <c r="BO45">
        <v>635</v>
      </c>
      <c r="BP45">
        <v>640</v>
      </c>
      <c r="BQ45">
        <v>645</v>
      </c>
      <c r="BR45">
        <v>650</v>
      </c>
      <c r="BS45">
        <v>655</v>
      </c>
      <c r="BT45">
        <v>660</v>
      </c>
      <c r="BU45">
        <v>665</v>
      </c>
      <c r="BV45">
        <v>670</v>
      </c>
      <c r="BW45">
        <v>675</v>
      </c>
      <c r="BX45">
        <v>680</v>
      </c>
      <c r="BY45">
        <v>685</v>
      </c>
      <c r="BZ45">
        <v>690</v>
      </c>
      <c r="CA45">
        <v>695</v>
      </c>
      <c r="CB45">
        <v>700</v>
      </c>
      <c r="CC45">
        <v>705</v>
      </c>
      <c r="CD45">
        <v>710</v>
      </c>
      <c r="CE45">
        <v>715</v>
      </c>
      <c r="CF45">
        <v>720</v>
      </c>
      <c r="CG45">
        <v>725</v>
      </c>
      <c r="CH45">
        <v>730</v>
      </c>
      <c r="CI45">
        <v>735</v>
      </c>
      <c r="CJ45">
        <v>740</v>
      </c>
      <c r="CK45">
        <v>745</v>
      </c>
      <c r="CL45">
        <v>750</v>
      </c>
      <c r="CM45">
        <v>755</v>
      </c>
      <c r="CN45">
        <v>760</v>
      </c>
      <c r="CO45">
        <v>765</v>
      </c>
      <c r="CP45">
        <v>770</v>
      </c>
      <c r="CQ45">
        <v>775</v>
      </c>
      <c r="CR45">
        <v>780</v>
      </c>
      <c r="CS45">
        <v>785</v>
      </c>
      <c r="CT45">
        <v>790</v>
      </c>
      <c r="CU45">
        <v>795</v>
      </c>
      <c r="CV45">
        <v>800</v>
      </c>
      <c r="CW45">
        <v>805</v>
      </c>
      <c r="CX45">
        <v>810</v>
      </c>
      <c r="CY45">
        <v>815</v>
      </c>
      <c r="CZ45">
        <v>820</v>
      </c>
      <c r="DA45">
        <v>825</v>
      </c>
      <c r="DB45">
        <v>830</v>
      </c>
      <c r="DC45">
        <v>835</v>
      </c>
      <c r="DD45">
        <v>840</v>
      </c>
      <c r="DE45">
        <v>845</v>
      </c>
      <c r="DF45">
        <v>850</v>
      </c>
      <c r="DG45">
        <v>855</v>
      </c>
      <c r="DH45">
        <v>860</v>
      </c>
      <c r="DI45">
        <v>865</v>
      </c>
      <c r="DJ45">
        <v>870</v>
      </c>
      <c r="DK45">
        <v>875</v>
      </c>
      <c r="DL45">
        <v>880</v>
      </c>
      <c r="DM45">
        <v>885</v>
      </c>
      <c r="DN45">
        <v>890</v>
      </c>
      <c r="DO45">
        <v>895</v>
      </c>
      <c r="DP45">
        <v>900</v>
      </c>
      <c r="DQ45">
        <v>905</v>
      </c>
      <c r="DR45">
        <v>910</v>
      </c>
      <c r="DS45">
        <v>915</v>
      </c>
      <c r="DT45">
        <v>920</v>
      </c>
      <c r="DU45">
        <v>925</v>
      </c>
      <c r="DV45">
        <v>930</v>
      </c>
      <c r="DW45">
        <v>935</v>
      </c>
      <c r="DX45">
        <v>940</v>
      </c>
      <c r="DY45">
        <v>945</v>
      </c>
      <c r="DZ45">
        <v>950</v>
      </c>
      <c r="EA45">
        <v>955</v>
      </c>
      <c r="EB45">
        <v>960</v>
      </c>
      <c r="EC45">
        <v>965</v>
      </c>
      <c r="ED45">
        <v>970</v>
      </c>
      <c r="EE45">
        <v>975</v>
      </c>
      <c r="EF45">
        <v>980</v>
      </c>
      <c r="EG45">
        <v>985</v>
      </c>
      <c r="EH45">
        <v>990</v>
      </c>
      <c r="EI45">
        <v>995</v>
      </c>
      <c r="EJ45">
        <v>1000</v>
      </c>
      <c r="EK45">
        <v>1005</v>
      </c>
      <c r="EL45">
        <v>1010</v>
      </c>
    </row>
    <row r="46" spans="1:142" ht="16.5" x14ac:dyDescent="0.35">
      <c r="A46" s="256"/>
      <c r="C46" s="157"/>
      <c r="F46" t="s">
        <v>190</v>
      </c>
      <c r="G46" t="s">
        <v>127</v>
      </c>
      <c r="H46">
        <v>0.147822976112365</v>
      </c>
      <c r="I46">
        <v>0.144077658653259</v>
      </c>
      <c r="J46">
        <v>0.14197427034377999</v>
      </c>
      <c r="K46">
        <v>0.14091745018959001</v>
      </c>
      <c r="L46">
        <v>0.14252765476703599</v>
      </c>
      <c r="M46">
        <v>0.14539921283721899</v>
      </c>
      <c r="N46">
        <v>0.149631187319755</v>
      </c>
      <c r="O46">
        <v>0.153513237833976</v>
      </c>
      <c r="P46">
        <v>0.15902470052242201</v>
      </c>
      <c r="Q46">
        <v>0.16710211336612699</v>
      </c>
      <c r="R46">
        <v>0.180297210812568</v>
      </c>
      <c r="S46">
        <v>0.19857411086559201</v>
      </c>
      <c r="T46">
        <v>0.21992264688014901</v>
      </c>
      <c r="U46">
        <v>0.241485729813575</v>
      </c>
      <c r="V46">
        <v>0.25932419300079301</v>
      </c>
      <c r="W46">
        <v>0.27203807234764099</v>
      </c>
      <c r="X46">
        <v>0.28022652864456099</v>
      </c>
      <c r="Y46">
        <v>0.28672578930854797</v>
      </c>
      <c r="Z46">
        <v>0.29419466853141701</v>
      </c>
      <c r="AA46">
        <v>0.30461558699607799</v>
      </c>
      <c r="AB46">
        <v>0.31783938407897899</v>
      </c>
      <c r="AC46">
        <v>0.33228188753128002</v>
      </c>
      <c r="AD46">
        <v>0.345375835895538</v>
      </c>
      <c r="AE46">
        <v>0.35639801621437001</v>
      </c>
      <c r="AF46">
        <v>0.36323726177215498</v>
      </c>
      <c r="AG46">
        <v>0.36679455637931802</v>
      </c>
      <c r="AH46">
        <v>0.36727023124694802</v>
      </c>
      <c r="AI46">
        <v>0.36645668745040799</v>
      </c>
      <c r="AJ46">
        <v>0.365284383296966</v>
      </c>
      <c r="AK46">
        <v>0.36495500802993702</v>
      </c>
      <c r="AL46">
        <v>0.365711480379104</v>
      </c>
      <c r="AM46">
        <v>0.36752638220786998</v>
      </c>
      <c r="AN46">
        <v>0.36932268738746599</v>
      </c>
      <c r="AO46">
        <v>0.36994594335556003</v>
      </c>
      <c r="AP46">
        <v>0.36876830458641002</v>
      </c>
      <c r="AQ46">
        <v>0.36576133966445901</v>
      </c>
      <c r="AR46">
        <v>0.36172834038734403</v>
      </c>
      <c r="AS46">
        <v>0.35657894611358598</v>
      </c>
      <c r="AT46">
        <v>0.35169032216071999</v>
      </c>
      <c r="AU46">
        <v>0.34799280762672402</v>
      </c>
      <c r="AV46">
        <v>0.34569659829139698</v>
      </c>
      <c r="AW46">
        <v>0.343723773956298</v>
      </c>
      <c r="AX46">
        <v>0.34100857377052302</v>
      </c>
      <c r="AY46">
        <v>0.33679777383804299</v>
      </c>
      <c r="AZ46">
        <v>0.33114084601402199</v>
      </c>
      <c r="BA46">
        <v>0.324600130319595</v>
      </c>
      <c r="BB46">
        <v>0.31855887174606301</v>
      </c>
      <c r="BC46">
        <v>0.31383046507835299</v>
      </c>
      <c r="BD46">
        <v>0.31120383739471402</v>
      </c>
      <c r="BE46">
        <v>0.30959767103195102</v>
      </c>
      <c r="BF46">
        <v>0.30832701921463002</v>
      </c>
      <c r="BG46">
        <v>0.30774652957916199</v>
      </c>
      <c r="BH46">
        <v>0.308005630970001</v>
      </c>
      <c r="BI46">
        <v>0.30875587463378901</v>
      </c>
      <c r="BJ46">
        <v>0.30876073241233798</v>
      </c>
      <c r="BK46">
        <v>0.30745449662208502</v>
      </c>
      <c r="BL46">
        <v>0.30493336915969799</v>
      </c>
      <c r="BM46">
        <v>0.301746785640716</v>
      </c>
      <c r="BN46">
        <v>0.29837661981582603</v>
      </c>
      <c r="BO46">
        <v>0.29533365368843001</v>
      </c>
      <c r="BP46">
        <v>0.291917264461517</v>
      </c>
      <c r="BQ46">
        <v>0.288796216249465</v>
      </c>
      <c r="BR46">
        <v>0.28842481970786998</v>
      </c>
      <c r="BS46">
        <v>0.29199829697608898</v>
      </c>
      <c r="BT46">
        <v>0.29932034015655501</v>
      </c>
      <c r="BU46">
        <v>0.30652996897697399</v>
      </c>
      <c r="BV46">
        <v>0.30861851572990401</v>
      </c>
      <c r="BW46">
        <v>0.30317211151123002</v>
      </c>
      <c r="BX46">
        <v>0.29188087582588101</v>
      </c>
      <c r="BY46">
        <v>0.278683692216873</v>
      </c>
      <c r="BZ46">
        <v>0.26756688952445901</v>
      </c>
      <c r="CA46">
        <v>0.261120826005935</v>
      </c>
      <c r="CB46">
        <v>0.25975281000137301</v>
      </c>
      <c r="CC46">
        <v>0.26361376047134399</v>
      </c>
      <c r="CD46">
        <v>0.27055412530898998</v>
      </c>
      <c r="CE46">
        <v>0.27663519978523199</v>
      </c>
      <c r="CF46">
        <v>0.27800703048705999</v>
      </c>
      <c r="CG46">
        <v>0.27349078655242898</v>
      </c>
      <c r="CH46">
        <v>0.264517933130264</v>
      </c>
      <c r="CI46">
        <v>0.25531360507011402</v>
      </c>
      <c r="CJ46">
        <v>0.247637555003166</v>
      </c>
      <c r="CK46">
        <v>0.24123635888099601</v>
      </c>
      <c r="CL46">
        <v>0.234259247779846</v>
      </c>
      <c r="CM46">
        <v>0.22727088630199399</v>
      </c>
      <c r="CN46">
        <v>0.22013808786868999</v>
      </c>
      <c r="CO46">
        <v>0.21487525105476299</v>
      </c>
      <c r="CP46">
        <v>0.212031930685043</v>
      </c>
      <c r="CQ46">
        <v>0.210622683167457</v>
      </c>
      <c r="CR46">
        <v>0.209773793816566</v>
      </c>
      <c r="CS46">
        <v>0.207930922508239</v>
      </c>
      <c r="CT46">
        <v>0.204872131347656</v>
      </c>
      <c r="CU46">
        <v>0.20055435597896501</v>
      </c>
      <c r="CV46">
        <v>0.19547425210475899</v>
      </c>
      <c r="CW46">
        <v>0.19080853462219199</v>
      </c>
      <c r="CX46">
        <v>0.18679845333099299</v>
      </c>
      <c r="CY46">
        <v>0.18280844390392301</v>
      </c>
      <c r="CZ46">
        <v>0.17807173728942799</v>
      </c>
      <c r="DA46">
        <v>0.175988659262657</v>
      </c>
      <c r="DB46">
        <v>0.17306403815746299</v>
      </c>
      <c r="DC46">
        <v>0.17052897810935899</v>
      </c>
      <c r="DD46">
        <v>0.16908209025859799</v>
      </c>
      <c r="DE46">
        <v>0.16840963065624201</v>
      </c>
      <c r="DF46">
        <v>0.16831994056701599</v>
      </c>
      <c r="DG46">
        <v>0.167752295732498</v>
      </c>
      <c r="DH46">
        <v>0.16729822754859899</v>
      </c>
      <c r="DI46">
        <v>0.16646464169025399</v>
      </c>
      <c r="DJ46">
        <v>0.16484329104423501</v>
      </c>
      <c r="DK46">
        <v>0.162524238228797</v>
      </c>
      <c r="DL46">
        <v>0.15961165726184801</v>
      </c>
      <c r="DM46">
        <v>0.155401021242141</v>
      </c>
      <c r="DN46">
        <v>0.150188162922859</v>
      </c>
      <c r="DO46">
        <v>0.144112929701805</v>
      </c>
      <c r="DP46">
        <v>0.137435123324394</v>
      </c>
      <c r="DQ46">
        <v>0.13081273436546301</v>
      </c>
      <c r="DR46">
        <v>0.12408971786499</v>
      </c>
      <c r="DS46">
        <v>0.11513051390647799</v>
      </c>
      <c r="DT46">
        <v>0.109849154949188</v>
      </c>
      <c r="DU46">
        <v>0.105506442487239</v>
      </c>
      <c r="DV46">
        <v>0.101939052343368</v>
      </c>
      <c r="DW46">
        <v>9.8022654652595506E-2</v>
      </c>
      <c r="DX46">
        <v>9.5720387995243003E-2</v>
      </c>
      <c r="DY46">
        <v>9.3981921672821003E-2</v>
      </c>
      <c r="DZ46">
        <v>9.1962240636348697E-2</v>
      </c>
      <c r="EA46">
        <v>9.1808311641216195E-2</v>
      </c>
      <c r="EB46">
        <v>9.0357139706611606E-2</v>
      </c>
      <c r="EC46">
        <v>8.7468005716800606E-2</v>
      </c>
      <c r="ED46">
        <v>8.5627220571041093E-2</v>
      </c>
      <c r="EE46">
        <v>8.3412982523441301E-2</v>
      </c>
      <c r="EF46">
        <v>8.0749452114105197E-2</v>
      </c>
      <c r="EG46">
        <v>7.8659355640411294E-2</v>
      </c>
      <c r="EH46">
        <v>7.6420851051807404E-2</v>
      </c>
      <c r="EI46">
        <v>7.3169969022274003E-2</v>
      </c>
      <c r="EJ46">
        <v>7.7179737389087594E-2</v>
      </c>
      <c r="EK46">
        <v>7.4456155300140298E-2</v>
      </c>
      <c r="EL46">
        <v>7.2462640702724401E-2</v>
      </c>
    </row>
    <row r="47" spans="1:142" ht="16.5" x14ac:dyDescent="0.35">
      <c r="A47" s="256"/>
      <c r="C47" s="154"/>
      <c r="G47" t="s">
        <v>128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0.73542135953903198</v>
      </c>
      <c r="U47">
        <v>0.81762236356735196</v>
      </c>
      <c r="V47">
        <v>0.88885962963104204</v>
      </c>
      <c r="W47">
        <v>0.943808913230896</v>
      </c>
      <c r="X47">
        <v>0.98393136262893599</v>
      </c>
      <c r="Y47">
        <v>1.01873672008514</v>
      </c>
      <c r="Z47">
        <v>1.0575710535049401</v>
      </c>
      <c r="AA47">
        <v>1.10776507854461</v>
      </c>
      <c r="AB47">
        <v>1.1691403388977</v>
      </c>
      <c r="AC47">
        <v>1.23615503311157</v>
      </c>
      <c r="AD47">
        <v>1.2993038892745901</v>
      </c>
      <c r="AE47">
        <v>1.3556667566299401</v>
      </c>
      <c r="AF47">
        <v>1.3968652486801101</v>
      </c>
      <c r="AG47">
        <v>1.4258772134780799</v>
      </c>
      <c r="AH47">
        <v>1.4430781602859399</v>
      </c>
      <c r="AI47">
        <v>1.45519948005676</v>
      </c>
      <c r="AJ47">
        <v>1.4658131599426201</v>
      </c>
      <c r="AK47">
        <v>1.4797465801239</v>
      </c>
      <c r="AL47">
        <v>1.4981005191802901</v>
      </c>
      <c r="AM47">
        <v>1.5208976268768299</v>
      </c>
      <c r="AN47">
        <v>1.54376888275146</v>
      </c>
      <c r="AO47">
        <v>1.5618377923965401</v>
      </c>
      <c r="AP47">
        <v>1.5722805261611901</v>
      </c>
      <c r="AQ47">
        <v>1.5747488737106301</v>
      </c>
      <c r="AR47">
        <v>1.57250547409057</v>
      </c>
      <c r="AS47">
        <v>1.56502497196197</v>
      </c>
      <c r="AT47">
        <v>1.5582695007324201</v>
      </c>
      <c r="AU47">
        <v>1.5564326047897299</v>
      </c>
      <c r="AV47">
        <v>1.56061267852783</v>
      </c>
      <c r="AW47">
        <v>1.5660742521286</v>
      </c>
      <c r="AX47">
        <v>1.5679574012756301</v>
      </c>
      <c r="AY47">
        <v>1.5626742839813199</v>
      </c>
      <c r="AZ47">
        <v>1.5502690076828001</v>
      </c>
      <c r="BA47">
        <v>1.5332162380218499</v>
      </c>
      <c r="BB47">
        <v>1.5179967880248999</v>
      </c>
      <c r="BC47">
        <v>1.50858306884765</v>
      </c>
      <c r="BD47">
        <v>1.5089651346206601</v>
      </c>
      <c r="BE47">
        <v>1.5141183137893599</v>
      </c>
      <c r="BF47">
        <v>1.5207922458648599</v>
      </c>
      <c r="BG47">
        <v>1.5307928323745701</v>
      </c>
      <c r="BH47">
        <v>1.54495620727539</v>
      </c>
      <c r="BI47">
        <v>1.5616254806518499</v>
      </c>
      <c r="BJ47">
        <v>1.57455623149871</v>
      </c>
      <c r="BK47">
        <v>1.5807465314865099</v>
      </c>
      <c r="BL47">
        <v>1.5805306434631301</v>
      </c>
      <c r="BM47">
        <v>1.57662689685821</v>
      </c>
      <c r="BN47">
        <v>1.57148993015289</v>
      </c>
      <c r="BO47">
        <v>1.5678082704544001</v>
      </c>
      <c r="BP47">
        <v>1.56187415122985</v>
      </c>
      <c r="BQ47">
        <v>1.5572469234466499</v>
      </c>
      <c r="BR47">
        <v>1.56730043888092</v>
      </c>
      <c r="BS47">
        <v>1.5989242792129501</v>
      </c>
      <c r="BT47">
        <v>1.6515299081802299</v>
      </c>
      <c r="BU47">
        <v>1.70412266254425</v>
      </c>
      <c r="BV47">
        <v>1.7286339998245199</v>
      </c>
      <c r="BW47">
        <v>1.71080017089843</v>
      </c>
      <c r="BX47">
        <v>1.65928435325622</v>
      </c>
      <c r="BY47">
        <v>1.5959100723266599</v>
      </c>
      <c r="BZ47">
        <v>1.5434328317642201</v>
      </c>
      <c r="CA47">
        <v>1.5171642303466699</v>
      </c>
      <c r="CB47">
        <v>1.5200734138488701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</row>
    <row r="48" spans="1:142" x14ac:dyDescent="0.35">
      <c r="A48" s="256"/>
      <c r="C48" s="158"/>
      <c r="F48" s="61"/>
    </row>
    <row r="49" spans="1:13" x14ac:dyDescent="0.35">
      <c r="A49" s="256"/>
      <c r="C49" s="154"/>
    </row>
    <row r="50" spans="1:13" x14ac:dyDescent="0.35">
      <c r="A50" s="256"/>
      <c r="C50" s="158"/>
      <c r="F50" s="61"/>
    </row>
    <row r="51" spans="1:13" x14ac:dyDescent="0.35">
      <c r="A51" s="256"/>
      <c r="C51" s="158"/>
    </row>
    <row r="52" spans="1:13" x14ac:dyDescent="0.35">
      <c r="A52" s="256"/>
      <c r="C52" s="158"/>
    </row>
    <row r="53" spans="1:13" x14ac:dyDescent="0.35">
      <c r="A53" s="256"/>
      <c r="C53" s="158"/>
      <c r="G53" t="s">
        <v>189</v>
      </c>
      <c r="H53" s="61" t="s">
        <v>190</v>
      </c>
      <c r="I53" s="61"/>
      <c r="J53" s="61"/>
    </row>
    <row r="54" spans="1:13" ht="16.5" x14ac:dyDescent="0.35">
      <c r="A54" s="256"/>
      <c r="C54" s="158"/>
      <c r="G54" t="s">
        <v>94</v>
      </c>
      <c r="H54">
        <v>444</v>
      </c>
    </row>
    <row r="55" spans="1:13" ht="16.5" x14ac:dyDescent="0.35">
      <c r="A55" s="256"/>
      <c r="C55" s="154"/>
      <c r="G55" t="s">
        <v>95</v>
      </c>
      <c r="H55">
        <v>167</v>
      </c>
    </row>
    <row r="56" spans="1:13" ht="16.5" x14ac:dyDescent="0.35">
      <c r="A56" s="256"/>
      <c r="C56" s="158"/>
      <c r="G56" t="s">
        <v>96</v>
      </c>
      <c r="H56">
        <v>162</v>
      </c>
    </row>
    <row r="57" spans="1:13" ht="16.5" x14ac:dyDescent="0.35">
      <c r="A57" s="256"/>
      <c r="C57" s="158"/>
      <c r="G57" t="s">
        <v>97</v>
      </c>
      <c r="H57">
        <v>129</v>
      </c>
    </row>
    <row r="58" spans="1:13" x14ac:dyDescent="0.35">
      <c r="A58" s="256"/>
      <c r="C58" s="158"/>
      <c r="G58" t="s">
        <v>98</v>
      </c>
      <c r="H58">
        <f>H55/H56</f>
        <v>1.0308641975308641</v>
      </c>
    </row>
    <row r="59" spans="1:13" x14ac:dyDescent="0.35">
      <c r="A59" s="256"/>
      <c r="C59" s="158"/>
      <c r="G59" t="s">
        <v>99</v>
      </c>
      <c r="H59">
        <f>H55/H57</f>
        <v>1.2945736434108528</v>
      </c>
    </row>
    <row r="60" spans="1:13" x14ac:dyDescent="0.35">
      <c r="A60" s="256"/>
      <c r="C60" s="154"/>
      <c r="G60" t="s">
        <v>100</v>
      </c>
      <c r="H60">
        <f>H56/H57</f>
        <v>1.2558139534883721</v>
      </c>
    </row>
    <row r="61" spans="1:13" x14ac:dyDescent="0.35">
      <c r="A61" s="256"/>
      <c r="C61" s="159"/>
      <c r="G61" t="s">
        <v>101</v>
      </c>
      <c r="H61">
        <f>SUM(H46:S46)/SUM(T46:CA46)</f>
        <v>9.7781516571482527E-2</v>
      </c>
      <c r="M61" s="62"/>
    </row>
    <row r="62" spans="1:13" x14ac:dyDescent="0.35">
      <c r="A62" s="256"/>
      <c r="C62" s="159"/>
      <c r="G62" t="s">
        <v>102</v>
      </c>
      <c r="H62">
        <f>SUM(CB46:CU46)/SUM(T46:CA46)</f>
        <v>0.24946782919223201</v>
      </c>
    </row>
    <row r="63" spans="1:13" x14ac:dyDescent="0.35">
      <c r="A63" s="256"/>
      <c r="C63" s="159"/>
      <c r="G63" t="s">
        <v>103</v>
      </c>
      <c r="H63">
        <f>SUM(CV46:EL46)/SUM(T46:CA46)</f>
        <v>0.2913160024332842</v>
      </c>
    </row>
    <row r="64" spans="1:13" x14ac:dyDescent="0.35">
      <c r="A64" s="256"/>
      <c r="C64" s="159"/>
      <c r="G64" t="s">
        <v>104</v>
      </c>
      <c r="H64">
        <f>SUM(H46:S46)</f>
        <v>1.8708617836236894</v>
      </c>
    </row>
    <row r="65" spans="1:8" x14ac:dyDescent="0.35">
      <c r="A65" s="256"/>
      <c r="C65" s="159"/>
      <c r="G65" t="s">
        <v>105</v>
      </c>
      <c r="H65">
        <f>SUM(T46:CA46)</f>
        <v>19.133082091808305</v>
      </c>
    </row>
    <row r="66" spans="1:8" x14ac:dyDescent="0.35">
      <c r="A66" s="256"/>
      <c r="C66" s="160"/>
      <c r="G66" t="s">
        <v>106</v>
      </c>
      <c r="H66">
        <f>SUM(CB46:CU46)</f>
        <v>4.7730884552001873</v>
      </c>
    </row>
    <row r="67" spans="1:8" x14ac:dyDescent="0.35">
      <c r="A67" s="256"/>
      <c r="C67" s="160"/>
      <c r="G67" t="s">
        <v>107</v>
      </c>
      <c r="H67">
        <f>SUM(CV46:EL46)</f>
        <v>5.5737729892134551</v>
      </c>
    </row>
    <row r="68" spans="1:8" x14ac:dyDescent="0.35">
      <c r="A68" s="256"/>
      <c r="C68" s="160"/>
    </row>
    <row r="69" spans="1:8" x14ac:dyDescent="0.35">
      <c r="A69" s="256"/>
      <c r="C69" s="160"/>
    </row>
    <row r="70" spans="1:8" x14ac:dyDescent="0.35">
      <c r="A70" s="256"/>
      <c r="C70" s="160"/>
    </row>
    <row r="71" spans="1:8" x14ac:dyDescent="0.35">
      <c r="A71" s="256"/>
      <c r="C71" s="159"/>
    </row>
    <row r="72" spans="1:8" x14ac:dyDescent="0.35">
      <c r="A72" s="256"/>
      <c r="C72" s="159"/>
    </row>
    <row r="73" spans="1:8" x14ac:dyDescent="0.35">
      <c r="A73" s="256"/>
      <c r="C73" s="159"/>
    </row>
    <row r="74" spans="1:8" x14ac:dyDescent="0.35">
      <c r="A74" s="256"/>
      <c r="C74" s="159"/>
    </row>
    <row r="75" spans="1:8" x14ac:dyDescent="0.35">
      <c r="A75" s="256"/>
      <c r="C75" s="159"/>
    </row>
    <row r="76" spans="1:8" x14ac:dyDescent="0.35">
      <c r="A76" s="256"/>
      <c r="C76" s="159"/>
    </row>
    <row r="77" spans="1:8" x14ac:dyDescent="0.35">
      <c r="A77" s="256"/>
      <c r="C77" s="159"/>
    </row>
    <row r="78" spans="1:8" x14ac:dyDescent="0.35">
      <c r="A78" s="256"/>
      <c r="C78" s="159"/>
    </row>
    <row r="79" spans="1:8" x14ac:dyDescent="0.35">
      <c r="A79" s="256"/>
      <c r="C79" s="159"/>
    </row>
    <row r="80" spans="1:8" x14ac:dyDescent="0.35">
      <c r="A80" s="256"/>
      <c r="C80" s="159"/>
    </row>
    <row r="81" spans="1:14" x14ac:dyDescent="0.35">
      <c r="A81" s="256"/>
      <c r="C81" s="159"/>
    </row>
    <row r="82" spans="1:14" x14ac:dyDescent="0.35">
      <c r="A82" s="256"/>
      <c r="C82" s="159"/>
    </row>
    <row r="83" spans="1:14" x14ac:dyDescent="0.35">
      <c r="A83" s="256"/>
      <c r="C83" s="159"/>
    </row>
    <row r="84" spans="1:14" x14ac:dyDescent="0.35">
      <c r="A84" s="256"/>
      <c r="C84" s="159"/>
    </row>
    <row r="85" spans="1:14" x14ac:dyDescent="0.35">
      <c r="A85" s="256"/>
      <c r="C85" s="159"/>
    </row>
    <row r="86" spans="1:14" x14ac:dyDescent="0.35">
      <c r="A86" s="256"/>
      <c r="C86" s="159"/>
    </row>
    <row r="87" spans="1:14" x14ac:dyDescent="0.35">
      <c r="A87" s="256"/>
      <c r="C87" s="159"/>
    </row>
    <row r="88" spans="1:14" x14ac:dyDescent="0.35">
      <c r="A88" s="256"/>
      <c r="C88" s="159"/>
    </row>
    <row r="89" spans="1:14" x14ac:dyDescent="0.35">
      <c r="A89" s="256"/>
      <c r="C89" s="154"/>
    </row>
    <row r="90" spans="1:14" x14ac:dyDescent="0.35">
      <c r="A90" s="256"/>
      <c r="C90" s="154"/>
    </row>
    <row r="91" spans="1:14" ht="15" thickBot="1" x14ac:dyDescent="0.4">
      <c r="A91" s="256"/>
      <c r="C91" s="155"/>
    </row>
    <row r="92" spans="1:14" x14ac:dyDescent="0.35">
      <c r="A92" s="256"/>
      <c r="C92" s="154"/>
      <c r="D92" s="248"/>
      <c r="E92" s="249"/>
      <c r="F92" s="249"/>
      <c r="G92" s="249"/>
      <c r="H92" s="249"/>
      <c r="I92" s="249"/>
      <c r="J92" s="249"/>
      <c r="K92" s="249"/>
      <c r="L92" s="249"/>
      <c r="M92" s="249"/>
      <c r="N92" s="250"/>
    </row>
    <row r="93" spans="1:14" x14ac:dyDescent="0.35">
      <c r="A93" s="256"/>
      <c r="C93" s="156"/>
      <c r="D93" s="251"/>
      <c r="E93" s="206"/>
      <c r="F93" s="206"/>
      <c r="G93" s="206"/>
      <c r="H93" s="206"/>
      <c r="I93" s="206"/>
      <c r="J93" s="206"/>
      <c r="K93" s="206"/>
      <c r="L93" s="206"/>
      <c r="M93" s="206"/>
      <c r="N93" s="252"/>
    </row>
    <row r="94" spans="1:14" x14ac:dyDescent="0.35">
      <c r="A94" s="256"/>
      <c r="C94" s="157"/>
      <c r="D94" s="251"/>
      <c r="E94" s="206"/>
      <c r="F94" s="206"/>
      <c r="G94" s="206"/>
      <c r="H94" s="206"/>
      <c r="I94" s="206"/>
      <c r="J94" s="206"/>
      <c r="K94" s="206"/>
      <c r="L94" s="206"/>
      <c r="M94" s="206"/>
      <c r="N94" s="252"/>
    </row>
    <row r="95" spans="1:14" x14ac:dyDescent="0.35">
      <c r="A95" s="256"/>
      <c r="C95" s="154"/>
      <c r="D95" s="251"/>
      <c r="E95" s="206"/>
      <c r="F95" s="206"/>
      <c r="G95" s="206"/>
      <c r="H95" s="206"/>
      <c r="I95" s="206"/>
      <c r="J95" s="206"/>
      <c r="K95" s="206"/>
      <c r="L95" s="206"/>
      <c r="M95" s="206"/>
      <c r="N95" s="252"/>
    </row>
    <row r="96" spans="1:14" x14ac:dyDescent="0.35">
      <c r="A96" s="256"/>
      <c r="C96" s="158"/>
      <c r="D96" s="251"/>
      <c r="E96" s="206"/>
      <c r="F96" s="206"/>
      <c r="G96" s="206"/>
      <c r="H96" s="206"/>
      <c r="I96" s="206"/>
      <c r="J96" s="206"/>
      <c r="K96" s="206"/>
      <c r="L96" s="206"/>
      <c r="M96" s="206"/>
      <c r="N96" s="252"/>
    </row>
    <row r="97" spans="1:14" x14ac:dyDescent="0.35">
      <c r="A97" s="256"/>
      <c r="C97" s="154"/>
      <c r="D97" s="251"/>
      <c r="E97" s="206"/>
      <c r="F97" s="206"/>
      <c r="G97" s="206"/>
      <c r="H97" s="206"/>
      <c r="I97" s="206"/>
      <c r="J97" s="206"/>
      <c r="K97" s="206"/>
      <c r="L97" s="206"/>
      <c r="M97" s="206"/>
      <c r="N97" s="252"/>
    </row>
    <row r="98" spans="1:14" x14ac:dyDescent="0.35">
      <c r="A98" s="256"/>
      <c r="C98" s="158"/>
      <c r="D98" s="251"/>
      <c r="E98" s="206"/>
      <c r="F98" s="206"/>
      <c r="G98" s="206"/>
      <c r="H98" s="206"/>
      <c r="I98" s="206"/>
      <c r="J98" s="206"/>
      <c r="K98" s="206"/>
      <c r="L98" s="206"/>
      <c r="M98" s="206"/>
      <c r="N98" s="252"/>
    </row>
    <row r="99" spans="1:14" x14ac:dyDescent="0.35">
      <c r="A99" s="256"/>
      <c r="C99" s="158"/>
      <c r="D99" s="251"/>
      <c r="E99" s="206"/>
      <c r="F99" s="206"/>
      <c r="G99" s="206"/>
      <c r="H99" s="206"/>
      <c r="I99" s="206"/>
      <c r="J99" s="206"/>
      <c r="K99" s="206"/>
      <c r="L99" s="206"/>
      <c r="M99" s="206"/>
      <c r="N99" s="252"/>
    </row>
    <row r="100" spans="1:14" x14ac:dyDescent="0.35">
      <c r="A100" s="256"/>
      <c r="C100" s="158"/>
      <c r="D100" s="251"/>
      <c r="E100" s="206"/>
      <c r="F100" s="206"/>
      <c r="G100" s="206"/>
      <c r="H100" s="206"/>
      <c r="I100" s="206"/>
      <c r="J100" s="206"/>
      <c r="K100" s="206"/>
      <c r="L100" s="206"/>
      <c r="M100" s="206"/>
      <c r="N100" s="252"/>
    </row>
    <row r="101" spans="1:14" x14ac:dyDescent="0.35">
      <c r="A101" s="256"/>
      <c r="C101" s="158"/>
      <c r="D101" s="251"/>
      <c r="E101" s="206"/>
      <c r="F101" s="206"/>
      <c r="G101" s="206"/>
      <c r="H101" s="206"/>
      <c r="I101" s="206"/>
      <c r="J101" s="206"/>
      <c r="K101" s="206"/>
      <c r="L101" s="206"/>
      <c r="M101" s="206"/>
      <c r="N101" s="252"/>
    </row>
    <row r="102" spans="1:14" x14ac:dyDescent="0.35">
      <c r="A102" s="256"/>
      <c r="C102" s="158"/>
      <c r="D102" s="251"/>
      <c r="E102" s="206"/>
      <c r="F102" s="206"/>
      <c r="G102" s="206"/>
      <c r="H102" s="206"/>
      <c r="I102" s="206"/>
      <c r="J102" s="206"/>
      <c r="K102" s="206"/>
      <c r="L102" s="206"/>
      <c r="M102" s="206"/>
      <c r="N102" s="252"/>
    </row>
    <row r="103" spans="1:14" x14ac:dyDescent="0.35">
      <c r="A103" s="256"/>
      <c r="C103" s="154"/>
      <c r="D103" s="251"/>
      <c r="E103" s="206"/>
      <c r="F103" s="206"/>
      <c r="G103" s="206"/>
      <c r="H103" s="206"/>
      <c r="I103" s="206"/>
      <c r="J103" s="206"/>
      <c r="K103" s="206"/>
      <c r="L103" s="206"/>
      <c r="M103" s="206"/>
      <c r="N103" s="252"/>
    </row>
    <row r="104" spans="1:14" x14ac:dyDescent="0.35">
      <c r="A104" s="256"/>
      <c r="C104" s="158"/>
      <c r="D104" s="251"/>
      <c r="E104" s="206"/>
      <c r="F104" s="206"/>
      <c r="G104" s="206"/>
      <c r="H104" s="206"/>
      <c r="I104" s="206"/>
      <c r="J104" s="206"/>
      <c r="K104" s="206"/>
      <c r="L104" s="206"/>
      <c r="M104" s="206"/>
      <c r="N104" s="252"/>
    </row>
    <row r="105" spans="1:14" x14ac:dyDescent="0.35">
      <c r="A105" s="256"/>
      <c r="C105" s="158"/>
      <c r="D105" s="251"/>
      <c r="E105" s="206"/>
      <c r="F105" s="206"/>
      <c r="G105" s="206"/>
      <c r="H105" s="206"/>
      <c r="I105" s="206"/>
      <c r="J105" s="206"/>
      <c r="K105" s="206"/>
      <c r="L105" s="206"/>
      <c r="M105" s="206"/>
      <c r="N105" s="252"/>
    </row>
    <row r="106" spans="1:14" x14ac:dyDescent="0.35">
      <c r="A106" s="256"/>
      <c r="C106" s="158"/>
      <c r="D106" s="251"/>
      <c r="E106" s="206"/>
      <c r="F106" s="206"/>
      <c r="G106" s="206"/>
      <c r="H106" s="206"/>
      <c r="I106" s="206"/>
      <c r="J106" s="206"/>
      <c r="K106" s="206"/>
      <c r="L106" s="206"/>
      <c r="M106" s="206"/>
      <c r="N106" s="252"/>
    </row>
    <row r="107" spans="1:14" x14ac:dyDescent="0.35">
      <c r="A107" s="256"/>
      <c r="C107" s="158"/>
      <c r="D107" s="251"/>
      <c r="E107" s="206"/>
      <c r="F107" s="206"/>
      <c r="G107" s="206"/>
      <c r="H107" s="206"/>
      <c r="I107" s="206"/>
      <c r="J107" s="206"/>
      <c r="K107" s="206"/>
      <c r="L107" s="206"/>
      <c r="M107" s="206"/>
      <c r="N107" s="252"/>
    </row>
    <row r="108" spans="1:14" x14ac:dyDescent="0.35">
      <c r="A108" s="256"/>
      <c r="C108" s="154"/>
      <c r="D108" s="251"/>
      <c r="E108" s="206"/>
      <c r="F108" s="206"/>
      <c r="G108" s="206"/>
      <c r="H108" s="206"/>
      <c r="I108" s="206"/>
      <c r="J108" s="206"/>
      <c r="K108" s="206"/>
      <c r="L108" s="206"/>
      <c r="M108" s="206"/>
      <c r="N108" s="252"/>
    </row>
    <row r="109" spans="1:14" x14ac:dyDescent="0.35">
      <c r="A109" s="256"/>
      <c r="C109" s="159"/>
      <c r="D109" s="251"/>
      <c r="E109" s="206"/>
      <c r="F109" s="206"/>
      <c r="G109" s="206"/>
      <c r="H109" s="206"/>
      <c r="I109" s="206"/>
      <c r="J109" s="206"/>
      <c r="K109" s="206"/>
      <c r="L109" s="206"/>
      <c r="M109" s="206"/>
      <c r="N109" s="252"/>
    </row>
    <row r="110" spans="1:14" x14ac:dyDescent="0.35">
      <c r="A110" s="256"/>
      <c r="C110" s="159"/>
      <c r="D110" s="251"/>
      <c r="E110" s="206"/>
      <c r="F110" s="206"/>
      <c r="G110" s="206"/>
      <c r="H110" s="206"/>
      <c r="I110" s="206"/>
      <c r="J110" s="206"/>
      <c r="K110" s="206"/>
      <c r="L110" s="206"/>
      <c r="M110" s="206"/>
      <c r="N110" s="252"/>
    </row>
    <row r="111" spans="1:14" x14ac:dyDescent="0.35">
      <c r="A111" s="256"/>
      <c r="C111" s="159"/>
      <c r="D111" s="251"/>
      <c r="E111" s="206"/>
      <c r="F111" s="206"/>
      <c r="G111" s="206"/>
      <c r="H111" s="206"/>
      <c r="I111" s="206"/>
      <c r="J111" s="206"/>
      <c r="K111" s="206"/>
      <c r="L111" s="206"/>
      <c r="M111" s="206"/>
      <c r="N111" s="252"/>
    </row>
    <row r="112" spans="1:14" x14ac:dyDescent="0.35">
      <c r="A112" s="256"/>
      <c r="C112" s="159"/>
      <c r="D112" s="251"/>
      <c r="E112" s="206"/>
      <c r="F112" s="206"/>
      <c r="G112" s="206"/>
      <c r="H112" s="206"/>
      <c r="I112" s="206"/>
      <c r="J112" s="206"/>
      <c r="K112" s="206"/>
      <c r="L112" s="206"/>
      <c r="M112" s="206"/>
      <c r="N112" s="252"/>
    </row>
    <row r="113" spans="1:14" x14ac:dyDescent="0.35">
      <c r="A113" s="256"/>
      <c r="C113" s="159"/>
      <c r="D113" s="251"/>
      <c r="E113" s="206"/>
      <c r="F113" s="206"/>
      <c r="G113" s="206"/>
      <c r="H113" s="206"/>
      <c r="I113" s="206"/>
      <c r="J113" s="206"/>
      <c r="K113" s="206"/>
      <c r="L113" s="206"/>
      <c r="M113" s="206"/>
      <c r="N113" s="252"/>
    </row>
    <row r="114" spans="1:14" x14ac:dyDescent="0.35">
      <c r="A114" s="256"/>
      <c r="C114" s="160"/>
      <c r="D114" s="251"/>
      <c r="E114" s="206"/>
      <c r="F114" s="206"/>
      <c r="G114" s="206"/>
      <c r="H114" s="206"/>
      <c r="I114" s="206"/>
      <c r="J114" s="206"/>
      <c r="K114" s="206"/>
      <c r="L114" s="206"/>
      <c r="M114" s="206"/>
      <c r="N114" s="252"/>
    </row>
    <row r="115" spans="1:14" x14ac:dyDescent="0.35">
      <c r="A115" s="256"/>
      <c r="C115" s="160"/>
      <c r="D115" s="251"/>
      <c r="E115" s="206"/>
      <c r="F115" s="206"/>
      <c r="G115" s="206"/>
      <c r="H115" s="206"/>
      <c r="I115" s="206"/>
      <c r="J115" s="206"/>
      <c r="K115" s="206"/>
      <c r="L115" s="206"/>
      <c r="M115" s="206"/>
      <c r="N115" s="252"/>
    </row>
    <row r="116" spans="1:14" x14ac:dyDescent="0.35">
      <c r="A116" s="256"/>
      <c r="C116" s="160"/>
      <c r="D116" s="251"/>
      <c r="E116" s="206"/>
      <c r="F116" s="206"/>
      <c r="G116" s="206"/>
      <c r="H116" s="206"/>
      <c r="I116" s="206"/>
      <c r="J116" s="206"/>
      <c r="K116" s="206"/>
      <c r="L116" s="206"/>
      <c r="M116" s="206"/>
      <c r="N116" s="252"/>
    </row>
    <row r="117" spans="1:14" x14ac:dyDescent="0.35">
      <c r="A117" s="256"/>
      <c r="C117" s="160"/>
      <c r="D117" s="251"/>
      <c r="E117" s="206"/>
      <c r="F117" s="206"/>
      <c r="G117" s="206"/>
      <c r="H117" s="206"/>
      <c r="I117" s="206"/>
      <c r="J117" s="206"/>
      <c r="K117" s="206"/>
      <c r="L117" s="206"/>
      <c r="M117" s="206"/>
      <c r="N117" s="252"/>
    </row>
    <row r="118" spans="1:14" x14ac:dyDescent="0.35">
      <c r="A118" s="256"/>
      <c r="C118" s="160"/>
      <c r="D118" s="251"/>
      <c r="E118" s="206"/>
      <c r="F118" s="206"/>
      <c r="G118" s="206"/>
      <c r="H118" s="206"/>
      <c r="I118" s="206"/>
      <c r="J118" s="206"/>
      <c r="K118" s="206"/>
      <c r="L118" s="206"/>
      <c r="M118" s="206"/>
      <c r="N118" s="252"/>
    </row>
    <row r="119" spans="1:14" x14ac:dyDescent="0.35">
      <c r="A119" s="256"/>
      <c r="C119" s="159"/>
      <c r="D119" s="251"/>
      <c r="E119" s="206"/>
      <c r="F119" s="206"/>
      <c r="G119" s="206"/>
      <c r="H119" s="206"/>
      <c r="I119" s="206"/>
      <c r="J119" s="206"/>
      <c r="K119" s="206"/>
      <c r="L119" s="206"/>
      <c r="M119" s="206"/>
      <c r="N119" s="252"/>
    </row>
    <row r="120" spans="1:14" x14ac:dyDescent="0.35">
      <c r="A120" s="256"/>
      <c r="C120" s="159"/>
      <c r="D120" s="251"/>
      <c r="E120" s="206"/>
      <c r="F120" s="206"/>
      <c r="G120" s="206"/>
      <c r="H120" s="206"/>
      <c r="I120" s="206"/>
      <c r="J120" s="206"/>
      <c r="K120" s="206"/>
      <c r="L120" s="206"/>
      <c r="M120" s="206"/>
      <c r="N120" s="252"/>
    </row>
    <row r="121" spans="1:14" x14ac:dyDescent="0.35">
      <c r="A121" s="256"/>
      <c r="C121" s="159"/>
      <c r="D121" s="251"/>
      <c r="E121" s="206"/>
      <c r="F121" s="206"/>
      <c r="G121" s="206"/>
      <c r="H121" s="206"/>
      <c r="I121" s="206"/>
      <c r="J121" s="206"/>
      <c r="K121" s="206"/>
      <c r="L121" s="206"/>
      <c r="M121" s="206"/>
      <c r="N121" s="252"/>
    </row>
    <row r="122" spans="1:14" ht="15" thickBot="1" x14ac:dyDescent="0.4">
      <c r="A122" s="256"/>
      <c r="C122" s="159"/>
      <c r="D122" s="253"/>
      <c r="E122" s="254"/>
      <c r="F122" s="254"/>
      <c r="G122" s="254"/>
      <c r="H122" s="254"/>
      <c r="I122" s="254"/>
      <c r="J122" s="254"/>
      <c r="K122" s="254"/>
      <c r="L122" s="254"/>
      <c r="M122" s="254"/>
      <c r="N122" s="255"/>
    </row>
    <row r="123" spans="1:14" x14ac:dyDescent="0.35">
      <c r="A123" s="256"/>
      <c r="C123" s="159"/>
    </row>
    <row r="124" spans="1:14" x14ac:dyDescent="0.35">
      <c r="A124" s="256"/>
      <c r="C124" s="159"/>
    </row>
    <row r="125" spans="1:14" x14ac:dyDescent="0.35">
      <c r="A125" s="256"/>
      <c r="C125" s="159"/>
    </row>
    <row r="126" spans="1:14" x14ac:dyDescent="0.35">
      <c r="A126" s="256"/>
      <c r="C126" s="159"/>
    </row>
    <row r="127" spans="1:14" x14ac:dyDescent="0.35">
      <c r="A127" s="256"/>
      <c r="C127" s="159"/>
    </row>
    <row r="128" spans="1:14" x14ac:dyDescent="0.35">
      <c r="A128" s="256"/>
      <c r="C128" s="159"/>
    </row>
    <row r="129" spans="1:3" x14ac:dyDescent="0.35">
      <c r="A129" s="256"/>
      <c r="C129" s="159"/>
    </row>
    <row r="130" spans="1:3" x14ac:dyDescent="0.35">
      <c r="A130" s="256"/>
      <c r="C130" s="159"/>
    </row>
    <row r="131" spans="1:3" x14ac:dyDescent="0.35">
      <c r="A131" s="256"/>
      <c r="C131" s="159"/>
    </row>
    <row r="132" spans="1:3" x14ac:dyDescent="0.35">
      <c r="A132" s="256"/>
      <c r="C132" s="159"/>
    </row>
    <row r="133" spans="1:3" x14ac:dyDescent="0.35">
      <c r="A133" s="256"/>
      <c r="C133" s="159"/>
    </row>
    <row r="134" spans="1:3" x14ac:dyDescent="0.35">
      <c r="A134" s="256"/>
      <c r="C134" s="159"/>
    </row>
    <row r="135" spans="1:3" x14ac:dyDescent="0.35">
      <c r="A135" s="256"/>
      <c r="C135" s="159"/>
    </row>
    <row r="136" spans="1:3" x14ac:dyDescent="0.35">
      <c r="A136" s="256"/>
      <c r="C136" s="159"/>
    </row>
    <row r="137" spans="1:3" x14ac:dyDescent="0.35">
      <c r="A137" s="256"/>
      <c r="C137" s="154"/>
    </row>
    <row r="138" spans="1:3" x14ac:dyDescent="0.35">
      <c r="A138" s="256"/>
      <c r="C138" s="154"/>
    </row>
    <row r="139" spans="1:3" x14ac:dyDescent="0.35">
      <c r="A139" s="256"/>
      <c r="C139" s="155"/>
    </row>
    <row r="140" spans="1:3" x14ac:dyDescent="0.35">
      <c r="A140" s="256"/>
      <c r="C140" s="154"/>
    </row>
    <row r="141" spans="1:3" x14ac:dyDescent="0.35">
      <c r="A141" s="256"/>
      <c r="C141" s="156"/>
    </row>
    <row r="142" spans="1:3" x14ac:dyDescent="0.35">
      <c r="A142" s="256"/>
      <c r="C142" s="157"/>
    </row>
    <row r="143" spans="1:3" x14ac:dyDescent="0.35">
      <c r="A143" s="256"/>
      <c r="C143" s="154"/>
    </row>
    <row r="144" spans="1:3" x14ac:dyDescent="0.35">
      <c r="A144" s="256"/>
      <c r="C144" s="158"/>
    </row>
    <row r="145" spans="1:3" x14ac:dyDescent="0.35">
      <c r="A145" s="256"/>
      <c r="C145" s="154"/>
    </row>
    <row r="146" spans="1:3" x14ac:dyDescent="0.35">
      <c r="A146" s="256"/>
      <c r="C146" s="158"/>
    </row>
    <row r="147" spans="1:3" x14ac:dyDescent="0.35">
      <c r="A147" s="256"/>
      <c r="C147" s="158"/>
    </row>
    <row r="148" spans="1:3" x14ac:dyDescent="0.35">
      <c r="A148" s="256"/>
      <c r="C148" s="158"/>
    </row>
    <row r="149" spans="1:3" x14ac:dyDescent="0.35">
      <c r="A149" s="256"/>
      <c r="C149" s="158"/>
    </row>
    <row r="150" spans="1:3" x14ac:dyDescent="0.35">
      <c r="A150" s="256"/>
      <c r="C150" s="158"/>
    </row>
    <row r="151" spans="1:3" x14ac:dyDescent="0.35">
      <c r="A151" s="256"/>
      <c r="C151" s="154"/>
    </row>
    <row r="152" spans="1:3" x14ac:dyDescent="0.35">
      <c r="A152" s="256"/>
      <c r="C152" s="158"/>
    </row>
    <row r="153" spans="1:3" x14ac:dyDescent="0.35">
      <c r="A153" s="256"/>
      <c r="C153" s="158"/>
    </row>
    <row r="154" spans="1:3" x14ac:dyDescent="0.35">
      <c r="A154" s="256"/>
      <c r="C154" s="158"/>
    </row>
    <row r="155" spans="1:3" x14ac:dyDescent="0.35">
      <c r="A155" s="256"/>
      <c r="C155" s="158"/>
    </row>
    <row r="156" spans="1:3" x14ac:dyDescent="0.35">
      <c r="A156" s="256"/>
      <c r="C156" s="154"/>
    </row>
    <row r="157" spans="1:3" x14ac:dyDescent="0.35">
      <c r="A157" s="256"/>
      <c r="C157" s="159"/>
    </row>
    <row r="158" spans="1:3" x14ac:dyDescent="0.35">
      <c r="A158" s="256"/>
      <c r="C158" s="159"/>
    </row>
    <row r="159" spans="1:3" x14ac:dyDescent="0.35">
      <c r="A159" s="256"/>
      <c r="C159" s="159"/>
    </row>
    <row r="160" spans="1:3" x14ac:dyDescent="0.35">
      <c r="A160" s="256"/>
      <c r="C160" s="159"/>
    </row>
    <row r="161" spans="1:3" x14ac:dyDescent="0.35">
      <c r="A161" s="256"/>
      <c r="C161" s="159"/>
    </row>
    <row r="162" spans="1:3" x14ac:dyDescent="0.35">
      <c r="A162" s="256"/>
      <c r="C162" s="160"/>
    </row>
    <row r="163" spans="1:3" x14ac:dyDescent="0.35">
      <c r="A163" s="256"/>
      <c r="C163" s="160"/>
    </row>
    <row r="164" spans="1:3" x14ac:dyDescent="0.35">
      <c r="A164" s="256"/>
      <c r="C164" s="160"/>
    </row>
    <row r="165" spans="1:3" x14ac:dyDescent="0.35">
      <c r="A165" s="256"/>
      <c r="C165" s="160"/>
    </row>
    <row r="166" spans="1:3" x14ac:dyDescent="0.35">
      <c r="A166" s="256"/>
      <c r="C166" s="160"/>
    </row>
    <row r="167" spans="1:3" x14ac:dyDescent="0.35">
      <c r="A167" s="256"/>
      <c r="C167" s="159"/>
    </row>
    <row r="168" spans="1:3" x14ac:dyDescent="0.35">
      <c r="A168" s="256"/>
      <c r="C168" s="159"/>
    </row>
    <row r="169" spans="1:3" x14ac:dyDescent="0.35">
      <c r="A169" s="256"/>
      <c r="C169" s="159"/>
    </row>
    <row r="170" spans="1:3" x14ac:dyDescent="0.35">
      <c r="A170" s="256"/>
      <c r="C170" s="159"/>
    </row>
    <row r="171" spans="1:3" x14ac:dyDescent="0.35">
      <c r="A171" s="256"/>
      <c r="C171" s="159"/>
    </row>
    <row r="172" spans="1:3" x14ac:dyDescent="0.35">
      <c r="A172" s="256"/>
      <c r="C172" s="159"/>
    </row>
    <row r="173" spans="1:3" x14ac:dyDescent="0.35">
      <c r="A173" s="256"/>
      <c r="C173" s="159"/>
    </row>
    <row r="174" spans="1:3" x14ac:dyDescent="0.35">
      <c r="A174" s="256"/>
      <c r="C174" s="159"/>
    </row>
    <row r="175" spans="1:3" x14ac:dyDescent="0.35">
      <c r="A175" s="256"/>
      <c r="C175" s="159"/>
    </row>
    <row r="176" spans="1:3" x14ac:dyDescent="0.35">
      <c r="A176" s="256"/>
      <c r="C176" s="159"/>
    </row>
    <row r="177" spans="1:3" x14ac:dyDescent="0.35">
      <c r="A177" s="256"/>
      <c r="C177" s="159"/>
    </row>
    <row r="178" spans="1:3" x14ac:dyDescent="0.35">
      <c r="A178" s="256"/>
      <c r="C178" s="159"/>
    </row>
    <row r="179" spans="1:3" x14ac:dyDescent="0.35">
      <c r="A179" s="256"/>
      <c r="C179" s="159"/>
    </row>
    <row r="180" spans="1:3" x14ac:dyDescent="0.35">
      <c r="A180" s="256"/>
      <c r="C180" s="159"/>
    </row>
    <row r="181" spans="1:3" x14ac:dyDescent="0.35">
      <c r="A181" s="256"/>
      <c r="C181" s="159"/>
    </row>
    <row r="182" spans="1:3" x14ac:dyDescent="0.35">
      <c r="A182" s="256"/>
      <c r="C182" s="159"/>
    </row>
    <row r="183" spans="1:3" x14ac:dyDescent="0.35">
      <c r="A183" s="256"/>
      <c r="C183" s="159"/>
    </row>
    <row r="184" spans="1:3" x14ac:dyDescent="0.35">
      <c r="A184" s="256"/>
      <c r="C184" s="159"/>
    </row>
    <row r="185" spans="1:3" x14ac:dyDescent="0.35">
      <c r="A185" s="256"/>
      <c r="C185" s="154"/>
    </row>
    <row r="186" spans="1:3" x14ac:dyDescent="0.35">
      <c r="A186" s="256"/>
      <c r="C186" s="154"/>
    </row>
    <row r="187" spans="1:3" x14ac:dyDescent="0.35">
      <c r="A187" s="256"/>
      <c r="C187" s="155"/>
    </row>
    <row r="188" spans="1:3" x14ac:dyDescent="0.35">
      <c r="A188" s="256"/>
      <c r="C188" s="154"/>
    </row>
    <row r="189" spans="1:3" x14ac:dyDescent="0.35">
      <c r="A189" s="256"/>
      <c r="C189" s="156"/>
    </row>
    <row r="190" spans="1:3" x14ac:dyDescent="0.35">
      <c r="A190" s="256"/>
      <c r="C190" s="157"/>
    </row>
    <row r="191" spans="1:3" x14ac:dyDescent="0.35">
      <c r="A191" s="256"/>
      <c r="C191" s="154"/>
    </row>
    <row r="192" spans="1:3" x14ac:dyDescent="0.35">
      <c r="A192" s="256"/>
      <c r="C192" s="158"/>
    </row>
    <row r="193" spans="1:3" x14ac:dyDescent="0.35">
      <c r="A193" s="256"/>
      <c r="C193" s="154"/>
    </row>
    <row r="194" spans="1:3" x14ac:dyDescent="0.35">
      <c r="A194" s="256"/>
      <c r="C194" s="158"/>
    </row>
    <row r="195" spans="1:3" x14ac:dyDescent="0.35">
      <c r="A195" s="256"/>
      <c r="C195" s="158"/>
    </row>
    <row r="196" spans="1:3" x14ac:dyDescent="0.35">
      <c r="A196" s="256"/>
      <c r="C196" s="158"/>
    </row>
    <row r="197" spans="1:3" x14ac:dyDescent="0.35">
      <c r="A197" s="256"/>
      <c r="C197" s="158"/>
    </row>
    <row r="198" spans="1:3" x14ac:dyDescent="0.35">
      <c r="A198" s="256"/>
      <c r="C198" s="158"/>
    </row>
    <row r="199" spans="1:3" x14ac:dyDescent="0.35">
      <c r="A199" s="256"/>
      <c r="C199" s="154"/>
    </row>
    <row r="200" spans="1:3" x14ac:dyDescent="0.35">
      <c r="A200" s="256"/>
      <c r="C200" s="158"/>
    </row>
    <row r="201" spans="1:3" x14ac:dyDescent="0.35">
      <c r="A201" s="256"/>
      <c r="C201" s="158"/>
    </row>
    <row r="202" spans="1:3" x14ac:dyDescent="0.35">
      <c r="A202" s="256"/>
      <c r="C202" s="158"/>
    </row>
    <row r="203" spans="1:3" x14ac:dyDescent="0.35">
      <c r="A203" s="256"/>
      <c r="C203" s="158"/>
    </row>
    <row r="204" spans="1:3" x14ac:dyDescent="0.35">
      <c r="A204" s="256"/>
      <c r="C204" s="154"/>
    </row>
    <row r="205" spans="1:3" x14ac:dyDescent="0.35">
      <c r="A205" s="256"/>
      <c r="C205" s="159"/>
    </row>
    <row r="206" spans="1:3" x14ac:dyDescent="0.35">
      <c r="A206" s="256"/>
      <c r="C206" s="159"/>
    </row>
    <row r="207" spans="1:3" x14ac:dyDescent="0.35">
      <c r="A207" s="256"/>
      <c r="C207" s="159"/>
    </row>
    <row r="208" spans="1:3" x14ac:dyDescent="0.35">
      <c r="A208" s="256"/>
      <c r="C208" s="159"/>
    </row>
    <row r="209" spans="1:3" x14ac:dyDescent="0.35">
      <c r="A209" s="256"/>
      <c r="C209" s="159"/>
    </row>
    <row r="210" spans="1:3" x14ac:dyDescent="0.35">
      <c r="A210" s="256"/>
      <c r="C210" s="160"/>
    </row>
    <row r="211" spans="1:3" x14ac:dyDescent="0.35">
      <c r="A211" s="256"/>
      <c r="C211" s="160"/>
    </row>
    <row r="212" spans="1:3" x14ac:dyDescent="0.35">
      <c r="A212" s="256"/>
      <c r="C212" s="160"/>
    </row>
    <row r="213" spans="1:3" x14ac:dyDescent="0.35">
      <c r="A213" s="256"/>
      <c r="C213" s="160"/>
    </row>
    <row r="214" spans="1:3" x14ac:dyDescent="0.35">
      <c r="A214" s="256"/>
      <c r="C214" s="160"/>
    </row>
    <row r="215" spans="1:3" x14ac:dyDescent="0.35">
      <c r="A215" s="256"/>
      <c r="C215" s="159"/>
    </row>
    <row r="216" spans="1:3" x14ac:dyDescent="0.35">
      <c r="A216" s="256"/>
      <c r="C216" s="159"/>
    </row>
    <row r="217" spans="1:3" x14ac:dyDescent="0.35">
      <c r="A217" s="256"/>
      <c r="C217" s="159"/>
    </row>
    <row r="218" spans="1:3" x14ac:dyDescent="0.35">
      <c r="A218" s="256"/>
      <c r="C218" s="159"/>
    </row>
    <row r="219" spans="1:3" x14ac:dyDescent="0.35">
      <c r="A219" s="256"/>
      <c r="C219" s="159"/>
    </row>
    <row r="220" spans="1:3" x14ac:dyDescent="0.35">
      <c r="A220" s="256"/>
      <c r="C220" s="159"/>
    </row>
    <row r="221" spans="1:3" x14ac:dyDescent="0.35">
      <c r="A221" s="256"/>
      <c r="C221" s="159"/>
    </row>
    <row r="222" spans="1:3" x14ac:dyDescent="0.35">
      <c r="A222" s="256"/>
      <c r="C222" s="159"/>
    </row>
    <row r="223" spans="1:3" x14ac:dyDescent="0.35">
      <c r="A223" s="256"/>
      <c r="C223" s="159"/>
    </row>
    <row r="224" spans="1:3" x14ac:dyDescent="0.35">
      <c r="A224" s="256"/>
      <c r="C224" s="159"/>
    </row>
    <row r="225" spans="1:3" x14ac:dyDescent="0.35">
      <c r="A225" s="256"/>
      <c r="C225" s="159"/>
    </row>
    <row r="226" spans="1:3" x14ac:dyDescent="0.35">
      <c r="A226" s="256"/>
      <c r="C226" s="159"/>
    </row>
    <row r="227" spans="1:3" x14ac:dyDescent="0.35">
      <c r="A227" s="256"/>
      <c r="C227" s="159"/>
    </row>
    <row r="228" spans="1:3" x14ac:dyDescent="0.35">
      <c r="A228" s="256"/>
      <c r="C228" s="159"/>
    </row>
    <row r="229" spans="1:3" x14ac:dyDescent="0.35">
      <c r="A229" s="256"/>
      <c r="C229" s="159"/>
    </row>
    <row r="230" spans="1:3" x14ac:dyDescent="0.35">
      <c r="A230" s="256"/>
      <c r="C230" s="159"/>
    </row>
    <row r="231" spans="1:3" x14ac:dyDescent="0.35">
      <c r="A231" s="256"/>
      <c r="C231" s="159"/>
    </row>
    <row r="232" spans="1:3" x14ac:dyDescent="0.35">
      <c r="A232" s="256"/>
      <c r="C232" s="159"/>
    </row>
    <row r="233" spans="1:3" x14ac:dyDescent="0.35">
      <c r="A233" s="256"/>
      <c r="C233" s="154"/>
    </row>
    <row r="234" spans="1:3" x14ac:dyDescent="0.35">
      <c r="A234" s="256"/>
      <c r="C234" s="154"/>
    </row>
    <row r="235" spans="1:3" x14ac:dyDescent="0.35">
      <c r="A235" s="256"/>
      <c r="C235" s="155"/>
    </row>
    <row r="236" spans="1:3" x14ac:dyDescent="0.35">
      <c r="A236" s="256"/>
      <c r="C236" s="154"/>
    </row>
    <row r="237" spans="1:3" x14ac:dyDescent="0.35">
      <c r="A237" s="256"/>
      <c r="C237" s="156"/>
    </row>
    <row r="238" spans="1:3" x14ac:dyDescent="0.35">
      <c r="A238" s="256"/>
      <c r="C238" s="157"/>
    </row>
    <row r="239" spans="1:3" x14ac:dyDescent="0.35">
      <c r="A239" s="256"/>
      <c r="C239" s="154"/>
    </row>
    <row r="240" spans="1:3" x14ac:dyDescent="0.35">
      <c r="A240" s="256"/>
      <c r="C240" s="158"/>
    </row>
    <row r="241" spans="1:3" x14ac:dyDescent="0.35">
      <c r="A241" s="256"/>
      <c r="C241" s="154"/>
    </row>
    <row r="242" spans="1:3" x14ac:dyDescent="0.35">
      <c r="A242" s="256"/>
      <c r="C242" s="158"/>
    </row>
    <row r="243" spans="1:3" x14ac:dyDescent="0.35">
      <c r="A243" s="256"/>
      <c r="C243" s="158"/>
    </row>
    <row r="244" spans="1:3" x14ac:dyDescent="0.35">
      <c r="A244" s="256"/>
      <c r="C244" s="158"/>
    </row>
    <row r="245" spans="1:3" x14ac:dyDescent="0.35">
      <c r="A245" s="256"/>
      <c r="C245" s="158"/>
    </row>
    <row r="246" spans="1:3" x14ac:dyDescent="0.35">
      <c r="A246" s="256"/>
      <c r="C246" s="158"/>
    </row>
    <row r="247" spans="1:3" x14ac:dyDescent="0.35">
      <c r="A247" s="256"/>
      <c r="C247" s="154"/>
    </row>
    <row r="248" spans="1:3" x14ac:dyDescent="0.35">
      <c r="A248" s="256"/>
      <c r="C248" s="158"/>
    </row>
    <row r="249" spans="1:3" x14ac:dyDescent="0.35">
      <c r="A249" s="256"/>
      <c r="C249" s="158"/>
    </row>
    <row r="250" spans="1:3" x14ac:dyDescent="0.35">
      <c r="A250" s="256"/>
      <c r="C250" s="158"/>
    </row>
    <row r="251" spans="1:3" x14ac:dyDescent="0.35">
      <c r="A251" s="256"/>
      <c r="C251" s="158"/>
    </row>
    <row r="252" spans="1:3" x14ac:dyDescent="0.35">
      <c r="A252" s="256"/>
      <c r="C252" s="154"/>
    </row>
    <row r="253" spans="1:3" x14ac:dyDescent="0.35">
      <c r="A253" s="256"/>
      <c r="C253" s="159"/>
    </row>
    <row r="254" spans="1:3" x14ac:dyDescent="0.35">
      <c r="A254" s="256"/>
      <c r="C254" s="159"/>
    </row>
    <row r="255" spans="1:3" x14ac:dyDescent="0.35">
      <c r="A255" s="256"/>
      <c r="C255" s="159"/>
    </row>
    <row r="256" spans="1:3" x14ac:dyDescent="0.35">
      <c r="A256" s="256"/>
      <c r="C256" s="159"/>
    </row>
    <row r="257" spans="1:3" x14ac:dyDescent="0.35">
      <c r="A257" s="256"/>
      <c r="C257" s="159"/>
    </row>
    <row r="258" spans="1:3" x14ac:dyDescent="0.35">
      <c r="A258" s="256"/>
      <c r="C258" s="160"/>
    </row>
    <row r="259" spans="1:3" x14ac:dyDescent="0.35">
      <c r="A259" s="256"/>
      <c r="C259" s="160"/>
    </row>
    <row r="260" spans="1:3" x14ac:dyDescent="0.35">
      <c r="A260" s="256"/>
      <c r="C260" s="160"/>
    </row>
    <row r="261" spans="1:3" x14ac:dyDescent="0.35">
      <c r="A261" s="256"/>
      <c r="C261" s="160"/>
    </row>
    <row r="262" spans="1:3" x14ac:dyDescent="0.35">
      <c r="A262" s="256"/>
      <c r="C262" s="160"/>
    </row>
    <row r="263" spans="1:3" x14ac:dyDescent="0.35">
      <c r="A263" s="256"/>
      <c r="C263" s="159"/>
    </row>
    <row r="264" spans="1:3" x14ac:dyDescent="0.35">
      <c r="A264" s="256"/>
      <c r="C264" s="159"/>
    </row>
    <row r="265" spans="1:3" x14ac:dyDescent="0.35">
      <c r="A265" s="256"/>
      <c r="C265" s="159"/>
    </row>
    <row r="266" spans="1:3" x14ac:dyDescent="0.35">
      <c r="A266" s="256"/>
      <c r="C266" s="159"/>
    </row>
    <row r="267" spans="1:3" x14ac:dyDescent="0.35">
      <c r="A267" s="256"/>
      <c r="C267" s="159"/>
    </row>
    <row r="268" spans="1:3" x14ac:dyDescent="0.35">
      <c r="A268" s="256"/>
      <c r="C268" s="159"/>
    </row>
    <row r="269" spans="1:3" x14ac:dyDescent="0.35">
      <c r="A269" s="256"/>
      <c r="C269" s="159"/>
    </row>
    <row r="270" spans="1:3" x14ac:dyDescent="0.35">
      <c r="A270" s="256"/>
      <c r="C270" s="159"/>
    </row>
    <row r="271" spans="1:3" x14ac:dyDescent="0.35">
      <c r="A271" s="256"/>
      <c r="C271" s="159"/>
    </row>
    <row r="272" spans="1:3" x14ac:dyDescent="0.35">
      <c r="A272" s="256"/>
      <c r="C272" s="159"/>
    </row>
    <row r="273" spans="1:3" x14ac:dyDescent="0.35">
      <c r="A273" s="256"/>
      <c r="C273" s="159"/>
    </row>
    <row r="274" spans="1:3" x14ac:dyDescent="0.35">
      <c r="A274" s="256"/>
      <c r="C274" s="159"/>
    </row>
    <row r="275" spans="1:3" x14ac:dyDescent="0.35">
      <c r="A275" s="256"/>
      <c r="C275" s="159"/>
    </row>
    <row r="276" spans="1:3" x14ac:dyDescent="0.35">
      <c r="A276" s="256"/>
      <c r="C276" s="159"/>
    </row>
    <row r="277" spans="1:3" x14ac:dyDescent="0.35">
      <c r="A277" s="256"/>
      <c r="C277" s="159"/>
    </row>
    <row r="278" spans="1:3" x14ac:dyDescent="0.35">
      <c r="A278" s="256"/>
      <c r="C278" s="159"/>
    </row>
    <row r="279" spans="1:3" x14ac:dyDescent="0.35">
      <c r="A279" s="256"/>
      <c r="C279" s="159"/>
    </row>
    <row r="280" spans="1:3" x14ac:dyDescent="0.35">
      <c r="A280" s="256"/>
      <c r="C280" s="159"/>
    </row>
    <row r="281" spans="1:3" x14ac:dyDescent="0.35">
      <c r="A281" s="256"/>
      <c r="C281" s="154"/>
    </row>
    <row r="282" spans="1:3" x14ac:dyDescent="0.35">
      <c r="A282" s="256"/>
      <c r="C282" s="154"/>
    </row>
    <row r="283" spans="1:3" x14ac:dyDescent="0.35">
      <c r="A283" s="256"/>
      <c r="C283" s="155"/>
    </row>
    <row r="284" spans="1:3" x14ac:dyDescent="0.35">
      <c r="A284" s="256"/>
      <c r="C284" s="154"/>
    </row>
    <row r="285" spans="1:3" x14ac:dyDescent="0.35">
      <c r="A285" s="256"/>
      <c r="C285" s="156"/>
    </row>
    <row r="286" spans="1:3" x14ac:dyDescent="0.35">
      <c r="A286" s="256"/>
      <c r="C286" s="157"/>
    </row>
    <row r="287" spans="1:3" x14ac:dyDescent="0.35">
      <c r="A287" s="256"/>
      <c r="C287" s="154"/>
    </row>
    <row r="288" spans="1:3" x14ac:dyDescent="0.35">
      <c r="A288" s="256"/>
      <c r="C288" s="158"/>
    </row>
    <row r="289" spans="1:3" x14ac:dyDescent="0.35">
      <c r="A289" s="256"/>
      <c r="C289" s="154"/>
    </row>
    <row r="290" spans="1:3" x14ac:dyDescent="0.35">
      <c r="A290" s="256"/>
      <c r="C290" s="158"/>
    </row>
    <row r="291" spans="1:3" x14ac:dyDescent="0.35">
      <c r="A291" s="256"/>
      <c r="C291" s="158"/>
    </row>
    <row r="292" spans="1:3" x14ac:dyDescent="0.35">
      <c r="A292" s="256"/>
      <c r="C292" s="158"/>
    </row>
    <row r="293" spans="1:3" x14ac:dyDescent="0.35">
      <c r="A293" s="256"/>
      <c r="C293" s="158"/>
    </row>
    <row r="294" spans="1:3" x14ac:dyDescent="0.35">
      <c r="A294" s="256"/>
      <c r="C294" s="158"/>
    </row>
    <row r="295" spans="1:3" x14ac:dyDescent="0.35">
      <c r="A295" s="256"/>
      <c r="C295" s="154"/>
    </row>
    <row r="296" spans="1:3" x14ac:dyDescent="0.35">
      <c r="A296" s="256"/>
      <c r="C296" s="158"/>
    </row>
    <row r="297" spans="1:3" x14ac:dyDescent="0.35">
      <c r="A297" s="256"/>
      <c r="C297" s="158"/>
    </row>
    <row r="298" spans="1:3" x14ac:dyDescent="0.35">
      <c r="A298" s="256"/>
      <c r="C298" s="158"/>
    </row>
    <row r="299" spans="1:3" x14ac:dyDescent="0.35">
      <c r="A299" s="256"/>
      <c r="C299" s="158"/>
    </row>
    <row r="300" spans="1:3" x14ac:dyDescent="0.35">
      <c r="A300" s="256"/>
      <c r="C300" s="154"/>
    </row>
    <row r="301" spans="1:3" x14ac:dyDescent="0.35">
      <c r="A301" s="256"/>
      <c r="C301" s="159"/>
    </row>
    <row r="302" spans="1:3" x14ac:dyDescent="0.35">
      <c r="A302" s="256"/>
      <c r="C302" s="159"/>
    </row>
    <row r="303" spans="1:3" x14ac:dyDescent="0.35">
      <c r="A303" s="256"/>
      <c r="C303" s="159"/>
    </row>
    <row r="304" spans="1:3" x14ac:dyDescent="0.35">
      <c r="A304" s="256"/>
      <c r="C304" s="159"/>
    </row>
    <row r="305" spans="1:3" x14ac:dyDescent="0.35">
      <c r="A305" s="256"/>
      <c r="C305" s="159"/>
    </row>
    <row r="306" spans="1:3" x14ac:dyDescent="0.35">
      <c r="A306" s="256"/>
      <c r="C306" s="160"/>
    </row>
    <row r="307" spans="1:3" x14ac:dyDescent="0.35">
      <c r="A307" s="256"/>
      <c r="C307" s="160"/>
    </row>
    <row r="308" spans="1:3" x14ac:dyDescent="0.35">
      <c r="A308" s="256"/>
      <c r="C308" s="160"/>
    </row>
    <row r="309" spans="1:3" x14ac:dyDescent="0.35">
      <c r="A309" s="256"/>
      <c r="C309" s="160"/>
    </row>
    <row r="310" spans="1:3" x14ac:dyDescent="0.35">
      <c r="A310" s="256"/>
      <c r="C310" s="160"/>
    </row>
    <row r="311" spans="1:3" x14ac:dyDescent="0.35">
      <c r="A311" s="256"/>
      <c r="C311" s="159"/>
    </row>
    <row r="312" spans="1:3" x14ac:dyDescent="0.35">
      <c r="A312" s="256"/>
      <c r="C312" s="159"/>
    </row>
    <row r="313" spans="1:3" x14ac:dyDescent="0.35">
      <c r="A313" s="256"/>
      <c r="C313" s="159"/>
    </row>
    <row r="314" spans="1:3" x14ac:dyDescent="0.35">
      <c r="A314" s="256"/>
      <c r="C314" s="159"/>
    </row>
    <row r="315" spans="1:3" x14ac:dyDescent="0.35">
      <c r="A315" s="256"/>
      <c r="C315" s="159"/>
    </row>
    <row r="316" spans="1:3" x14ac:dyDescent="0.35">
      <c r="A316" s="256"/>
      <c r="C316" s="159"/>
    </row>
    <row r="317" spans="1:3" x14ac:dyDescent="0.35">
      <c r="A317" s="256"/>
      <c r="C317" s="159"/>
    </row>
    <row r="318" spans="1:3" x14ac:dyDescent="0.35">
      <c r="A318" s="256"/>
      <c r="C318" s="159"/>
    </row>
    <row r="319" spans="1:3" x14ac:dyDescent="0.35">
      <c r="A319" s="256"/>
      <c r="C319" s="159"/>
    </row>
    <row r="320" spans="1:3" x14ac:dyDescent="0.35">
      <c r="A320" s="256"/>
      <c r="C320" s="159"/>
    </row>
    <row r="321" spans="1:3" x14ac:dyDescent="0.35">
      <c r="A321" s="256"/>
      <c r="C321" s="159"/>
    </row>
    <row r="322" spans="1:3" x14ac:dyDescent="0.35">
      <c r="A322" s="256"/>
      <c r="C322" s="159"/>
    </row>
    <row r="323" spans="1:3" x14ac:dyDescent="0.35">
      <c r="A323" s="256"/>
      <c r="C323" s="159"/>
    </row>
    <row r="324" spans="1:3" x14ac:dyDescent="0.35">
      <c r="A324" s="256"/>
      <c r="C324" s="159"/>
    </row>
    <row r="325" spans="1:3" x14ac:dyDescent="0.35">
      <c r="A325" s="256"/>
      <c r="C325" s="159"/>
    </row>
    <row r="326" spans="1:3" x14ac:dyDescent="0.35">
      <c r="A326" s="256"/>
      <c r="C326" s="159"/>
    </row>
    <row r="327" spans="1:3" x14ac:dyDescent="0.35">
      <c r="A327" s="256"/>
      <c r="C327" s="159"/>
    </row>
    <row r="328" spans="1:3" x14ac:dyDescent="0.35">
      <c r="A328" s="256"/>
      <c r="C328" s="159"/>
    </row>
    <row r="329" spans="1:3" x14ac:dyDescent="0.35">
      <c r="A329" s="256"/>
      <c r="C329" s="154"/>
    </row>
    <row r="330" spans="1:3" x14ac:dyDescent="0.35">
      <c r="A330" s="256"/>
      <c r="C330" s="154"/>
    </row>
    <row r="331" spans="1:3" x14ac:dyDescent="0.35">
      <c r="A331" s="256"/>
      <c r="C331" s="155"/>
    </row>
    <row r="332" spans="1:3" x14ac:dyDescent="0.35">
      <c r="A332" s="256"/>
      <c r="C332" s="154"/>
    </row>
    <row r="333" spans="1:3" x14ac:dyDescent="0.35">
      <c r="A333" s="256"/>
      <c r="C333" s="156"/>
    </row>
    <row r="334" spans="1:3" x14ac:dyDescent="0.35">
      <c r="A334" s="256"/>
      <c r="C334" s="157"/>
    </row>
    <row r="335" spans="1:3" x14ac:dyDescent="0.35">
      <c r="A335" s="256"/>
      <c r="C335" s="154"/>
    </row>
    <row r="336" spans="1:3" x14ac:dyDescent="0.35">
      <c r="A336" s="256"/>
      <c r="C336" s="158"/>
    </row>
    <row r="337" spans="1:3" x14ac:dyDescent="0.35">
      <c r="A337" s="256"/>
      <c r="C337" s="154"/>
    </row>
    <row r="338" spans="1:3" x14ac:dyDescent="0.35">
      <c r="A338" s="256"/>
      <c r="C338" s="158"/>
    </row>
    <row r="339" spans="1:3" x14ac:dyDescent="0.35">
      <c r="A339" s="256"/>
      <c r="C339" s="158"/>
    </row>
    <row r="340" spans="1:3" x14ac:dyDescent="0.35">
      <c r="A340" s="256"/>
      <c r="C340" s="158"/>
    </row>
    <row r="341" spans="1:3" x14ac:dyDescent="0.35">
      <c r="A341" s="256"/>
      <c r="C341" s="158"/>
    </row>
    <row r="342" spans="1:3" x14ac:dyDescent="0.35">
      <c r="A342" s="256"/>
      <c r="C342" s="158"/>
    </row>
    <row r="343" spans="1:3" x14ac:dyDescent="0.35">
      <c r="A343" s="256"/>
      <c r="C343" s="154"/>
    </row>
    <row r="344" spans="1:3" x14ac:dyDescent="0.35">
      <c r="A344" s="256"/>
      <c r="C344" s="158"/>
    </row>
    <row r="345" spans="1:3" x14ac:dyDescent="0.35">
      <c r="A345" s="256"/>
      <c r="C345" s="158"/>
    </row>
    <row r="346" spans="1:3" x14ac:dyDescent="0.35">
      <c r="A346" s="256"/>
      <c r="C346" s="158"/>
    </row>
    <row r="347" spans="1:3" x14ac:dyDescent="0.35">
      <c r="A347" s="256"/>
      <c r="C347" s="158"/>
    </row>
    <row r="348" spans="1:3" x14ac:dyDescent="0.35">
      <c r="A348" s="256"/>
      <c r="C348" s="154"/>
    </row>
    <row r="349" spans="1:3" x14ac:dyDescent="0.35">
      <c r="A349" s="256"/>
      <c r="C349" s="159"/>
    </row>
    <row r="350" spans="1:3" x14ac:dyDescent="0.35">
      <c r="A350" s="256"/>
      <c r="C350" s="159"/>
    </row>
    <row r="351" spans="1:3" x14ac:dyDescent="0.35">
      <c r="A351" s="256"/>
      <c r="C351" s="159"/>
    </row>
    <row r="352" spans="1:3" x14ac:dyDescent="0.35">
      <c r="A352" s="256"/>
      <c r="C352" s="159"/>
    </row>
    <row r="353" spans="1:3" x14ac:dyDescent="0.35">
      <c r="A353" s="256"/>
      <c r="C353" s="159"/>
    </row>
    <row r="354" spans="1:3" x14ac:dyDescent="0.35">
      <c r="A354" s="256"/>
      <c r="C354" s="160"/>
    </row>
    <row r="355" spans="1:3" x14ac:dyDescent="0.35">
      <c r="A355" s="256"/>
      <c r="C355" s="160"/>
    </row>
    <row r="356" spans="1:3" x14ac:dyDescent="0.35">
      <c r="A356" s="256"/>
      <c r="C356" s="160"/>
    </row>
    <row r="357" spans="1:3" x14ac:dyDescent="0.35">
      <c r="A357" s="256"/>
      <c r="C357" s="160"/>
    </row>
    <row r="358" spans="1:3" x14ac:dyDescent="0.35">
      <c r="A358" s="256"/>
      <c r="C358" s="160"/>
    </row>
    <row r="359" spans="1:3" x14ac:dyDescent="0.35">
      <c r="A359" s="256"/>
      <c r="C359" s="159"/>
    </row>
    <row r="360" spans="1:3" x14ac:dyDescent="0.35">
      <c r="A360" s="256"/>
      <c r="C360" s="159"/>
    </row>
    <row r="361" spans="1:3" x14ac:dyDescent="0.35">
      <c r="A361" s="256"/>
      <c r="C361" s="159"/>
    </row>
    <row r="362" spans="1:3" x14ac:dyDescent="0.35">
      <c r="A362" s="256"/>
      <c r="C362" s="159"/>
    </row>
    <row r="363" spans="1:3" x14ac:dyDescent="0.35">
      <c r="A363" s="256"/>
      <c r="C363" s="159"/>
    </row>
    <row r="364" spans="1:3" x14ac:dyDescent="0.35">
      <c r="A364" s="256"/>
      <c r="C364" s="159"/>
    </row>
    <row r="365" spans="1:3" x14ac:dyDescent="0.35">
      <c r="A365" s="256"/>
      <c r="C365" s="159"/>
    </row>
    <row r="366" spans="1:3" x14ac:dyDescent="0.35">
      <c r="A366" s="256"/>
      <c r="C366" s="159"/>
    </row>
    <row r="367" spans="1:3" x14ac:dyDescent="0.35">
      <c r="A367" s="256"/>
      <c r="C367" s="159"/>
    </row>
    <row r="368" spans="1:3" x14ac:dyDescent="0.35">
      <c r="A368" s="256"/>
      <c r="C368" s="159"/>
    </row>
    <row r="369" spans="1:3" x14ac:dyDescent="0.35">
      <c r="A369" s="256"/>
      <c r="C369" s="159"/>
    </row>
    <row r="370" spans="1:3" x14ac:dyDescent="0.35">
      <c r="A370" s="256"/>
      <c r="C370" s="159"/>
    </row>
    <row r="371" spans="1:3" x14ac:dyDescent="0.35">
      <c r="A371" s="256"/>
      <c r="C371" s="159"/>
    </row>
    <row r="372" spans="1:3" x14ac:dyDescent="0.35">
      <c r="A372" s="256"/>
      <c r="C372" s="159"/>
    </row>
    <row r="373" spans="1:3" x14ac:dyDescent="0.35">
      <c r="A373" s="256"/>
      <c r="C373" s="159"/>
    </row>
    <row r="374" spans="1:3" x14ac:dyDescent="0.35">
      <c r="A374" s="256"/>
      <c r="C374" s="159"/>
    </row>
    <row r="375" spans="1:3" x14ac:dyDescent="0.35">
      <c r="A375" s="256"/>
      <c r="C375" s="159"/>
    </row>
    <row r="376" spans="1:3" x14ac:dyDescent="0.35">
      <c r="A376" s="256"/>
      <c r="C376" s="159"/>
    </row>
    <row r="377" spans="1:3" x14ac:dyDescent="0.35">
      <c r="A377" s="256"/>
      <c r="C377" s="154"/>
    </row>
    <row r="378" spans="1:3" x14ac:dyDescent="0.35">
      <c r="A378" s="256"/>
      <c r="C378" s="154"/>
    </row>
    <row r="379" spans="1:3" x14ac:dyDescent="0.35">
      <c r="A379" s="256"/>
      <c r="C379" s="155"/>
    </row>
    <row r="380" spans="1:3" x14ac:dyDescent="0.35">
      <c r="A380" s="256"/>
      <c r="C380" s="154"/>
    </row>
    <row r="381" spans="1:3" x14ac:dyDescent="0.35">
      <c r="A381" s="256"/>
      <c r="C381" s="156"/>
    </row>
    <row r="382" spans="1:3" x14ac:dyDescent="0.35">
      <c r="A382" s="256"/>
      <c r="C382" s="157"/>
    </row>
    <row r="383" spans="1:3" x14ac:dyDescent="0.35">
      <c r="A383" s="256"/>
      <c r="C383" s="154"/>
    </row>
    <row r="384" spans="1:3" x14ac:dyDescent="0.35">
      <c r="A384" s="256"/>
      <c r="C384" s="158"/>
    </row>
    <row r="385" spans="1:3" x14ac:dyDescent="0.35">
      <c r="A385" s="256"/>
      <c r="C385" s="154"/>
    </row>
    <row r="386" spans="1:3" x14ac:dyDescent="0.35">
      <c r="A386" s="256"/>
      <c r="C386" s="158"/>
    </row>
    <row r="387" spans="1:3" x14ac:dyDescent="0.35">
      <c r="A387" s="256"/>
      <c r="C387" s="158"/>
    </row>
    <row r="388" spans="1:3" x14ac:dyDescent="0.35">
      <c r="A388" s="256"/>
      <c r="C388" s="158"/>
    </row>
    <row r="389" spans="1:3" x14ac:dyDescent="0.35">
      <c r="A389" s="256"/>
      <c r="C389" s="158"/>
    </row>
    <row r="390" spans="1:3" x14ac:dyDescent="0.35">
      <c r="A390" s="256"/>
      <c r="C390" s="158"/>
    </row>
    <row r="391" spans="1:3" x14ac:dyDescent="0.35">
      <c r="A391" s="256"/>
      <c r="C391" s="154"/>
    </row>
    <row r="392" spans="1:3" x14ac:dyDescent="0.35">
      <c r="A392" s="256"/>
      <c r="C392" s="158"/>
    </row>
    <row r="393" spans="1:3" x14ac:dyDescent="0.35">
      <c r="A393" s="256"/>
      <c r="C393" s="158"/>
    </row>
    <row r="394" spans="1:3" x14ac:dyDescent="0.35">
      <c r="A394" s="256"/>
      <c r="C394" s="158"/>
    </row>
    <row r="395" spans="1:3" x14ac:dyDescent="0.35">
      <c r="A395" s="256"/>
      <c r="C395" s="158"/>
    </row>
    <row r="396" spans="1:3" x14ac:dyDescent="0.35">
      <c r="A396" s="256"/>
      <c r="C396" s="154"/>
    </row>
    <row r="397" spans="1:3" x14ac:dyDescent="0.35">
      <c r="A397" s="256"/>
      <c r="C397" s="159"/>
    </row>
    <row r="398" spans="1:3" x14ac:dyDescent="0.35">
      <c r="A398" s="256"/>
      <c r="C398" s="159"/>
    </row>
    <row r="399" spans="1:3" x14ac:dyDescent="0.35">
      <c r="A399" s="256"/>
      <c r="C399" s="159"/>
    </row>
    <row r="400" spans="1:3" x14ac:dyDescent="0.35">
      <c r="A400" s="256"/>
      <c r="C400" s="159"/>
    </row>
    <row r="401" spans="1:3" x14ac:dyDescent="0.35">
      <c r="A401" s="256"/>
      <c r="C401" s="159"/>
    </row>
    <row r="402" spans="1:3" x14ac:dyDescent="0.35">
      <c r="A402" s="256"/>
      <c r="C402" s="160"/>
    </row>
    <row r="403" spans="1:3" x14ac:dyDescent="0.35">
      <c r="A403" s="256"/>
      <c r="C403" s="160"/>
    </row>
    <row r="404" spans="1:3" x14ac:dyDescent="0.35">
      <c r="A404" s="256"/>
      <c r="C404" s="160"/>
    </row>
    <row r="405" spans="1:3" x14ac:dyDescent="0.35">
      <c r="A405" s="256"/>
      <c r="C405" s="160"/>
    </row>
    <row r="406" spans="1:3" x14ac:dyDescent="0.35">
      <c r="A406" s="256"/>
      <c r="C406" s="160"/>
    </row>
    <row r="407" spans="1:3" x14ac:dyDescent="0.35">
      <c r="A407" s="256"/>
      <c r="C407" s="159"/>
    </row>
    <row r="408" spans="1:3" x14ac:dyDescent="0.35">
      <c r="A408" s="256"/>
      <c r="C408" s="159"/>
    </row>
    <row r="409" spans="1:3" x14ac:dyDescent="0.35">
      <c r="A409" s="256"/>
      <c r="C409" s="159"/>
    </row>
    <row r="410" spans="1:3" x14ac:dyDescent="0.35">
      <c r="A410" s="256"/>
      <c r="C410" s="159"/>
    </row>
    <row r="411" spans="1:3" x14ac:dyDescent="0.35">
      <c r="A411" s="256"/>
      <c r="C411" s="159"/>
    </row>
    <row r="412" spans="1:3" x14ac:dyDescent="0.35">
      <c r="A412" s="256"/>
      <c r="C412" s="159"/>
    </row>
    <row r="413" spans="1:3" x14ac:dyDescent="0.35">
      <c r="A413" s="256"/>
      <c r="C413" s="159"/>
    </row>
    <row r="414" spans="1:3" x14ac:dyDescent="0.35">
      <c r="A414" s="256"/>
      <c r="C414" s="159"/>
    </row>
    <row r="415" spans="1:3" x14ac:dyDescent="0.35">
      <c r="A415" s="256"/>
      <c r="C415" s="159"/>
    </row>
    <row r="416" spans="1:3" x14ac:dyDescent="0.35">
      <c r="A416" s="256"/>
      <c r="C416" s="159"/>
    </row>
    <row r="417" spans="1:3" x14ac:dyDescent="0.35">
      <c r="A417" s="256"/>
      <c r="C417" s="159"/>
    </row>
    <row r="418" spans="1:3" x14ac:dyDescent="0.35">
      <c r="A418" s="256"/>
      <c r="C418" s="159"/>
    </row>
    <row r="419" spans="1:3" x14ac:dyDescent="0.35">
      <c r="A419" s="256"/>
      <c r="C419" s="159"/>
    </row>
    <row r="420" spans="1:3" x14ac:dyDescent="0.35">
      <c r="A420" s="256"/>
      <c r="C420" s="159"/>
    </row>
    <row r="421" spans="1:3" x14ac:dyDescent="0.35">
      <c r="A421" s="256"/>
      <c r="C421" s="159"/>
    </row>
    <row r="422" spans="1:3" x14ac:dyDescent="0.35">
      <c r="A422" s="256"/>
      <c r="C422" s="159"/>
    </row>
    <row r="423" spans="1:3" x14ac:dyDescent="0.35">
      <c r="A423" s="256"/>
      <c r="C423" s="159"/>
    </row>
    <row r="424" spans="1:3" x14ac:dyDescent="0.35">
      <c r="A424" s="256"/>
      <c r="C424" s="159"/>
    </row>
    <row r="425" spans="1:3" x14ac:dyDescent="0.35">
      <c r="A425" s="256"/>
      <c r="C425" s="154"/>
    </row>
    <row r="426" spans="1:3" x14ac:dyDescent="0.35">
      <c r="A426" s="256"/>
      <c r="C426" s="154"/>
    </row>
    <row r="427" spans="1:3" x14ac:dyDescent="0.35">
      <c r="A427" s="256"/>
      <c r="C427" s="155"/>
    </row>
    <row r="428" spans="1:3" x14ac:dyDescent="0.35">
      <c r="A428" s="256"/>
      <c r="C428" s="154"/>
    </row>
    <row r="429" spans="1:3" x14ac:dyDescent="0.35">
      <c r="A429" s="256"/>
      <c r="C429" s="156"/>
    </row>
    <row r="430" spans="1:3" x14ac:dyDescent="0.35">
      <c r="A430" s="256"/>
      <c r="C430" s="157"/>
    </row>
    <row r="431" spans="1:3" x14ac:dyDescent="0.35">
      <c r="A431" s="256"/>
      <c r="C431" s="154"/>
    </row>
    <row r="432" spans="1:3" x14ac:dyDescent="0.35">
      <c r="A432" s="256"/>
      <c r="C432" s="158"/>
    </row>
    <row r="433" spans="1:3" x14ac:dyDescent="0.35">
      <c r="A433" s="256"/>
      <c r="C433" s="154"/>
    </row>
    <row r="434" spans="1:3" x14ac:dyDescent="0.35">
      <c r="A434" s="256"/>
      <c r="C434" s="158"/>
    </row>
    <row r="435" spans="1:3" x14ac:dyDescent="0.35">
      <c r="A435" s="256"/>
      <c r="C435" s="158"/>
    </row>
    <row r="436" spans="1:3" x14ac:dyDescent="0.35">
      <c r="A436" s="256"/>
      <c r="C436" s="158"/>
    </row>
    <row r="437" spans="1:3" x14ac:dyDescent="0.35">
      <c r="A437" s="256"/>
      <c r="C437" s="158"/>
    </row>
    <row r="438" spans="1:3" x14ac:dyDescent="0.35">
      <c r="A438" s="256"/>
      <c r="C438" s="158"/>
    </row>
    <row r="439" spans="1:3" x14ac:dyDescent="0.35">
      <c r="A439" s="256"/>
      <c r="C439" s="154"/>
    </row>
    <row r="440" spans="1:3" x14ac:dyDescent="0.35">
      <c r="A440" s="256"/>
      <c r="C440" s="158"/>
    </row>
    <row r="441" spans="1:3" x14ac:dyDescent="0.35">
      <c r="A441" s="256"/>
      <c r="C441" s="158"/>
    </row>
    <row r="442" spans="1:3" x14ac:dyDescent="0.35">
      <c r="A442" s="256"/>
      <c r="C442" s="158"/>
    </row>
    <row r="443" spans="1:3" x14ac:dyDescent="0.35">
      <c r="A443" s="256"/>
      <c r="C443" s="158"/>
    </row>
    <row r="444" spans="1:3" x14ac:dyDescent="0.35">
      <c r="A444" s="256"/>
      <c r="C444" s="154"/>
    </row>
    <row r="445" spans="1:3" x14ac:dyDescent="0.35">
      <c r="A445" s="256"/>
      <c r="C445" s="159"/>
    </row>
    <row r="446" spans="1:3" x14ac:dyDescent="0.35">
      <c r="A446" s="256"/>
      <c r="C446" s="159"/>
    </row>
    <row r="447" spans="1:3" x14ac:dyDescent="0.35">
      <c r="A447" s="256"/>
      <c r="C447" s="159"/>
    </row>
    <row r="448" spans="1:3" x14ac:dyDescent="0.35">
      <c r="A448" s="256"/>
      <c r="C448" s="159"/>
    </row>
    <row r="449" spans="1:3" x14ac:dyDescent="0.35">
      <c r="A449" s="256"/>
      <c r="C449" s="159"/>
    </row>
    <row r="450" spans="1:3" x14ac:dyDescent="0.35">
      <c r="A450" s="256"/>
      <c r="C450" s="160"/>
    </row>
    <row r="451" spans="1:3" x14ac:dyDescent="0.35">
      <c r="A451" s="256"/>
      <c r="C451" s="160"/>
    </row>
    <row r="452" spans="1:3" x14ac:dyDescent="0.35">
      <c r="A452" s="256"/>
      <c r="C452" s="160"/>
    </row>
    <row r="453" spans="1:3" x14ac:dyDescent="0.35">
      <c r="A453" s="256"/>
      <c r="C453" s="160"/>
    </row>
    <row r="454" spans="1:3" x14ac:dyDescent="0.35">
      <c r="A454" s="256"/>
      <c r="C454" s="160"/>
    </row>
    <row r="455" spans="1:3" x14ac:dyDescent="0.35">
      <c r="A455" s="256"/>
      <c r="C455" s="159"/>
    </row>
    <row r="456" spans="1:3" x14ac:dyDescent="0.35">
      <c r="A456" s="256"/>
      <c r="C456" s="159"/>
    </row>
    <row r="457" spans="1:3" x14ac:dyDescent="0.35">
      <c r="A457" s="256"/>
      <c r="C457" s="159"/>
    </row>
    <row r="458" spans="1:3" x14ac:dyDescent="0.35">
      <c r="A458" s="256"/>
      <c r="C458" s="159"/>
    </row>
    <row r="459" spans="1:3" x14ac:dyDescent="0.35">
      <c r="A459" s="256"/>
      <c r="C459" s="159"/>
    </row>
    <row r="460" spans="1:3" x14ac:dyDescent="0.35">
      <c r="A460" s="256"/>
      <c r="C460" s="159"/>
    </row>
    <row r="461" spans="1:3" x14ac:dyDescent="0.35">
      <c r="A461" s="256"/>
      <c r="C461" s="159"/>
    </row>
    <row r="462" spans="1:3" x14ac:dyDescent="0.35">
      <c r="A462" s="256"/>
      <c r="C462" s="159"/>
    </row>
    <row r="463" spans="1:3" x14ac:dyDescent="0.35">
      <c r="A463" s="256"/>
      <c r="C463" s="159"/>
    </row>
    <row r="464" spans="1:3" x14ac:dyDescent="0.35">
      <c r="A464" s="256"/>
      <c r="C464" s="159"/>
    </row>
    <row r="465" spans="1:3" x14ac:dyDescent="0.35">
      <c r="A465" s="256"/>
      <c r="C465" s="159"/>
    </row>
    <row r="466" spans="1:3" x14ac:dyDescent="0.35">
      <c r="A466" s="256"/>
      <c r="C466" s="159"/>
    </row>
    <row r="467" spans="1:3" x14ac:dyDescent="0.35">
      <c r="A467" s="256"/>
      <c r="C467" s="159"/>
    </row>
    <row r="468" spans="1:3" x14ac:dyDescent="0.35">
      <c r="A468" s="256"/>
      <c r="C468" s="159"/>
    </row>
    <row r="469" spans="1:3" x14ac:dyDescent="0.35">
      <c r="A469" s="256"/>
      <c r="C469" s="159"/>
    </row>
    <row r="470" spans="1:3" x14ac:dyDescent="0.35">
      <c r="A470" s="256"/>
      <c r="C470" s="159"/>
    </row>
    <row r="471" spans="1:3" x14ac:dyDescent="0.35">
      <c r="A471" s="256"/>
      <c r="C471" s="159"/>
    </row>
    <row r="472" spans="1:3" x14ac:dyDescent="0.35">
      <c r="A472" s="256"/>
      <c r="C472" s="159"/>
    </row>
    <row r="473" spans="1:3" x14ac:dyDescent="0.35">
      <c r="A473" s="256"/>
      <c r="C473" s="154"/>
    </row>
    <row r="474" spans="1:3" x14ac:dyDescent="0.35">
      <c r="A474" s="256"/>
      <c r="C474" s="154"/>
    </row>
    <row r="475" spans="1:3" x14ac:dyDescent="0.35">
      <c r="A475" s="256"/>
      <c r="C475" s="155"/>
    </row>
    <row r="476" spans="1:3" x14ac:dyDescent="0.35">
      <c r="A476" s="256"/>
      <c r="C476" s="154"/>
    </row>
    <row r="477" spans="1:3" x14ac:dyDescent="0.35">
      <c r="A477" s="256"/>
      <c r="C477" s="156"/>
    </row>
    <row r="478" spans="1:3" x14ac:dyDescent="0.35">
      <c r="A478" s="256"/>
      <c r="C478" s="157"/>
    </row>
    <row r="479" spans="1:3" x14ac:dyDescent="0.35">
      <c r="A479" s="256"/>
      <c r="C479" s="154"/>
    </row>
    <row r="480" spans="1:3" x14ac:dyDescent="0.35">
      <c r="A480" s="256"/>
      <c r="C480" s="158"/>
    </row>
    <row r="481" spans="1:3" x14ac:dyDescent="0.35">
      <c r="A481" s="256"/>
      <c r="C481" s="154"/>
    </row>
    <row r="482" spans="1:3" x14ac:dyDescent="0.35">
      <c r="A482" s="256"/>
      <c r="C482" s="158"/>
    </row>
    <row r="483" spans="1:3" x14ac:dyDescent="0.35">
      <c r="A483" s="256"/>
      <c r="C483" s="158"/>
    </row>
    <row r="484" spans="1:3" x14ac:dyDescent="0.35">
      <c r="A484" s="256"/>
      <c r="C484" s="158"/>
    </row>
    <row r="485" spans="1:3" x14ac:dyDescent="0.35">
      <c r="A485" s="256"/>
      <c r="C485" s="158"/>
    </row>
    <row r="486" spans="1:3" x14ac:dyDescent="0.35">
      <c r="A486" s="256"/>
      <c r="C486" s="158"/>
    </row>
    <row r="487" spans="1:3" x14ac:dyDescent="0.35">
      <c r="A487" s="256"/>
      <c r="C487" s="154"/>
    </row>
    <row r="488" spans="1:3" x14ac:dyDescent="0.35">
      <c r="A488" s="256"/>
      <c r="C488" s="158"/>
    </row>
    <row r="489" spans="1:3" x14ac:dyDescent="0.35">
      <c r="A489" s="256"/>
      <c r="C489" s="158"/>
    </row>
    <row r="490" spans="1:3" x14ac:dyDescent="0.35">
      <c r="A490" s="256"/>
      <c r="C490" s="158"/>
    </row>
    <row r="491" spans="1:3" x14ac:dyDescent="0.35">
      <c r="A491" s="256"/>
      <c r="C491" s="158"/>
    </row>
    <row r="492" spans="1:3" x14ac:dyDescent="0.35">
      <c r="A492" s="256"/>
      <c r="C492" s="154"/>
    </row>
    <row r="493" spans="1:3" x14ac:dyDescent="0.35">
      <c r="A493" s="256"/>
      <c r="C493" s="159"/>
    </row>
    <row r="494" spans="1:3" x14ac:dyDescent="0.35">
      <c r="A494" s="256"/>
      <c r="C494" s="159"/>
    </row>
    <row r="495" spans="1:3" x14ac:dyDescent="0.35">
      <c r="A495" s="256"/>
      <c r="C495" s="159"/>
    </row>
    <row r="496" spans="1:3" x14ac:dyDescent="0.35">
      <c r="A496" s="256"/>
      <c r="C496" s="159"/>
    </row>
    <row r="497" spans="1:3" x14ac:dyDescent="0.35">
      <c r="A497" s="256"/>
      <c r="C497" s="159"/>
    </row>
    <row r="498" spans="1:3" x14ac:dyDescent="0.35">
      <c r="A498" s="256"/>
      <c r="C498" s="160"/>
    </row>
    <row r="499" spans="1:3" x14ac:dyDescent="0.35">
      <c r="A499" s="256"/>
      <c r="C499" s="160"/>
    </row>
    <row r="500" spans="1:3" x14ac:dyDescent="0.35">
      <c r="A500" s="256"/>
      <c r="C500" s="160"/>
    </row>
    <row r="501" spans="1:3" x14ac:dyDescent="0.35">
      <c r="A501" s="256"/>
      <c r="C501" s="160"/>
    </row>
    <row r="502" spans="1:3" x14ac:dyDescent="0.35">
      <c r="A502" s="256"/>
      <c r="C502" s="160"/>
    </row>
    <row r="503" spans="1:3" x14ac:dyDescent="0.35">
      <c r="A503" s="256"/>
      <c r="C503" s="159"/>
    </row>
    <row r="504" spans="1:3" x14ac:dyDescent="0.35">
      <c r="A504" s="256"/>
      <c r="C504" s="159"/>
    </row>
    <row r="505" spans="1:3" x14ac:dyDescent="0.35">
      <c r="A505" s="256"/>
      <c r="C505" s="159"/>
    </row>
    <row r="506" spans="1:3" x14ac:dyDescent="0.35">
      <c r="A506" s="256"/>
      <c r="C506" s="159"/>
    </row>
    <row r="507" spans="1:3" x14ac:dyDescent="0.35">
      <c r="A507" s="256"/>
      <c r="C507" s="159"/>
    </row>
    <row r="508" spans="1:3" x14ac:dyDescent="0.35">
      <c r="A508" s="256"/>
      <c r="C508" s="159"/>
    </row>
    <row r="509" spans="1:3" x14ac:dyDescent="0.35">
      <c r="A509" s="256"/>
      <c r="C509" s="159"/>
    </row>
    <row r="510" spans="1:3" x14ac:dyDescent="0.35">
      <c r="A510" s="256"/>
      <c r="C510" s="159"/>
    </row>
    <row r="511" spans="1:3" x14ac:dyDescent="0.35">
      <c r="A511" s="256"/>
      <c r="C511" s="159"/>
    </row>
    <row r="512" spans="1:3" x14ac:dyDescent="0.35">
      <c r="A512" s="256"/>
      <c r="C512" s="159"/>
    </row>
    <row r="513" spans="1:3" x14ac:dyDescent="0.35">
      <c r="A513" s="256"/>
      <c r="C513" s="159"/>
    </row>
    <row r="514" spans="1:3" x14ac:dyDescent="0.35">
      <c r="A514" s="256"/>
      <c r="C514" s="159"/>
    </row>
    <row r="515" spans="1:3" x14ac:dyDescent="0.35">
      <c r="A515" s="256"/>
      <c r="C515" s="159"/>
    </row>
    <row r="516" spans="1:3" x14ac:dyDescent="0.35">
      <c r="A516" s="256"/>
      <c r="C516" s="159"/>
    </row>
    <row r="517" spans="1:3" x14ac:dyDescent="0.35">
      <c r="A517" s="256"/>
      <c r="C517" s="159"/>
    </row>
    <row r="518" spans="1:3" x14ac:dyDescent="0.35">
      <c r="A518" s="256"/>
      <c r="C518" s="159"/>
    </row>
    <row r="519" spans="1:3" x14ac:dyDescent="0.35">
      <c r="A519" s="256"/>
      <c r="C519" s="159"/>
    </row>
    <row r="520" spans="1:3" x14ac:dyDescent="0.35">
      <c r="A520" s="256"/>
      <c r="C520" s="159"/>
    </row>
    <row r="521" spans="1:3" x14ac:dyDescent="0.35">
      <c r="A521" s="256"/>
      <c r="C521" s="154"/>
    </row>
    <row r="522" spans="1:3" x14ac:dyDescent="0.35">
      <c r="A522" s="256"/>
      <c r="C522" s="154"/>
    </row>
    <row r="523" spans="1:3" x14ac:dyDescent="0.35">
      <c r="A523" s="256"/>
      <c r="C523" s="155"/>
    </row>
    <row r="524" spans="1:3" x14ac:dyDescent="0.35">
      <c r="A524" s="256"/>
      <c r="C524" s="154"/>
    </row>
    <row r="525" spans="1:3" x14ac:dyDescent="0.35">
      <c r="A525" s="256"/>
      <c r="C525" s="156"/>
    </row>
    <row r="526" spans="1:3" x14ac:dyDescent="0.35">
      <c r="A526" s="256"/>
      <c r="C526" s="157"/>
    </row>
    <row r="527" spans="1:3" x14ac:dyDescent="0.35">
      <c r="A527" s="256"/>
      <c r="C527" s="154"/>
    </row>
    <row r="528" spans="1:3" x14ac:dyDescent="0.35">
      <c r="A528" s="256"/>
      <c r="C528" s="158"/>
    </row>
    <row r="529" spans="1:3" x14ac:dyDescent="0.35">
      <c r="A529" s="256"/>
      <c r="C529" s="154"/>
    </row>
    <row r="530" spans="1:3" x14ac:dyDescent="0.35">
      <c r="A530" s="256"/>
      <c r="C530" s="158"/>
    </row>
    <row r="531" spans="1:3" x14ac:dyDescent="0.35">
      <c r="A531" s="256"/>
      <c r="C531" s="158"/>
    </row>
    <row r="532" spans="1:3" x14ac:dyDescent="0.35">
      <c r="A532" s="256"/>
      <c r="C532" s="158"/>
    </row>
    <row r="533" spans="1:3" x14ac:dyDescent="0.35">
      <c r="A533" s="256"/>
      <c r="C533" s="158"/>
    </row>
    <row r="534" spans="1:3" x14ac:dyDescent="0.35">
      <c r="A534" s="256"/>
      <c r="C534" s="158"/>
    </row>
    <row r="535" spans="1:3" x14ac:dyDescent="0.35">
      <c r="A535" s="256"/>
      <c r="C535" s="154"/>
    </row>
    <row r="536" spans="1:3" x14ac:dyDescent="0.35">
      <c r="A536" s="256"/>
      <c r="C536" s="158"/>
    </row>
    <row r="537" spans="1:3" x14ac:dyDescent="0.35">
      <c r="A537" s="256"/>
      <c r="C537" s="158"/>
    </row>
    <row r="538" spans="1:3" x14ac:dyDescent="0.35">
      <c r="A538" s="256"/>
      <c r="C538" s="158"/>
    </row>
    <row r="539" spans="1:3" x14ac:dyDescent="0.35">
      <c r="A539" s="256"/>
      <c r="C539" s="158"/>
    </row>
    <row r="540" spans="1:3" x14ac:dyDescent="0.35">
      <c r="A540" s="256"/>
      <c r="C540" s="154"/>
    </row>
    <row r="541" spans="1:3" x14ac:dyDescent="0.35">
      <c r="A541" s="256"/>
      <c r="C541" s="159"/>
    </row>
    <row r="542" spans="1:3" x14ac:dyDescent="0.35">
      <c r="A542" s="256"/>
      <c r="C542" s="159"/>
    </row>
    <row r="543" spans="1:3" x14ac:dyDescent="0.35">
      <c r="A543" s="256"/>
      <c r="C543" s="159"/>
    </row>
    <row r="544" spans="1:3" x14ac:dyDescent="0.35">
      <c r="A544" s="256"/>
      <c r="C544" s="159"/>
    </row>
    <row r="545" spans="1:3" x14ac:dyDescent="0.35">
      <c r="A545" s="256"/>
      <c r="C545" s="159"/>
    </row>
    <row r="546" spans="1:3" x14ac:dyDescent="0.35">
      <c r="A546" s="256"/>
      <c r="C546" s="160"/>
    </row>
    <row r="547" spans="1:3" x14ac:dyDescent="0.35">
      <c r="A547" s="256"/>
      <c r="C547" s="160"/>
    </row>
    <row r="548" spans="1:3" x14ac:dyDescent="0.35">
      <c r="A548" s="256"/>
      <c r="C548" s="160"/>
    </row>
    <row r="549" spans="1:3" x14ac:dyDescent="0.35">
      <c r="A549" s="256"/>
      <c r="C549" s="160"/>
    </row>
    <row r="550" spans="1:3" x14ac:dyDescent="0.35">
      <c r="A550" s="256"/>
      <c r="C550" s="160"/>
    </row>
    <row r="551" spans="1:3" x14ac:dyDescent="0.35">
      <c r="A551" s="256"/>
      <c r="C551" s="159"/>
    </row>
    <row r="552" spans="1:3" x14ac:dyDescent="0.35">
      <c r="A552" s="256"/>
      <c r="C552" s="159"/>
    </row>
    <row r="553" spans="1:3" x14ac:dyDescent="0.35">
      <c r="A553" s="256"/>
      <c r="C553" s="159"/>
    </row>
    <row r="554" spans="1:3" x14ac:dyDescent="0.35">
      <c r="A554" s="256"/>
      <c r="C554" s="159"/>
    </row>
    <row r="555" spans="1:3" x14ac:dyDescent="0.35">
      <c r="A555" s="256"/>
      <c r="C555" s="159"/>
    </row>
    <row r="556" spans="1:3" x14ac:dyDescent="0.35">
      <c r="A556" s="256"/>
      <c r="C556" s="159"/>
    </row>
    <row r="557" spans="1:3" x14ac:dyDescent="0.35">
      <c r="A557" s="256"/>
      <c r="C557" s="159"/>
    </row>
    <row r="558" spans="1:3" x14ac:dyDescent="0.35">
      <c r="A558" s="256"/>
      <c r="C558" s="159"/>
    </row>
    <row r="559" spans="1:3" x14ac:dyDescent="0.35">
      <c r="A559" s="256"/>
      <c r="C559" s="159"/>
    </row>
    <row r="560" spans="1:3" x14ac:dyDescent="0.35">
      <c r="A560" s="256"/>
      <c r="C560" s="159"/>
    </row>
    <row r="561" spans="1:3" x14ac:dyDescent="0.35">
      <c r="A561" s="256"/>
      <c r="C561" s="159"/>
    </row>
    <row r="562" spans="1:3" x14ac:dyDescent="0.35">
      <c r="A562" s="256"/>
      <c r="C562" s="159"/>
    </row>
    <row r="563" spans="1:3" x14ac:dyDescent="0.35">
      <c r="A563" s="256"/>
      <c r="C563" s="159"/>
    </row>
    <row r="564" spans="1:3" x14ac:dyDescent="0.35">
      <c r="A564" s="256"/>
      <c r="C564" s="159"/>
    </row>
    <row r="565" spans="1:3" x14ac:dyDescent="0.35">
      <c r="A565" s="256"/>
      <c r="C565" s="159"/>
    </row>
    <row r="566" spans="1:3" x14ac:dyDescent="0.35">
      <c r="A566" s="256"/>
      <c r="C566" s="159"/>
    </row>
    <row r="567" spans="1:3" x14ac:dyDescent="0.35">
      <c r="A567" s="256"/>
      <c r="C567" s="159"/>
    </row>
    <row r="568" spans="1:3" x14ac:dyDescent="0.35">
      <c r="A568" s="256"/>
      <c r="C568" s="159"/>
    </row>
    <row r="569" spans="1:3" x14ac:dyDescent="0.35">
      <c r="A569" s="256"/>
      <c r="C569" s="154"/>
    </row>
    <row r="570" spans="1:3" x14ac:dyDescent="0.35">
      <c r="A570" s="256"/>
      <c r="C570" s="154"/>
    </row>
    <row r="571" spans="1:3" x14ac:dyDescent="0.35">
      <c r="A571" s="256"/>
      <c r="C571" s="155"/>
    </row>
    <row r="572" spans="1:3" x14ac:dyDescent="0.35">
      <c r="A572" s="256"/>
      <c r="C572" s="154"/>
    </row>
    <row r="573" spans="1:3" x14ac:dyDescent="0.35">
      <c r="A573" s="256"/>
      <c r="C573" s="156"/>
    </row>
    <row r="574" spans="1:3" x14ac:dyDescent="0.35">
      <c r="A574" s="256"/>
      <c r="C574" s="157"/>
    </row>
    <row r="575" spans="1:3" x14ac:dyDescent="0.35">
      <c r="A575" s="256"/>
      <c r="C575" s="154"/>
    </row>
    <row r="576" spans="1:3" x14ac:dyDescent="0.35">
      <c r="A576" s="256"/>
      <c r="C576" s="158"/>
    </row>
    <row r="577" spans="1:3" x14ac:dyDescent="0.35">
      <c r="A577" s="256"/>
      <c r="C577" s="154"/>
    </row>
    <row r="578" spans="1:3" x14ac:dyDescent="0.35">
      <c r="A578" s="256"/>
      <c r="C578" s="158"/>
    </row>
    <row r="579" spans="1:3" x14ac:dyDescent="0.35">
      <c r="A579" s="256"/>
      <c r="C579" s="158"/>
    </row>
    <row r="580" spans="1:3" x14ac:dyDescent="0.35">
      <c r="A580" s="256"/>
      <c r="C580" s="158"/>
    </row>
    <row r="581" spans="1:3" x14ac:dyDescent="0.35">
      <c r="A581" s="256"/>
      <c r="C581" s="158"/>
    </row>
    <row r="582" spans="1:3" x14ac:dyDescent="0.35">
      <c r="A582" s="256"/>
      <c r="C582" s="158"/>
    </row>
    <row r="583" spans="1:3" x14ac:dyDescent="0.35">
      <c r="A583" s="256"/>
      <c r="C583" s="154"/>
    </row>
    <row r="584" spans="1:3" x14ac:dyDescent="0.35">
      <c r="A584" s="256"/>
      <c r="C584" s="158"/>
    </row>
    <row r="585" spans="1:3" x14ac:dyDescent="0.35">
      <c r="A585" s="256"/>
      <c r="C585" s="158"/>
    </row>
    <row r="586" spans="1:3" x14ac:dyDescent="0.35">
      <c r="A586" s="256"/>
      <c r="C586" s="158"/>
    </row>
    <row r="587" spans="1:3" x14ac:dyDescent="0.35">
      <c r="A587" s="256"/>
      <c r="C587" s="158"/>
    </row>
    <row r="588" spans="1:3" x14ac:dyDescent="0.35">
      <c r="A588" s="256"/>
      <c r="C588" s="154"/>
    </row>
    <row r="589" spans="1:3" x14ac:dyDescent="0.35">
      <c r="A589" s="256"/>
      <c r="C589" s="159"/>
    </row>
    <row r="590" spans="1:3" x14ac:dyDescent="0.35">
      <c r="A590" s="256"/>
      <c r="C590" s="159"/>
    </row>
    <row r="591" spans="1:3" x14ac:dyDescent="0.35">
      <c r="A591" s="256"/>
      <c r="C591" s="159"/>
    </row>
    <row r="592" spans="1:3" x14ac:dyDescent="0.35">
      <c r="A592" s="256"/>
      <c r="C592" s="159"/>
    </row>
    <row r="593" spans="1:3" x14ac:dyDescent="0.35">
      <c r="A593" s="256"/>
      <c r="C593" s="159"/>
    </row>
    <row r="594" spans="1:3" x14ac:dyDescent="0.35">
      <c r="A594" s="256"/>
      <c r="C594" s="160"/>
    </row>
    <row r="595" spans="1:3" x14ac:dyDescent="0.35">
      <c r="A595" s="256"/>
      <c r="C595" s="160"/>
    </row>
    <row r="596" spans="1:3" x14ac:dyDescent="0.35">
      <c r="A596" s="256"/>
      <c r="C596" s="160"/>
    </row>
    <row r="597" spans="1:3" x14ac:dyDescent="0.35">
      <c r="A597" s="256"/>
      <c r="C597" s="160"/>
    </row>
    <row r="598" spans="1:3" x14ac:dyDescent="0.35">
      <c r="A598" s="256"/>
      <c r="C598" s="160"/>
    </row>
    <row r="599" spans="1:3" x14ac:dyDescent="0.35">
      <c r="A599" s="256"/>
      <c r="C599" s="159"/>
    </row>
    <row r="600" spans="1:3" x14ac:dyDescent="0.35">
      <c r="A600" s="256"/>
      <c r="C600" s="159"/>
    </row>
    <row r="601" spans="1:3" x14ac:dyDescent="0.35">
      <c r="A601" s="256"/>
      <c r="C601" s="159"/>
    </row>
    <row r="602" spans="1:3" x14ac:dyDescent="0.35">
      <c r="A602" s="256"/>
      <c r="C602" s="159"/>
    </row>
    <row r="603" spans="1:3" x14ac:dyDescent="0.35">
      <c r="A603" s="256"/>
      <c r="C603" s="159"/>
    </row>
    <row r="604" spans="1:3" x14ac:dyDescent="0.35">
      <c r="A604" s="256"/>
      <c r="C604" s="159"/>
    </row>
    <row r="605" spans="1:3" x14ac:dyDescent="0.35">
      <c r="A605" s="256"/>
      <c r="C605" s="159"/>
    </row>
    <row r="606" spans="1:3" x14ac:dyDescent="0.35">
      <c r="A606" s="256"/>
      <c r="C606" s="159"/>
    </row>
    <row r="607" spans="1:3" x14ac:dyDescent="0.35">
      <c r="A607" s="256"/>
      <c r="C607" s="159"/>
    </row>
    <row r="608" spans="1:3" x14ac:dyDescent="0.35">
      <c r="A608" s="256"/>
      <c r="C608" s="159"/>
    </row>
    <row r="609" spans="1:3" x14ac:dyDescent="0.35">
      <c r="A609" s="256"/>
      <c r="C609" s="159"/>
    </row>
    <row r="610" spans="1:3" x14ac:dyDescent="0.35">
      <c r="A610" s="256"/>
      <c r="C610" s="159"/>
    </row>
    <row r="611" spans="1:3" x14ac:dyDescent="0.35">
      <c r="A611" s="256"/>
      <c r="C611" s="159"/>
    </row>
    <row r="612" spans="1:3" x14ac:dyDescent="0.35">
      <c r="A612" s="256"/>
      <c r="C612" s="159"/>
    </row>
    <row r="613" spans="1:3" x14ac:dyDescent="0.35">
      <c r="A613" s="256"/>
      <c r="C613" s="159"/>
    </row>
    <row r="614" spans="1:3" x14ac:dyDescent="0.35">
      <c r="A614" s="256"/>
      <c r="C614" s="159"/>
    </row>
    <row r="615" spans="1:3" x14ac:dyDescent="0.35">
      <c r="A615" s="256"/>
      <c r="C615" s="159"/>
    </row>
    <row r="616" spans="1:3" x14ac:dyDescent="0.35">
      <c r="A616" s="256"/>
      <c r="C616" s="159"/>
    </row>
    <row r="617" spans="1:3" x14ac:dyDescent="0.35">
      <c r="A617" s="256"/>
      <c r="C617" s="154"/>
    </row>
    <row r="618" spans="1:3" x14ac:dyDescent="0.35">
      <c r="A618" s="256"/>
      <c r="C618" s="154"/>
    </row>
    <row r="619" spans="1:3" x14ac:dyDescent="0.35">
      <c r="A619" s="256"/>
      <c r="C619" s="155"/>
    </row>
    <row r="620" spans="1:3" x14ac:dyDescent="0.35">
      <c r="A620" s="256"/>
      <c r="C620" s="154"/>
    </row>
    <row r="621" spans="1:3" x14ac:dyDescent="0.35">
      <c r="A621" s="256"/>
      <c r="C621" s="156"/>
    </row>
    <row r="622" spans="1:3" x14ac:dyDescent="0.35">
      <c r="A622" s="256"/>
      <c r="C622" s="157"/>
    </row>
    <row r="623" spans="1:3" x14ac:dyDescent="0.35">
      <c r="A623" s="256"/>
      <c r="C623" s="154"/>
    </row>
    <row r="624" spans="1:3" x14ac:dyDescent="0.35">
      <c r="A624" s="256"/>
      <c r="C624" s="158"/>
    </row>
    <row r="625" spans="1:3" x14ac:dyDescent="0.35">
      <c r="A625" s="256"/>
      <c r="C625" s="154"/>
    </row>
    <row r="626" spans="1:3" x14ac:dyDescent="0.35">
      <c r="A626" s="256"/>
      <c r="C626" s="158"/>
    </row>
    <row r="627" spans="1:3" x14ac:dyDescent="0.35">
      <c r="A627" s="256"/>
      <c r="C627" s="158"/>
    </row>
    <row r="628" spans="1:3" x14ac:dyDescent="0.35">
      <c r="A628" s="256"/>
      <c r="C628" s="158"/>
    </row>
    <row r="629" spans="1:3" x14ac:dyDescent="0.35">
      <c r="A629" s="256"/>
      <c r="C629" s="158"/>
    </row>
    <row r="630" spans="1:3" x14ac:dyDescent="0.35">
      <c r="A630" s="256"/>
      <c r="C630" s="158"/>
    </row>
    <row r="631" spans="1:3" x14ac:dyDescent="0.35">
      <c r="A631" s="256"/>
      <c r="C631" s="154"/>
    </row>
    <row r="632" spans="1:3" x14ac:dyDescent="0.35">
      <c r="A632" s="256"/>
      <c r="C632" s="158"/>
    </row>
    <row r="633" spans="1:3" x14ac:dyDescent="0.35">
      <c r="A633" s="256"/>
      <c r="C633" s="158"/>
    </row>
    <row r="634" spans="1:3" x14ac:dyDescent="0.35">
      <c r="A634" s="256"/>
      <c r="C634" s="158"/>
    </row>
    <row r="635" spans="1:3" x14ac:dyDescent="0.35">
      <c r="A635" s="256"/>
      <c r="C635" s="158"/>
    </row>
    <row r="636" spans="1:3" x14ac:dyDescent="0.35">
      <c r="A636" s="256"/>
      <c r="C636" s="154"/>
    </row>
    <row r="637" spans="1:3" x14ac:dyDescent="0.35">
      <c r="A637" s="256"/>
      <c r="C637" s="159"/>
    </row>
    <row r="638" spans="1:3" x14ac:dyDescent="0.35">
      <c r="A638" s="256"/>
      <c r="C638" s="159"/>
    </row>
    <row r="639" spans="1:3" x14ac:dyDescent="0.35">
      <c r="A639" s="256"/>
      <c r="C639" s="159"/>
    </row>
    <row r="640" spans="1:3" x14ac:dyDescent="0.35">
      <c r="A640" s="256"/>
      <c r="C640" s="159"/>
    </row>
    <row r="641" spans="1:3" x14ac:dyDescent="0.35">
      <c r="A641" s="256"/>
      <c r="C641" s="159"/>
    </row>
    <row r="642" spans="1:3" x14ac:dyDescent="0.35">
      <c r="A642" s="256"/>
      <c r="C642" s="160"/>
    </row>
    <row r="643" spans="1:3" x14ac:dyDescent="0.35">
      <c r="A643" s="256"/>
      <c r="C643" s="160"/>
    </row>
    <row r="644" spans="1:3" x14ac:dyDescent="0.35">
      <c r="A644" s="256"/>
      <c r="C644" s="160"/>
    </row>
    <row r="645" spans="1:3" x14ac:dyDescent="0.35">
      <c r="A645" s="256"/>
      <c r="C645" s="160"/>
    </row>
    <row r="646" spans="1:3" x14ac:dyDescent="0.35">
      <c r="A646" s="256"/>
      <c r="C646" s="160"/>
    </row>
    <row r="647" spans="1:3" x14ac:dyDescent="0.35">
      <c r="A647" s="256"/>
      <c r="C647" s="159"/>
    </row>
    <row r="648" spans="1:3" x14ac:dyDescent="0.35">
      <c r="A648" s="256"/>
      <c r="C648" s="159"/>
    </row>
    <row r="649" spans="1:3" x14ac:dyDescent="0.35">
      <c r="A649" s="256"/>
      <c r="C649" s="159"/>
    </row>
    <row r="650" spans="1:3" x14ac:dyDescent="0.35">
      <c r="A650" s="256"/>
      <c r="C650" s="159"/>
    </row>
    <row r="651" spans="1:3" x14ac:dyDescent="0.35">
      <c r="A651" s="256"/>
      <c r="C651" s="159"/>
    </row>
    <row r="652" spans="1:3" x14ac:dyDescent="0.35">
      <c r="A652" s="256"/>
      <c r="C652" s="159"/>
    </row>
    <row r="653" spans="1:3" x14ac:dyDescent="0.35">
      <c r="A653" s="256"/>
      <c r="C653" s="159"/>
    </row>
    <row r="654" spans="1:3" x14ac:dyDescent="0.35">
      <c r="A654" s="256"/>
      <c r="C654" s="159"/>
    </row>
    <row r="655" spans="1:3" x14ac:dyDescent="0.35">
      <c r="A655" s="256"/>
      <c r="C655" s="159"/>
    </row>
    <row r="656" spans="1:3" x14ac:dyDescent="0.35">
      <c r="A656" s="256"/>
      <c r="C656" s="159"/>
    </row>
    <row r="657" spans="1:3" x14ac:dyDescent="0.35">
      <c r="A657" s="256"/>
      <c r="C657" s="159"/>
    </row>
    <row r="658" spans="1:3" x14ac:dyDescent="0.35">
      <c r="A658" s="256"/>
      <c r="C658" s="159"/>
    </row>
    <row r="659" spans="1:3" x14ac:dyDescent="0.35">
      <c r="A659" s="256"/>
      <c r="C659" s="159"/>
    </row>
    <row r="660" spans="1:3" x14ac:dyDescent="0.35">
      <c r="A660" s="256"/>
      <c r="C660" s="159"/>
    </row>
    <row r="661" spans="1:3" x14ac:dyDescent="0.35">
      <c r="A661" s="256"/>
      <c r="C661" s="159"/>
    </row>
    <row r="662" spans="1:3" x14ac:dyDescent="0.35">
      <c r="A662" s="256"/>
      <c r="C662" s="159"/>
    </row>
    <row r="663" spans="1:3" x14ac:dyDescent="0.35">
      <c r="A663" s="256"/>
      <c r="C663" s="159"/>
    </row>
    <row r="664" spans="1:3" x14ac:dyDescent="0.35">
      <c r="A664" s="256"/>
      <c r="C664" s="159"/>
    </row>
    <row r="665" spans="1:3" x14ac:dyDescent="0.35">
      <c r="A665" s="256"/>
      <c r="C665" s="154"/>
    </row>
    <row r="666" spans="1:3" x14ac:dyDescent="0.35">
      <c r="A666" s="256"/>
      <c r="C666" s="154"/>
    </row>
    <row r="667" spans="1:3" x14ac:dyDescent="0.35">
      <c r="A667" s="256"/>
      <c r="C667" s="155"/>
    </row>
    <row r="668" spans="1:3" x14ac:dyDescent="0.35">
      <c r="A668" s="256"/>
      <c r="C668" s="154"/>
    </row>
    <row r="669" spans="1:3" x14ac:dyDescent="0.35">
      <c r="A669" s="256"/>
      <c r="C669" s="156"/>
    </row>
    <row r="670" spans="1:3" x14ac:dyDescent="0.35">
      <c r="A670" s="256"/>
      <c r="C670" s="157"/>
    </row>
    <row r="671" spans="1:3" x14ac:dyDescent="0.35">
      <c r="A671" s="256"/>
      <c r="C671" s="154"/>
    </row>
    <row r="672" spans="1:3" x14ac:dyDescent="0.35">
      <c r="A672" s="256"/>
      <c r="C672" s="158"/>
    </row>
    <row r="673" spans="1:3" x14ac:dyDescent="0.35">
      <c r="A673" s="256"/>
      <c r="C673" s="154"/>
    </row>
    <row r="674" spans="1:3" x14ac:dyDescent="0.35">
      <c r="A674" s="256"/>
      <c r="C674" s="158"/>
    </row>
    <row r="675" spans="1:3" x14ac:dyDescent="0.35">
      <c r="A675" s="256"/>
      <c r="C675" s="158"/>
    </row>
    <row r="676" spans="1:3" x14ac:dyDescent="0.35">
      <c r="A676" s="256"/>
      <c r="C676" s="158"/>
    </row>
    <row r="677" spans="1:3" x14ac:dyDescent="0.35">
      <c r="A677" s="256"/>
      <c r="C677" s="158"/>
    </row>
    <row r="678" spans="1:3" x14ac:dyDescent="0.35">
      <c r="A678" s="256"/>
      <c r="C678" s="158"/>
    </row>
    <row r="679" spans="1:3" x14ac:dyDescent="0.35">
      <c r="A679" s="256"/>
      <c r="C679" s="154"/>
    </row>
    <row r="680" spans="1:3" x14ac:dyDescent="0.35">
      <c r="A680" s="256"/>
      <c r="C680" s="158"/>
    </row>
    <row r="681" spans="1:3" x14ac:dyDescent="0.35">
      <c r="A681" s="256"/>
      <c r="C681" s="158"/>
    </row>
    <row r="682" spans="1:3" x14ac:dyDescent="0.35">
      <c r="A682" s="256"/>
      <c r="C682" s="158"/>
    </row>
    <row r="683" spans="1:3" x14ac:dyDescent="0.35">
      <c r="A683" s="256"/>
      <c r="C683" s="158"/>
    </row>
    <row r="684" spans="1:3" x14ac:dyDescent="0.35">
      <c r="A684" s="256"/>
      <c r="C684" s="154"/>
    </row>
    <row r="685" spans="1:3" x14ac:dyDescent="0.35">
      <c r="A685" s="256"/>
      <c r="C685" s="159"/>
    </row>
    <row r="686" spans="1:3" x14ac:dyDescent="0.35">
      <c r="A686" s="256"/>
      <c r="C686" s="159"/>
    </row>
    <row r="687" spans="1:3" x14ac:dyDescent="0.35">
      <c r="A687" s="256"/>
      <c r="C687" s="159"/>
    </row>
    <row r="688" spans="1:3" x14ac:dyDescent="0.35">
      <c r="A688" s="256"/>
      <c r="C688" s="159"/>
    </row>
    <row r="689" spans="1:3" x14ac:dyDescent="0.35">
      <c r="A689" s="256"/>
      <c r="C689" s="159"/>
    </row>
    <row r="690" spans="1:3" x14ac:dyDescent="0.35">
      <c r="A690" s="256"/>
      <c r="C690" s="160"/>
    </row>
    <row r="691" spans="1:3" x14ac:dyDescent="0.35">
      <c r="A691" s="256"/>
      <c r="C691" s="160"/>
    </row>
    <row r="692" spans="1:3" x14ac:dyDescent="0.35">
      <c r="A692" s="256"/>
      <c r="C692" s="160"/>
    </row>
    <row r="693" spans="1:3" x14ac:dyDescent="0.35">
      <c r="A693" s="256"/>
      <c r="C693" s="160"/>
    </row>
    <row r="694" spans="1:3" x14ac:dyDescent="0.35">
      <c r="A694" s="256"/>
      <c r="C694" s="160"/>
    </row>
    <row r="695" spans="1:3" x14ac:dyDescent="0.35">
      <c r="A695" s="256"/>
      <c r="C695" s="159"/>
    </row>
    <row r="696" spans="1:3" x14ac:dyDescent="0.35">
      <c r="A696" s="256"/>
      <c r="C696" s="159"/>
    </row>
    <row r="697" spans="1:3" x14ac:dyDescent="0.35">
      <c r="A697" s="256"/>
      <c r="C697" s="159"/>
    </row>
    <row r="698" spans="1:3" x14ac:dyDescent="0.35">
      <c r="A698" s="256"/>
      <c r="C698" s="159"/>
    </row>
    <row r="699" spans="1:3" x14ac:dyDescent="0.35">
      <c r="A699" s="256"/>
      <c r="C699" s="159"/>
    </row>
    <row r="700" spans="1:3" x14ac:dyDescent="0.35">
      <c r="A700" s="256"/>
      <c r="C700" s="159"/>
    </row>
    <row r="701" spans="1:3" x14ac:dyDescent="0.35">
      <c r="A701" s="256"/>
      <c r="C701" s="159"/>
    </row>
    <row r="702" spans="1:3" x14ac:dyDescent="0.35">
      <c r="A702" s="256"/>
      <c r="C702" s="159"/>
    </row>
    <row r="703" spans="1:3" x14ac:dyDescent="0.35">
      <c r="A703" s="256"/>
      <c r="C703" s="159"/>
    </row>
    <row r="704" spans="1:3" x14ac:dyDescent="0.35">
      <c r="A704" s="256"/>
      <c r="C704" s="159"/>
    </row>
    <row r="705" spans="1:3" x14ac:dyDescent="0.35">
      <c r="A705" s="256"/>
      <c r="C705" s="159"/>
    </row>
    <row r="706" spans="1:3" x14ac:dyDescent="0.35">
      <c r="A706" s="256"/>
      <c r="C706" s="159"/>
    </row>
    <row r="707" spans="1:3" x14ac:dyDescent="0.35">
      <c r="A707" s="256"/>
      <c r="C707" s="159"/>
    </row>
    <row r="708" spans="1:3" x14ac:dyDescent="0.35">
      <c r="A708" s="256"/>
      <c r="C708" s="159"/>
    </row>
    <row r="709" spans="1:3" x14ac:dyDescent="0.35">
      <c r="A709" s="256"/>
      <c r="C709" s="159"/>
    </row>
    <row r="710" spans="1:3" x14ac:dyDescent="0.35">
      <c r="A710" s="256"/>
      <c r="C710" s="159"/>
    </row>
    <row r="711" spans="1:3" x14ac:dyDescent="0.35">
      <c r="A711" s="256"/>
      <c r="C711" s="159"/>
    </row>
    <row r="712" spans="1:3" x14ac:dyDescent="0.35">
      <c r="A712" s="256"/>
      <c r="C712" s="159"/>
    </row>
    <row r="713" spans="1:3" x14ac:dyDescent="0.35">
      <c r="A713" s="256"/>
      <c r="C713" s="154"/>
    </row>
    <row r="714" spans="1:3" x14ac:dyDescent="0.35">
      <c r="A714" s="256"/>
      <c r="C714" s="154"/>
    </row>
    <row r="715" spans="1:3" x14ac:dyDescent="0.35">
      <c r="A715" s="256"/>
      <c r="C715" s="155"/>
    </row>
    <row r="716" spans="1:3" x14ac:dyDescent="0.35">
      <c r="A716" s="256"/>
      <c r="C716" s="154"/>
    </row>
    <row r="717" spans="1:3" x14ac:dyDescent="0.35">
      <c r="A717" s="256"/>
      <c r="C717" s="156"/>
    </row>
    <row r="718" spans="1:3" x14ac:dyDescent="0.35">
      <c r="A718" s="256"/>
      <c r="C718" s="157"/>
    </row>
    <row r="719" spans="1:3" x14ac:dyDescent="0.35">
      <c r="A719" s="256"/>
      <c r="C719" s="154"/>
    </row>
    <row r="720" spans="1:3" x14ac:dyDescent="0.35">
      <c r="A720" s="256"/>
      <c r="C720" s="158"/>
    </row>
    <row r="721" spans="1:3" x14ac:dyDescent="0.35">
      <c r="A721" s="256"/>
      <c r="C721" s="154"/>
    </row>
    <row r="722" spans="1:3" x14ac:dyDescent="0.35">
      <c r="A722" s="256"/>
      <c r="C722" s="158"/>
    </row>
    <row r="723" spans="1:3" x14ac:dyDescent="0.35">
      <c r="A723" s="256"/>
      <c r="C723" s="158"/>
    </row>
    <row r="724" spans="1:3" x14ac:dyDescent="0.35">
      <c r="A724" s="256"/>
      <c r="C724" s="158"/>
    </row>
    <row r="725" spans="1:3" x14ac:dyDescent="0.35">
      <c r="A725" s="256"/>
      <c r="C725" s="158"/>
    </row>
    <row r="726" spans="1:3" x14ac:dyDescent="0.35">
      <c r="A726" s="256"/>
      <c r="C726" s="158"/>
    </row>
    <row r="727" spans="1:3" x14ac:dyDescent="0.35">
      <c r="A727" s="256"/>
      <c r="C727" s="154"/>
    </row>
    <row r="728" spans="1:3" x14ac:dyDescent="0.35">
      <c r="A728" s="256"/>
      <c r="C728" s="158"/>
    </row>
    <row r="729" spans="1:3" x14ac:dyDescent="0.35">
      <c r="A729" s="256"/>
      <c r="C729" s="158"/>
    </row>
    <row r="730" spans="1:3" x14ac:dyDescent="0.35">
      <c r="A730" s="256"/>
      <c r="C730" s="158"/>
    </row>
    <row r="731" spans="1:3" x14ac:dyDescent="0.35">
      <c r="A731" s="256"/>
      <c r="C731" s="158"/>
    </row>
    <row r="732" spans="1:3" x14ac:dyDescent="0.35">
      <c r="A732" s="256"/>
      <c r="C732" s="154"/>
    </row>
    <row r="733" spans="1:3" x14ac:dyDescent="0.35">
      <c r="A733" s="256"/>
      <c r="C733" s="159"/>
    </row>
    <row r="734" spans="1:3" x14ac:dyDescent="0.35">
      <c r="A734" s="256"/>
      <c r="C734" s="159"/>
    </row>
    <row r="735" spans="1:3" x14ac:dyDescent="0.35">
      <c r="A735" s="256"/>
      <c r="C735" s="159"/>
    </row>
    <row r="736" spans="1:3" x14ac:dyDescent="0.35">
      <c r="A736" s="256"/>
      <c r="C736" s="159"/>
    </row>
    <row r="737" spans="1:3" x14ac:dyDescent="0.35">
      <c r="A737" s="256"/>
      <c r="C737" s="159"/>
    </row>
    <row r="738" spans="1:3" x14ac:dyDescent="0.35">
      <c r="A738" s="256"/>
      <c r="C738" s="160"/>
    </row>
    <row r="739" spans="1:3" x14ac:dyDescent="0.35">
      <c r="A739" s="256"/>
      <c r="C739" s="160"/>
    </row>
    <row r="740" spans="1:3" x14ac:dyDescent="0.35">
      <c r="A740" s="256"/>
      <c r="C740" s="160"/>
    </row>
    <row r="741" spans="1:3" x14ac:dyDescent="0.35">
      <c r="A741" s="256"/>
      <c r="C741" s="160"/>
    </row>
    <row r="742" spans="1:3" x14ac:dyDescent="0.35">
      <c r="A742" s="256"/>
      <c r="C742" s="160"/>
    </row>
    <row r="743" spans="1:3" x14ac:dyDescent="0.35">
      <c r="A743" s="256"/>
      <c r="C743" s="159"/>
    </row>
    <row r="744" spans="1:3" x14ac:dyDescent="0.35">
      <c r="A744" s="256"/>
      <c r="C744" s="159"/>
    </row>
    <row r="745" spans="1:3" x14ac:dyDescent="0.35">
      <c r="A745" s="256"/>
      <c r="C745" s="159"/>
    </row>
    <row r="746" spans="1:3" x14ac:dyDescent="0.35">
      <c r="A746" s="256"/>
      <c r="C746" s="159"/>
    </row>
    <row r="747" spans="1:3" x14ac:dyDescent="0.35">
      <c r="A747" s="256"/>
      <c r="C747" s="159"/>
    </row>
    <row r="748" spans="1:3" x14ac:dyDescent="0.35">
      <c r="A748" s="256"/>
      <c r="C748" s="159"/>
    </row>
    <row r="749" spans="1:3" x14ac:dyDescent="0.35">
      <c r="A749" s="256"/>
      <c r="C749" s="159"/>
    </row>
    <row r="750" spans="1:3" x14ac:dyDescent="0.35">
      <c r="A750" s="256"/>
      <c r="C750" s="159"/>
    </row>
    <row r="751" spans="1:3" x14ac:dyDescent="0.35">
      <c r="A751" s="256"/>
      <c r="C751" s="159"/>
    </row>
    <row r="752" spans="1:3" x14ac:dyDescent="0.35">
      <c r="A752" s="256"/>
      <c r="C752" s="159"/>
    </row>
    <row r="753" spans="1:3" x14ac:dyDescent="0.35">
      <c r="A753" s="256"/>
      <c r="C753" s="159"/>
    </row>
    <row r="754" spans="1:3" x14ac:dyDescent="0.35">
      <c r="A754" s="256"/>
      <c r="C754" s="159"/>
    </row>
    <row r="755" spans="1:3" x14ac:dyDescent="0.35">
      <c r="A755" s="256"/>
      <c r="C755" s="159"/>
    </row>
    <row r="756" spans="1:3" x14ac:dyDescent="0.35">
      <c r="A756" s="256"/>
      <c r="C756" s="159"/>
    </row>
    <row r="757" spans="1:3" x14ac:dyDescent="0.35">
      <c r="A757" s="256"/>
      <c r="C757" s="159"/>
    </row>
    <row r="758" spans="1:3" x14ac:dyDescent="0.35">
      <c r="A758" s="256"/>
      <c r="C758" s="159"/>
    </row>
    <row r="759" spans="1:3" x14ac:dyDescent="0.35">
      <c r="A759" s="256"/>
      <c r="C759" s="159"/>
    </row>
    <row r="760" spans="1:3" x14ac:dyDescent="0.35">
      <c r="A760" s="256"/>
      <c r="C760" s="159"/>
    </row>
    <row r="761" spans="1:3" x14ac:dyDescent="0.35">
      <c r="A761" s="256"/>
      <c r="C761" s="154"/>
    </row>
    <row r="762" spans="1:3" x14ac:dyDescent="0.35">
      <c r="A762" s="256"/>
      <c r="C762" s="154"/>
    </row>
    <row r="763" spans="1:3" x14ac:dyDescent="0.35">
      <c r="A763" s="256"/>
      <c r="C763" s="155"/>
    </row>
    <row r="764" spans="1:3" x14ac:dyDescent="0.35">
      <c r="A764" s="256"/>
      <c r="C764" s="154"/>
    </row>
    <row r="765" spans="1:3" x14ac:dyDescent="0.35">
      <c r="A765" s="256"/>
      <c r="C765" s="156"/>
    </row>
    <row r="766" spans="1:3" x14ac:dyDescent="0.35">
      <c r="A766" s="256"/>
      <c r="C766" s="157"/>
    </row>
    <row r="767" spans="1:3" x14ac:dyDescent="0.35">
      <c r="A767" s="256"/>
      <c r="C767" s="154"/>
    </row>
    <row r="768" spans="1:3" x14ac:dyDescent="0.35">
      <c r="A768" s="256"/>
      <c r="C768" s="158"/>
    </row>
    <row r="769" spans="1:3" x14ac:dyDescent="0.35">
      <c r="A769" s="256"/>
      <c r="C769" s="154"/>
    </row>
    <row r="770" spans="1:3" x14ac:dyDescent="0.35">
      <c r="A770" s="256"/>
      <c r="C770" s="158"/>
    </row>
    <row r="771" spans="1:3" x14ac:dyDescent="0.35">
      <c r="A771" s="256"/>
      <c r="C771" s="158"/>
    </row>
    <row r="772" spans="1:3" x14ac:dyDescent="0.35">
      <c r="A772" s="256"/>
      <c r="C772" s="158"/>
    </row>
    <row r="773" spans="1:3" x14ac:dyDescent="0.35">
      <c r="A773" s="256"/>
      <c r="C773" s="158"/>
    </row>
    <row r="774" spans="1:3" x14ac:dyDescent="0.35">
      <c r="A774" s="256"/>
      <c r="C774" s="158"/>
    </row>
    <row r="775" spans="1:3" x14ac:dyDescent="0.35">
      <c r="A775" s="256"/>
      <c r="C775" s="154"/>
    </row>
    <row r="776" spans="1:3" x14ac:dyDescent="0.35">
      <c r="A776" s="256"/>
      <c r="C776" s="158"/>
    </row>
    <row r="777" spans="1:3" x14ac:dyDescent="0.35">
      <c r="A777" s="256"/>
      <c r="C777" s="158"/>
    </row>
    <row r="778" spans="1:3" x14ac:dyDescent="0.35">
      <c r="A778" s="256"/>
      <c r="C778" s="158"/>
    </row>
    <row r="779" spans="1:3" x14ac:dyDescent="0.35">
      <c r="A779" s="256"/>
      <c r="C779" s="158"/>
    </row>
    <row r="780" spans="1:3" x14ac:dyDescent="0.35">
      <c r="A780" s="256"/>
      <c r="C780" s="154"/>
    </row>
    <row r="781" spans="1:3" x14ac:dyDescent="0.35">
      <c r="A781" s="256"/>
      <c r="C781" s="159"/>
    </row>
    <row r="782" spans="1:3" x14ac:dyDescent="0.35">
      <c r="A782" s="256"/>
      <c r="C782" s="159"/>
    </row>
    <row r="783" spans="1:3" x14ac:dyDescent="0.35">
      <c r="A783" s="256"/>
      <c r="C783" s="159"/>
    </row>
    <row r="784" spans="1:3" x14ac:dyDescent="0.35">
      <c r="A784" s="256"/>
      <c r="C784" s="159"/>
    </row>
    <row r="785" spans="1:3" x14ac:dyDescent="0.35">
      <c r="A785" s="256"/>
      <c r="C785" s="159"/>
    </row>
    <row r="786" spans="1:3" x14ac:dyDescent="0.35">
      <c r="A786" s="256"/>
      <c r="C786" s="160"/>
    </row>
    <row r="787" spans="1:3" x14ac:dyDescent="0.35">
      <c r="A787" s="256"/>
      <c r="C787" s="160"/>
    </row>
    <row r="788" spans="1:3" x14ac:dyDescent="0.35">
      <c r="A788" s="256"/>
      <c r="C788" s="160"/>
    </row>
    <row r="789" spans="1:3" x14ac:dyDescent="0.35">
      <c r="A789" s="256"/>
      <c r="C789" s="160"/>
    </row>
    <row r="790" spans="1:3" x14ac:dyDescent="0.35">
      <c r="A790" s="256"/>
      <c r="C790" s="160"/>
    </row>
    <row r="791" spans="1:3" x14ac:dyDescent="0.35">
      <c r="A791" s="256"/>
      <c r="C791" s="159"/>
    </row>
    <row r="792" spans="1:3" x14ac:dyDescent="0.35">
      <c r="A792" s="256"/>
      <c r="C792" s="159"/>
    </row>
    <row r="793" spans="1:3" x14ac:dyDescent="0.35">
      <c r="A793" s="256"/>
      <c r="C793" s="159"/>
    </row>
    <row r="794" spans="1:3" x14ac:dyDescent="0.35">
      <c r="A794" s="256"/>
      <c r="C794" s="159"/>
    </row>
    <row r="795" spans="1:3" x14ac:dyDescent="0.35">
      <c r="A795" s="256"/>
      <c r="C795" s="159"/>
    </row>
    <row r="796" spans="1:3" x14ac:dyDescent="0.35">
      <c r="A796" s="256"/>
      <c r="C796" s="159"/>
    </row>
    <row r="797" spans="1:3" x14ac:dyDescent="0.35">
      <c r="A797" s="256"/>
      <c r="C797" s="159"/>
    </row>
    <row r="798" spans="1:3" x14ac:dyDescent="0.35">
      <c r="A798" s="256"/>
      <c r="C798" s="159"/>
    </row>
    <row r="799" spans="1:3" x14ac:dyDescent="0.35">
      <c r="A799" s="256"/>
      <c r="C799" s="159"/>
    </row>
    <row r="800" spans="1:3" x14ac:dyDescent="0.35">
      <c r="A800" s="256"/>
      <c r="C800" s="159"/>
    </row>
    <row r="801" spans="1:3" x14ac:dyDescent="0.35">
      <c r="A801" s="256"/>
      <c r="C801" s="159"/>
    </row>
    <row r="802" spans="1:3" x14ac:dyDescent="0.35">
      <c r="A802" s="256"/>
      <c r="C802" s="159"/>
    </row>
    <row r="803" spans="1:3" x14ac:dyDescent="0.35">
      <c r="A803" s="256"/>
      <c r="C803" s="159"/>
    </row>
    <row r="804" spans="1:3" x14ac:dyDescent="0.35">
      <c r="A804" s="256"/>
      <c r="C804" s="159"/>
    </row>
    <row r="805" spans="1:3" x14ac:dyDescent="0.35">
      <c r="A805" s="256"/>
      <c r="C805" s="159"/>
    </row>
    <row r="806" spans="1:3" x14ac:dyDescent="0.35">
      <c r="A806" s="256"/>
      <c r="C806" s="159"/>
    </row>
    <row r="807" spans="1:3" x14ac:dyDescent="0.35">
      <c r="A807" s="256"/>
      <c r="C807" s="159"/>
    </row>
    <row r="808" spans="1:3" x14ac:dyDescent="0.35">
      <c r="A808" s="256"/>
      <c r="C808" s="159"/>
    </row>
    <row r="809" spans="1:3" x14ac:dyDescent="0.35">
      <c r="A809" s="257"/>
      <c r="C809" s="154"/>
    </row>
    <row r="810" spans="1:3" x14ac:dyDescent="0.35">
      <c r="A810" s="257"/>
      <c r="C810" s="154"/>
    </row>
    <row r="811" spans="1:3" x14ac:dyDescent="0.35">
      <c r="A811" s="257"/>
      <c r="C811" s="155"/>
    </row>
    <row r="812" spans="1:3" x14ac:dyDescent="0.35">
      <c r="A812" s="257"/>
      <c r="C812" s="154"/>
    </row>
    <row r="813" spans="1:3" x14ac:dyDescent="0.35">
      <c r="A813" s="257"/>
      <c r="C813" s="156"/>
    </row>
    <row r="814" spans="1:3" x14ac:dyDescent="0.35">
      <c r="A814" s="257"/>
      <c r="C814" s="157"/>
    </row>
    <row r="815" spans="1:3" x14ac:dyDescent="0.35">
      <c r="A815" s="257"/>
      <c r="C815" s="154"/>
    </row>
    <row r="816" spans="1:3" x14ac:dyDescent="0.35">
      <c r="A816" s="257"/>
      <c r="C816" s="158"/>
    </row>
    <row r="817" spans="1:3" x14ac:dyDescent="0.35">
      <c r="A817" s="257"/>
      <c r="C817" s="154"/>
    </row>
    <row r="818" spans="1:3" x14ac:dyDescent="0.35">
      <c r="A818" s="257"/>
      <c r="C818" s="158"/>
    </row>
    <row r="819" spans="1:3" x14ac:dyDescent="0.35">
      <c r="A819" s="257"/>
      <c r="C819" s="158"/>
    </row>
    <row r="820" spans="1:3" x14ac:dyDescent="0.35">
      <c r="A820" s="257"/>
      <c r="C820" s="158"/>
    </row>
    <row r="821" spans="1:3" x14ac:dyDescent="0.35">
      <c r="A821" s="257"/>
      <c r="C821" s="158"/>
    </row>
    <row r="822" spans="1:3" x14ac:dyDescent="0.35">
      <c r="A822" s="257"/>
      <c r="C822" s="158"/>
    </row>
    <row r="823" spans="1:3" x14ac:dyDescent="0.35">
      <c r="A823" s="257"/>
      <c r="C823" s="154"/>
    </row>
    <row r="824" spans="1:3" x14ac:dyDescent="0.35">
      <c r="A824" s="257"/>
      <c r="C824" s="158"/>
    </row>
    <row r="825" spans="1:3" x14ac:dyDescent="0.35">
      <c r="A825" s="257"/>
      <c r="C825" s="158"/>
    </row>
    <row r="826" spans="1:3" x14ac:dyDescent="0.35">
      <c r="A826" s="257"/>
      <c r="C826" s="158"/>
    </row>
    <row r="827" spans="1:3" x14ac:dyDescent="0.35">
      <c r="A827" s="257"/>
      <c r="C827" s="158"/>
    </row>
    <row r="828" spans="1:3" x14ac:dyDescent="0.35">
      <c r="A828" s="257"/>
      <c r="C828" s="154"/>
    </row>
    <row r="829" spans="1:3" x14ac:dyDescent="0.35">
      <c r="A829" s="257"/>
      <c r="C829" s="159"/>
    </row>
    <row r="830" spans="1:3" x14ac:dyDescent="0.35">
      <c r="A830" s="257"/>
      <c r="C830" s="159"/>
    </row>
    <row r="831" spans="1:3" x14ac:dyDescent="0.35">
      <c r="A831" s="257"/>
      <c r="C831" s="159"/>
    </row>
    <row r="832" spans="1:3" x14ac:dyDescent="0.35">
      <c r="A832" s="257"/>
      <c r="C832" s="159"/>
    </row>
    <row r="833" spans="1:3" x14ac:dyDescent="0.35">
      <c r="A833" s="257"/>
      <c r="C833" s="159"/>
    </row>
    <row r="834" spans="1:3" x14ac:dyDescent="0.35">
      <c r="A834" s="257"/>
      <c r="C834" s="160"/>
    </row>
    <row r="835" spans="1:3" x14ac:dyDescent="0.35">
      <c r="A835" s="257"/>
      <c r="C835" s="160"/>
    </row>
    <row r="836" spans="1:3" x14ac:dyDescent="0.35">
      <c r="A836" s="257"/>
      <c r="C836" s="160"/>
    </row>
    <row r="837" spans="1:3" x14ac:dyDescent="0.35">
      <c r="A837" s="257"/>
      <c r="C837" s="160"/>
    </row>
    <row r="838" spans="1:3" x14ac:dyDescent="0.35">
      <c r="A838" s="257"/>
      <c r="C838" s="160"/>
    </row>
    <row r="839" spans="1:3" x14ac:dyDescent="0.35">
      <c r="A839" s="257"/>
      <c r="C839" s="159"/>
    </row>
    <row r="840" spans="1:3" x14ac:dyDescent="0.35">
      <c r="A840" s="257"/>
      <c r="C840" s="159"/>
    </row>
    <row r="841" spans="1:3" x14ac:dyDescent="0.35">
      <c r="A841" s="257"/>
      <c r="C841" s="159"/>
    </row>
    <row r="842" spans="1:3" x14ac:dyDescent="0.35">
      <c r="A842" s="257"/>
      <c r="C842" s="159"/>
    </row>
    <row r="843" spans="1:3" x14ac:dyDescent="0.35">
      <c r="A843" s="257"/>
      <c r="C843" s="159"/>
    </row>
    <row r="844" spans="1:3" x14ac:dyDescent="0.35">
      <c r="A844" s="257"/>
      <c r="C844" s="159"/>
    </row>
    <row r="845" spans="1:3" x14ac:dyDescent="0.35">
      <c r="A845" s="257"/>
      <c r="C845" s="159"/>
    </row>
    <row r="846" spans="1:3" x14ac:dyDescent="0.35">
      <c r="A846" s="257"/>
      <c r="C846" s="159"/>
    </row>
    <row r="847" spans="1:3" x14ac:dyDescent="0.35">
      <c r="A847" s="257"/>
      <c r="C847" s="159"/>
    </row>
    <row r="848" spans="1:3" x14ac:dyDescent="0.35">
      <c r="A848" s="257"/>
      <c r="C848" s="159"/>
    </row>
    <row r="849" spans="1:3" x14ac:dyDescent="0.35">
      <c r="A849" s="257"/>
      <c r="C849" s="159"/>
    </row>
    <row r="850" spans="1:3" x14ac:dyDescent="0.35">
      <c r="A850" s="257"/>
      <c r="C850" s="159"/>
    </row>
    <row r="851" spans="1:3" x14ac:dyDescent="0.35">
      <c r="A851" s="257"/>
      <c r="C851" s="159"/>
    </row>
    <row r="852" spans="1:3" x14ac:dyDescent="0.35">
      <c r="A852" s="257"/>
      <c r="C852" s="159"/>
    </row>
    <row r="853" spans="1:3" x14ac:dyDescent="0.35">
      <c r="A853" s="257"/>
      <c r="C853" s="159"/>
    </row>
    <row r="854" spans="1:3" x14ac:dyDescent="0.35">
      <c r="A854" s="257"/>
      <c r="C854" s="159"/>
    </row>
    <row r="855" spans="1:3" x14ac:dyDescent="0.35">
      <c r="A855" s="257"/>
      <c r="C855" s="159"/>
    </row>
    <row r="856" spans="1:3" x14ac:dyDescent="0.35">
      <c r="A856" s="257"/>
      <c r="C856" s="159"/>
    </row>
    <row r="857" spans="1:3" x14ac:dyDescent="0.35">
      <c r="A857" s="257"/>
      <c r="C857" s="154"/>
    </row>
    <row r="858" spans="1:3" x14ac:dyDescent="0.35">
      <c r="A858" s="257"/>
      <c r="C858" s="154"/>
    </row>
    <row r="859" spans="1:3" x14ac:dyDescent="0.35">
      <c r="A859" s="257"/>
      <c r="C859" s="155"/>
    </row>
    <row r="860" spans="1:3" x14ac:dyDescent="0.35">
      <c r="A860" s="257"/>
      <c r="C860" s="154"/>
    </row>
    <row r="861" spans="1:3" x14ac:dyDescent="0.35">
      <c r="A861" s="257"/>
      <c r="C861" s="156"/>
    </row>
    <row r="862" spans="1:3" x14ac:dyDescent="0.35">
      <c r="A862" s="257"/>
      <c r="C862" s="157"/>
    </row>
    <row r="863" spans="1:3" x14ac:dyDescent="0.35">
      <c r="A863" s="257"/>
      <c r="C863" s="154"/>
    </row>
    <row r="864" spans="1:3" x14ac:dyDescent="0.35">
      <c r="A864" s="257"/>
      <c r="C864" s="158"/>
    </row>
    <row r="865" spans="1:3" x14ac:dyDescent="0.35">
      <c r="A865" s="257"/>
      <c r="C865" s="154"/>
    </row>
    <row r="866" spans="1:3" x14ac:dyDescent="0.35">
      <c r="A866" s="257"/>
      <c r="C866" s="158"/>
    </row>
    <row r="867" spans="1:3" x14ac:dyDescent="0.35">
      <c r="A867" s="257"/>
      <c r="C867" s="158"/>
    </row>
    <row r="868" spans="1:3" x14ac:dyDescent="0.35">
      <c r="A868" s="257"/>
      <c r="C868" s="158"/>
    </row>
    <row r="869" spans="1:3" x14ac:dyDescent="0.35">
      <c r="A869" s="257"/>
      <c r="C869" s="158"/>
    </row>
    <row r="870" spans="1:3" x14ac:dyDescent="0.35">
      <c r="A870" s="257"/>
      <c r="C870" s="158"/>
    </row>
    <row r="871" spans="1:3" x14ac:dyDescent="0.35">
      <c r="A871" s="257"/>
      <c r="C871" s="154"/>
    </row>
    <row r="872" spans="1:3" x14ac:dyDescent="0.35">
      <c r="A872" s="257"/>
      <c r="C872" s="158"/>
    </row>
    <row r="873" spans="1:3" x14ac:dyDescent="0.35">
      <c r="A873" s="257"/>
      <c r="C873" s="158"/>
    </row>
    <row r="874" spans="1:3" x14ac:dyDescent="0.35">
      <c r="A874" s="257"/>
      <c r="C874" s="158"/>
    </row>
    <row r="875" spans="1:3" x14ac:dyDescent="0.35">
      <c r="A875" s="257"/>
      <c r="C875" s="158"/>
    </row>
    <row r="876" spans="1:3" x14ac:dyDescent="0.35">
      <c r="A876" s="257"/>
      <c r="C876" s="154"/>
    </row>
    <row r="877" spans="1:3" x14ac:dyDescent="0.35">
      <c r="A877" s="257"/>
      <c r="C877" s="159"/>
    </row>
    <row r="878" spans="1:3" x14ac:dyDescent="0.35">
      <c r="A878" s="257"/>
      <c r="C878" s="159"/>
    </row>
    <row r="879" spans="1:3" x14ac:dyDescent="0.35">
      <c r="A879" s="257"/>
      <c r="B879" s="52"/>
      <c r="C879" s="159"/>
    </row>
    <row r="880" spans="1:3" x14ac:dyDescent="0.35">
      <c r="A880" s="257"/>
      <c r="C880" s="159"/>
    </row>
    <row r="881" spans="1:3" x14ac:dyDescent="0.35">
      <c r="A881" s="257"/>
      <c r="C881" s="159"/>
    </row>
    <row r="882" spans="1:3" x14ac:dyDescent="0.35">
      <c r="A882" s="257"/>
      <c r="C882" s="160"/>
    </row>
    <row r="883" spans="1:3" x14ac:dyDescent="0.35">
      <c r="A883" s="257"/>
      <c r="C883" s="160"/>
    </row>
    <row r="884" spans="1:3" x14ac:dyDescent="0.35">
      <c r="A884" s="257"/>
      <c r="C884" s="160"/>
    </row>
    <row r="885" spans="1:3" x14ac:dyDescent="0.35">
      <c r="A885" s="257"/>
      <c r="C885" s="160"/>
    </row>
    <row r="886" spans="1:3" x14ac:dyDescent="0.35">
      <c r="A886" s="257"/>
      <c r="C886" s="160"/>
    </row>
    <row r="887" spans="1:3" x14ac:dyDescent="0.35">
      <c r="A887" s="257"/>
      <c r="C887" s="159"/>
    </row>
    <row r="888" spans="1:3" x14ac:dyDescent="0.35">
      <c r="A888" s="257"/>
      <c r="C888" s="159"/>
    </row>
    <row r="889" spans="1:3" x14ac:dyDescent="0.35">
      <c r="A889" s="257"/>
      <c r="C889" s="159"/>
    </row>
    <row r="890" spans="1:3" x14ac:dyDescent="0.35">
      <c r="A890" s="257"/>
      <c r="C890" s="159"/>
    </row>
    <row r="891" spans="1:3" x14ac:dyDescent="0.35">
      <c r="A891" s="257"/>
      <c r="C891" s="159"/>
    </row>
    <row r="892" spans="1:3" x14ac:dyDescent="0.35">
      <c r="A892" s="257"/>
      <c r="C892" s="159"/>
    </row>
    <row r="893" spans="1:3" x14ac:dyDescent="0.35">
      <c r="A893" s="257"/>
      <c r="C893" s="159"/>
    </row>
    <row r="894" spans="1:3" x14ac:dyDescent="0.35">
      <c r="A894" s="257"/>
      <c r="C894" s="159"/>
    </row>
    <row r="895" spans="1:3" x14ac:dyDescent="0.35">
      <c r="A895" s="257"/>
      <c r="C895" s="159"/>
    </row>
    <row r="896" spans="1:3" x14ac:dyDescent="0.35">
      <c r="A896" s="257"/>
      <c r="C896" s="159"/>
    </row>
    <row r="897" spans="1:3" x14ac:dyDescent="0.35">
      <c r="A897" s="257"/>
      <c r="C897" s="159"/>
    </row>
    <row r="898" spans="1:3" x14ac:dyDescent="0.35">
      <c r="A898" s="257"/>
      <c r="C898" s="159"/>
    </row>
    <row r="899" spans="1:3" x14ac:dyDescent="0.35">
      <c r="A899" s="257"/>
      <c r="C899" s="159"/>
    </row>
    <row r="900" spans="1:3" x14ac:dyDescent="0.35">
      <c r="A900" s="257"/>
      <c r="C900" s="159"/>
    </row>
    <row r="901" spans="1:3" x14ac:dyDescent="0.35">
      <c r="A901" s="257"/>
      <c r="C901" s="159"/>
    </row>
    <row r="902" spans="1:3" x14ac:dyDescent="0.35">
      <c r="A902" s="257"/>
      <c r="C902" s="159"/>
    </row>
    <row r="903" spans="1:3" x14ac:dyDescent="0.35">
      <c r="A903" s="257"/>
      <c r="C903" s="159"/>
    </row>
    <row r="904" spans="1:3" x14ac:dyDescent="0.35">
      <c r="A904" s="257"/>
      <c r="C904" s="159"/>
    </row>
    <row r="905" spans="1:3" x14ac:dyDescent="0.35">
      <c r="A905" s="257"/>
      <c r="C905" s="154"/>
    </row>
    <row r="906" spans="1:3" x14ac:dyDescent="0.35">
      <c r="A906" s="257"/>
      <c r="C906" s="154"/>
    </row>
    <row r="907" spans="1:3" x14ac:dyDescent="0.35">
      <c r="A907" s="257"/>
      <c r="C907" s="155"/>
    </row>
    <row r="908" spans="1:3" x14ac:dyDescent="0.35">
      <c r="A908" s="257"/>
      <c r="C908" s="154"/>
    </row>
    <row r="909" spans="1:3" x14ac:dyDescent="0.35">
      <c r="A909" s="257"/>
      <c r="C909" s="156"/>
    </row>
    <row r="910" spans="1:3" x14ac:dyDescent="0.35">
      <c r="A910" s="257"/>
      <c r="C910" s="157"/>
    </row>
    <row r="911" spans="1:3" x14ac:dyDescent="0.35">
      <c r="A911" s="257"/>
      <c r="C911" s="154"/>
    </row>
    <row r="912" spans="1:3" x14ac:dyDescent="0.35">
      <c r="A912" s="257"/>
      <c r="C912" s="158"/>
    </row>
    <row r="913" spans="1:3" x14ac:dyDescent="0.35">
      <c r="A913" s="257"/>
      <c r="C913" s="154"/>
    </row>
    <row r="914" spans="1:3" x14ac:dyDescent="0.35">
      <c r="A914" s="257"/>
      <c r="C914" s="158"/>
    </row>
    <row r="915" spans="1:3" x14ac:dyDescent="0.35">
      <c r="A915" s="257"/>
      <c r="C915" s="158"/>
    </row>
    <row r="916" spans="1:3" x14ac:dyDescent="0.35">
      <c r="A916" s="257"/>
      <c r="C916" s="158"/>
    </row>
    <row r="917" spans="1:3" x14ac:dyDescent="0.35">
      <c r="A917" s="257"/>
      <c r="C917" s="158"/>
    </row>
    <row r="918" spans="1:3" x14ac:dyDescent="0.35">
      <c r="A918" s="257"/>
      <c r="C918" s="158"/>
    </row>
    <row r="919" spans="1:3" x14ac:dyDescent="0.35">
      <c r="A919" s="257"/>
      <c r="C919" s="154"/>
    </row>
    <row r="920" spans="1:3" x14ac:dyDescent="0.35">
      <c r="A920" s="257"/>
      <c r="C920" s="158"/>
    </row>
    <row r="921" spans="1:3" x14ac:dyDescent="0.35">
      <c r="A921" s="257"/>
      <c r="C921" s="158"/>
    </row>
    <row r="922" spans="1:3" x14ac:dyDescent="0.35">
      <c r="A922" s="257"/>
      <c r="C922" s="158"/>
    </row>
    <row r="923" spans="1:3" x14ac:dyDescent="0.35">
      <c r="A923" s="257"/>
      <c r="C923" s="158"/>
    </row>
    <row r="924" spans="1:3" x14ac:dyDescent="0.35">
      <c r="A924" s="257"/>
      <c r="C924" s="154"/>
    </row>
    <row r="925" spans="1:3" x14ac:dyDescent="0.35">
      <c r="A925" s="257"/>
      <c r="C925" s="159"/>
    </row>
    <row r="926" spans="1:3" x14ac:dyDescent="0.35">
      <c r="A926" s="257"/>
      <c r="C926" s="159"/>
    </row>
    <row r="927" spans="1:3" x14ac:dyDescent="0.35">
      <c r="A927" s="257"/>
      <c r="C927" s="159"/>
    </row>
    <row r="928" spans="1:3" x14ac:dyDescent="0.35">
      <c r="A928" s="257"/>
      <c r="C928" s="159"/>
    </row>
    <row r="929" spans="1:3" x14ac:dyDescent="0.35">
      <c r="A929" s="257"/>
      <c r="C929" s="159"/>
    </row>
    <row r="930" spans="1:3" x14ac:dyDescent="0.35">
      <c r="A930" s="257"/>
      <c r="C930" s="160"/>
    </row>
    <row r="931" spans="1:3" x14ac:dyDescent="0.35">
      <c r="A931" s="257"/>
      <c r="C931" s="160"/>
    </row>
    <row r="932" spans="1:3" x14ac:dyDescent="0.35">
      <c r="A932" s="257"/>
      <c r="C932" s="160"/>
    </row>
    <row r="933" spans="1:3" x14ac:dyDescent="0.35">
      <c r="A933" s="257"/>
      <c r="C933" s="160"/>
    </row>
    <row r="934" spans="1:3" x14ac:dyDescent="0.35">
      <c r="A934" s="257"/>
      <c r="C934" s="160"/>
    </row>
    <row r="935" spans="1:3" x14ac:dyDescent="0.35">
      <c r="A935" s="257"/>
      <c r="C935" s="159"/>
    </row>
    <row r="936" spans="1:3" x14ac:dyDescent="0.35">
      <c r="A936" s="257"/>
      <c r="C936" s="159"/>
    </row>
    <row r="937" spans="1:3" x14ac:dyDescent="0.35">
      <c r="A937" s="257"/>
      <c r="C937" s="159"/>
    </row>
    <row r="938" spans="1:3" x14ac:dyDescent="0.35">
      <c r="A938" s="257"/>
      <c r="C938" s="159"/>
    </row>
    <row r="939" spans="1:3" x14ac:dyDescent="0.35">
      <c r="A939" s="257"/>
      <c r="C939" s="159"/>
    </row>
    <row r="940" spans="1:3" x14ac:dyDescent="0.35">
      <c r="A940" s="257"/>
      <c r="C940" s="159"/>
    </row>
    <row r="941" spans="1:3" x14ac:dyDescent="0.35">
      <c r="A941" s="257"/>
      <c r="C941" s="159"/>
    </row>
    <row r="942" spans="1:3" x14ac:dyDescent="0.35">
      <c r="A942" s="257"/>
      <c r="C942" s="159"/>
    </row>
    <row r="943" spans="1:3" x14ac:dyDescent="0.35">
      <c r="A943" s="257"/>
      <c r="C943" s="159"/>
    </row>
    <row r="944" spans="1:3" x14ac:dyDescent="0.35">
      <c r="A944" s="257"/>
      <c r="C944" s="159"/>
    </row>
    <row r="945" spans="1:3" x14ac:dyDescent="0.35">
      <c r="A945" s="257"/>
      <c r="C945" s="159"/>
    </row>
    <row r="946" spans="1:3" x14ac:dyDescent="0.35">
      <c r="A946" s="257"/>
      <c r="C946" s="159"/>
    </row>
    <row r="947" spans="1:3" x14ac:dyDescent="0.35">
      <c r="A947" s="257"/>
      <c r="C947" s="159"/>
    </row>
    <row r="948" spans="1:3" x14ac:dyDescent="0.35">
      <c r="A948" s="257"/>
      <c r="C948" s="159"/>
    </row>
    <row r="949" spans="1:3" x14ac:dyDescent="0.35">
      <c r="A949" s="257"/>
      <c r="C949" s="159"/>
    </row>
    <row r="950" spans="1:3" x14ac:dyDescent="0.35">
      <c r="A950" s="257"/>
      <c r="C950" s="159"/>
    </row>
    <row r="951" spans="1:3" x14ac:dyDescent="0.35">
      <c r="A951" s="257"/>
      <c r="C951" s="159"/>
    </row>
    <row r="952" spans="1:3" x14ac:dyDescent="0.35">
      <c r="A952" s="257"/>
      <c r="C952" s="159"/>
    </row>
    <row r="953" spans="1:3" x14ac:dyDescent="0.35">
      <c r="A953" s="257"/>
      <c r="C953" s="154"/>
    </row>
    <row r="954" spans="1:3" x14ac:dyDescent="0.35">
      <c r="A954" s="257"/>
      <c r="C954" s="154"/>
    </row>
    <row r="955" spans="1:3" x14ac:dyDescent="0.35">
      <c r="A955" s="257"/>
      <c r="C955" s="155"/>
    </row>
    <row r="956" spans="1:3" x14ac:dyDescent="0.35">
      <c r="A956" s="257"/>
      <c r="C956" s="154"/>
    </row>
    <row r="957" spans="1:3" x14ac:dyDescent="0.35">
      <c r="A957" s="257"/>
      <c r="C957" s="156"/>
    </row>
    <row r="958" spans="1:3" x14ac:dyDescent="0.35">
      <c r="A958" s="257"/>
      <c r="C958" s="157"/>
    </row>
    <row r="959" spans="1:3" x14ac:dyDescent="0.35">
      <c r="A959" s="257"/>
      <c r="C959" s="154"/>
    </row>
    <row r="960" spans="1:3" x14ac:dyDescent="0.35">
      <c r="A960" s="257"/>
      <c r="C960" s="158"/>
    </row>
    <row r="961" spans="1:3" x14ac:dyDescent="0.35">
      <c r="A961" s="257"/>
      <c r="C961" s="154"/>
    </row>
    <row r="962" spans="1:3" x14ac:dyDescent="0.35">
      <c r="A962" s="257"/>
      <c r="C962" s="158"/>
    </row>
    <row r="963" spans="1:3" x14ac:dyDescent="0.35">
      <c r="A963" s="257"/>
      <c r="C963" s="158"/>
    </row>
    <row r="964" spans="1:3" x14ac:dyDescent="0.35">
      <c r="A964" s="257"/>
      <c r="C964" s="158"/>
    </row>
    <row r="965" spans="1:3" x14ac:dyDescent="0.35">
      <c r="A965" s="257"/>
      <c r="C965" s="158"/>
    </row>
    <row r="966" spans="1:3" x14ac:dyDescent="0.35">
      <c r="A966" s="257"/>
      <c r="C966" s="158"/>
    </row>
    <row r="967" spans="1:3" x14ac:dyDescent="0.35">
      <c r="A967" s="257"/>
      <c r="C967" s="154"/>
    </row>
    <row r="968" spans="1:3" x14ac:dyDescent="0.35">
      <c r="A968" s="257"/>
      <c r="C968" s="158"/>
    </row>
    <row r="969" spans="1:3" x14ac:dyDescent="0.35">
      <c r="A969" s="257"/>
      <c r="C969" s="158"/>
    </row>
    <row r="970" spans="1:3" x14ac:dyDescent="0.35">
      <c r="A970" s="257"/>
      <c r="C970" s="158"/>
    </row>
    <row r="971" spans="1:3" x14ac:dyDescent="0.35">
      <c r="A971" s="257"/>
      <c r="C971" s="158"/>
    </row>
    <row r="972" spans="1:3" x14ac:dyDescent="0.35">
      <c r="A972" s="257"/>
      <c r="C972" s="154"/>
    </row>
    <row r="973" spans="1:3" x14ac:dyDescent="0.35">
      <c r="A973" s="257"/>
      <c r="C973" s="159"/>
    </row>
    <row r="974" spans="1:3" x14ac:dyDescent="0.35">
      <c r="A974" s="257"/>
      <c r="C974" s="159"/>
    </row>
    <row r="975" spans="1:3" x14ac:dyDescent="0.35">
      <c r="A975" s="257"/>
      <c r="C975" s="159"/>
    </row>
    <row r="976" spans="1:3" x14ac:dyDescent="0.35">
      <c r="A976" s="257"/>
      <c r="C976" s="159"/>
    </row>
    <row r="977" spans="1:3" x14ac:dyDescent="0.35">
      <c r="A977" s="257"/>
      <c r="C977" s="159"/>
    </row>
    <row r="978" spans="1:3" x14ac:dyDescent="0.35">
      <c r="A978" s="257"/>
      <c r="C978" s="160"/>
    </row>
    <row r="979" spans="1:3" x14ac:dyDescent="0.35">
      <c r="A979" s="257"/>
      <c r="C979" s="160"/>
    </row>
    <row r="980" spans="1:3" x14ac:dyDescent="0.35">
      <c r="A980" s="257"/>
      <c r="C980" s="160"/>
    </row>
    <row r="981" spans="1:3" x14ac:dyDescent="0.35">
      <c r="A981" s="257"/>
      <c r="C981" s="160"/>
    </row>
    <row r="982" spans="1:3" x14ac:dyDescent="0.35">
      <c r="A982" s="257"/>
      <c r="C982" s="160"/>
    </row>
    <row r="983" spans="1:3" x14ac:dyDescent="0.35">
      <c r="A983" s="257"/>
      <c r="C983" s="159"/>
    </row>
    <row r="984" spans="1:3" x14ac:dyDescent="0.35">
      <c r="A984" s="257"/>
      <c r="C984" s="159"/>
    </row>
    <row r="985" spans="1:3" x14ac:dyDescent="0.35">
      <c r="A985" s="257"/>
      <c r="C985" s="159"/>
    </row>
    <row r="986" spans="1:3" x14ac:dyDescent="0.35">
      <c r="A986" s="257"/>
      <c r="C986" s="159"/>
    </row>
    <row r="987" spans="1:3" x14ac:dyDescent="0.35">
      <c r="A987" s="257"/>
      <c r="C987" s="159"/>
    </row>
    <row r="988" spans="1:3" x14ac:dyDescent="0.35">
      <c r="A988" s="257"/>
      <c r="C988" s="159"/>
    </row>
    <row r="989" spans="1:3" x14ac:dyDescent="0.35">
      <c r="A989" s="257"/>
      <c r="C989" s="159"/>
    </row>
    <row r="990" spans="1:3" x14ac:dyDescent="0.35">
      <c r="A990" s="257"/>
      <c r="C990" s="159"/>
    </row>
    <row r="991" spans="1:3" x14ac:dyDescent="0.35">
      <c r="A991" s="257"/>
      <c r="C991" s="159"/>
    </row>
    <row r="992" spans="1:3" x14ac:dyDescent="0.35">
      <c r="A992" s="257"/>
      <c r="C992" s="159"/>
    </row>
    <row r="993" spans="1:3" x14ac:dyDescent="0.35">
      <c r="A993" s="257"/>
      <c r="C993" s="159"/>
    </row>
    <row r="994" spans="1:3" x14ac:dyDescent="0.35">
      <c r="A994" s="257"/>
      <c r="C994" s="159"/>
    </row>
    <row r="995" spans="1:3" x14ac:dyDescent="0.35">
      <c r="A995" s="257"/>
      <c r="C995" s="159"/>
    </row>
    <row r="996" spans="1:3" x14ac:dyDescent="0.35">
      <c r="A996" s="257"/>
      <c r="C996" s="159"/>
    </row>
    <row r="997" spans="1:3" x14ac:dyDescent="0.35">
      <c r="A997" s="257"/>
      <c r="C997" s="159"/>
    </row>
    <row r="998" spans="1:3" x14ac:dyDescent="0.35">
      <c r="A998" s="257"/>
      <c r="C998" s="159"/>
    </row>
    <row r="999" spans="1:3" x14ac:dyDescent="0.35">
      <c r="A999" s="257"/>
      <c r="C999" s="159"/>
    </row>
    <row r="1000" spans="1:3" x14ac:dyDescent="0.35">
      <c r="A1000" s="257"/>
      <c r="C1000" s="159"/>
    </row>
    <row r="1001" spans="1:3" x14ac:dyDescent="0.35">
      <c r="A1001" s="257"/>
      <c r="C1001" s="154"/>
    </row>
    <row r="1002" spans="1:3" x14ac:dyDescent="0.35">
      <c r="A1002" s="257"/>
      <c r="C1002" s="154"/>
    </row>
    <row r="1003" spans="1:3" x14ac:dyDescent="0.35">
      <c r="A1003" s="257"/>
      <c r="C1003" s="155"/>
    </row>
    <row r="1004" spans="1:3" x14ac:dyDescent="0.35">
      <c r="A1004" s="257"/>
      <c r="C1004" s="154"/>
    </row>
    <row r="1005" spans="1:3" x14ac:dyDescent="0.35">
      <c r="A1005" s="257"/>
      <c r="C1005" s="156"/>
    </row>
    <row r="1006" spans="1:3" x14ac:dyDescent="0.35">
      <c r="A1006" s="257"/>
      <c r="C1006" s="157"/>
    </row>
    <row r="1007" spans="1:3" x14ac:dyDescent="0.35">
      <c r="A1007" s="257"/>
      <c r="C1007" s="154"/>
    </row>
    <row r="1008" spans="1:3" x14ac:dyDescent="0.35">
      <c r="A1008" s="257"/>
      <c r="C1008" s="158"/>
    </row>
    <row r="1009" spans="1:3" x14ac:dyDescent="0.35">
      <c r="A1009" s="257"/>
      <c r="C1009" s="154"/>
    </row>
    <row r="1010" spans="1:3" x14ac:dyDescent="0.35">
      <c r="A1010" s="257"/>
      <c r="C1010" s="158"/>
    </row>
    <row r="1011" spans="1:3" x14ac:dyDescent="0.35">
      <c r="A1011" s="257"/>
      <c r="C1011" s="158"/>
    </row>
    <row r="1012" spans="1:3" x14ac:dyDescent="0.35">
      <c r="A1012" s="257"/>
      <c r="C1012" s="158"/>
    </row>
    <row r="1013" spans="1:3" x14ac:dyDescent="0.35">
      <c r="A1013" s="257"/>
      <c r="C1013" s="158"/>
    </row>
    <row r="1014" spans="1:3" x14ac:dyDescent="0.35">
      <c r="A1014" s="257"/>
      <c r="C1014" s="158"/>
    </row>
    <row r="1015" spans="1:3" x14ac:dyDescent="0.35">
      <c r="A1015" s="257"/>
      <c r="C1015" s="154"/>
    </row>
    <row r="1016" spans="1:3" x14ac:dyDescent="0.35">
      <c r="A1016" s="257"/>
      <c r="C1016" s="158"/>
    </row>
    <row r="1017" spans="1:3" x14ac:dyDescent="0.35">
      <c r="A1017" s="257"/>
      <c r="C1017" s="158"/>
    </row>
    <row r="1018" spans="1:3" x14ac:dyDescent="0.35">
      <c r="A1018" s="257"/>
      <c r="C1018" s="158"/>
    </row>
    <row r="1019" spans="1:3" x14ac:dyDescent="0.35">
      <c r="A1019" s="257"/>
      <c r="C1019" s="158"/>
    </row>
    <row r="1020" spans="1:3" x14ac:dyDescent="0.35">
      <c r="A1020" s="257"/>
      <c r="C1020" s="154"/>
    </row>
    <row r="1021" spans="1:3" x14ac:dyDescent="0.35">
      <c r="A1021" s="257"/>
      <c r="C1021" s="159"/>
    </row>
    <row r="1022" spans="1:3" x14ac:dyDescent="0.35">
      <c r="A1022" s="257"/>
      <c r="C1022" s="159"/>
    </row>
    <row r="1023" spans="1:3" x14ac:dyDescent="0.35">
      <c r="A1023" s="257"/>
      <c r="C1023" s="159"/>
    </row>
    <row r="1024" spans="1:3" x14ac:dyDescent="0.35">
      <c r="A1024" s="257"/>
      <c r="C1024" s="159"/>
    </row>
    <row r="1025" spans="1:3" x14ac:dyDescent="0.35">
      <c r="A1025" s="257"/>
      <c r="C1025" s="159"/>
    </row>
    <row r="1026" spans="1:3" x14ac:dyDescent="0.35">
      <c r="A1026" s="257"/>
      <c r="C1026" s="160"/>
    </row>
    <row r="1027" spans="1:3" x14ac:dyDescent="0.35">
      <c r="A1027" s="257"/>
      <c r="C1027" s="160"/>
    </row>
    <row r="1028" spans="1:3" x14ac:dyDescent="0.35">
      <c r="A1028" s="257"/>
      <c r="C1028" s="160"/>
    </row>
    <row r="1029" spans="1:3" x14ac:dyDescent="0.35">
      <c r="A1029" s="257"/>
      <c r="C1029" s="160"/>
    </row>
    <row r="1030" spans="1:3" x14ac:dyDescent="0.35">
      <c r="A1030" s="257"/>
      <c r="C1030" s="160"/>
    </row>
    <row r="1031" spans="1:3" x14ac:dyDescent="0.35">
      <c r="A1031" s="257"/>
      <c r="C1031" s="159"/>
    </row>
    <row r="1032" spans="1:3" x14ac:dyDescent="0.35">
      <c r="A1032" s="257"/>
      <c r="C1032" s="159"/>
    </row>
    <row r="1033" spans="1:3" x14ac:dyDescent="0.35">
      <c r="A1033" s="257"/>
      <c r="C1033" s="159"/>
    </row>
    <row r="1034" spans="1:3" x14ac:dyDescent="0.35">
      <c r="A1034" s="257"/>
      <c r="C1034" s="159"/>
    </row>
    <row r="1035" spans="1:3" x14ac:dyDescent="0.35">
      <c r="A1035" s="257"/>
      <c r="C1035" s="159"/>
    </row>
    <row r="1036" spans="1:3" x14ac:dyDescent="0.35">
      <c r="A1036" s="257"/>
      <c r="C1036" s="159"/>
    </row>
    <row r="1037" spans="1:3" x14ac:dyDescent="0.35">
      <c r="A1037" s="257"/>
      <c r="C1037" s="159"/>
    </row>
    <row r="1038" spans="1:3" x14ac:dyDescent="0.35">
      <c r="A1038" s="257"/>
      <c r="C1038" s="159"/>
    </row>
    <row r="1039" spans="1:3" x14ac:dyDescent="0.35">
      <c r="A1039" s="257"/>
      <c r="C1039" s="159"/>
    </row>
    <row r="1040" spans="1:3" x14ac:dyDescent="0.35">
      <c r="A1040" s="257"/>
      <c r="C1040" s="159"/>
    </row>
    <row r="1041" spans="1:3" x14ac:dyDescent="0.35">
      <c r="A1041" s="257"/>
      <c r="C1041" s="159"/>
    </row>
    <row r="1042" spans="1:3" x14ac:dyDescent="0.35">
      <c r="A1042" s="257"/>
      <c r="C1042" s="159"/>
    </row>
    <row r="1043" spans="1:3" x14ac:dyDescent="0.35">
      <c r="A1043" s="257"/>
      <c r="C1043" s="159"/>
    </row>
    <row r="1044" spans="1:3" x14ac:dyDescent="0.35">
      <c r="A1044" s="257"/>
      <c r="C1044" s="159"/>
    </row>
    <row r="1045" spans="1:3" x14ac:dyDescent="0.35">
      <c r="A1045" s="257"/>
      <c r="C1045" s="159"/>
    </row>
    <row r="1046" spans="1:3" x14ac:dyDescent="0.35">
      <c r="A1046" s="257"/>
      <c r="C1046" s="159"/>
    </row>
    <row r="1047" spans="1:3" x14ac:dyDescent="0.35">
      <c r="A1047" s="257"/>
      <c r="C1047" s="159"/>
    </row>
    <row r="1048" spans="1:3" x14ac:dyDescent="0.35">
      <c r="A1048" s="257"/>
      <c r="C1048" s="159"/>
    </row>
    <row r="1049" spans="1:3" x14ac:dyDescent="0.35">
      <c r="A1049" s="257"/>
      <c r="C1049" s="154"/>
    </row>
    <row r="1050" spans="1:3" x14ac:dyDescent="0.35">
      <c r="A1050" s="257"/>
      <c r="C1050" s="154"/>
    </row>
    <row r="1051" spans="1:3" x14ac:dyDescent="0.35">
      <c r="A1051" s="257"/>
      <c r="C1051" s="155"/>
    </row>
    <row r="1052" spans="1:3" x14ac:dyDescent="0.35">
      <c r="A1052" s="257"/>
      <c r="C1052" s="154"/>
    </row>
    <row r="1053" spans="1:3" x14ac:dyDescent="0.35">
      <c r="A1053" s="257"/>
      <c r="C1053" s="156"/>
    </row>
    <row r="1054" spans="1:3" x14ac:dyDescent="0.35">
      <c r="A1054" s="257"/>
      <c r="C1054" s="157"/>
    </row>
    <row r="1055" spans="1:3" x14ac:dyDescent="0.35">
      <c r="A1055" s="257"/>
      <c r="C1055" s="154"/>
    </row>
    <row r="1056" spans="1:3" x14ac:dyDescent="0.35">
      <c r="A1056" s="257"/>
      <c r="C1056" s="158"/>
    </row>
    <row r="1057" spans="1:3" x14ac:dyDescent="0.35">
      <c r="A1057" s="257"/>
      <c r="C1057" s="154"/>
    </row>
    <row r="1058" spans="1:3" x14ac:dyDescent="0.35">
      <c r="A1058" s="257"/>
      <c r="C1058" s="158"/>
    </row>
    <row r="1059" spans="1:3" x14ac:dyDescent="0.35">
      <c r="A1059" s="257"/>
      <c r="C1059" s="158"/>
    </row>
    <row r="1060" spans="1:3" x14ac:dyDescent="0.35">
      <c r="A1060" s="257"/>
      <c r="C1060" s="158"/>
    </row>
    <row r="1061" spans="1:3" x14ac:dyDescent="0.35">
      <c r="A1061" s="257"/>
      <c r="C1061" s="158"/>
    </row>
    <row r="1062" spans="1:3" x14ac:dyDescent="0.35">
      <c r="A1062" s="257"/>
      <c r="C1062" s="158"/>
    </row>
    <row r="1063" spans="1:3" x14ac:dyDescent="0.35">
      <c r="A1063" s="257"/>
      <c r="C1063" s="154"/>
    </row>
    <row r="1064" spans="1:3" x14ac:dyDescent="0.35">
      <c r="A1064" s="257"/>
      <c r="C1064" s="158"/>
    </row>
    <row r="1065" spans="1:3" x14ac:dyDescent="0.35">
      <c r="A1065" s="257"/>
      <c r="C1065" s="158"/>
    </row>
    <row r="1066" spans="1:3" x14ac:dyDescent="0.35">
      <c r="A1066" s="257"/>
      <c r="C1066" s="158"/>
    </row>
    <row r="1067" spans="1:3" x14ac:dyDescent="0.35">
      <c r="A1067" s="257"/>
      <c r="C1067" s="158"/>
    </row>
    <row r="1068" spans="1:3" x14ac:dyDescent="0.35">
      <c r="A1068" s="257"/>
      <c r="C1068" s="154"/>
    </row>
    <row r="1069" spans="1:3" x14ac:dyDescent="0.35">
      <c r="A1069" s="257"/>
      <c r="C1069" s="159"/>
    </row>
    <row r="1070" spans="1:3" x14ac:dyDescent="0.35">
      <c r="A1070" s="257"/>
      <c r="C1070" s="159"/>
    </row>
    <row r="1071" spans="1:3" x14ac:dyDescent="0.35">
      <c r="A1071" s="257"/>
      <c r="C1071" s="159"/>
    </row>
    <row r="1072" spans="1:3" x14ac:dyDescent="0.35">
      <c r="A1072" s="257"/>
      <c r="C1072" s="159"/>
    </row>
    <row r="1073" spans="1:3" x14ac:dyDescent="0.35">
      <c r="A1073" s="257"/>
      <c r="C1073" s="159"/>
    </row>
    <row r="1074" spans="1:3" x14ac:dyDescent="0.35">
      <c r="A1074" s="257"/>
      <c r="C1074" s="160"/>
    </row>
    <row r="1075" spans="1:3" x14ac:dyDescent="0.35">
      <c r="A1075" s="257"/>
      <c r="C1075" s="160"/>
    </row>
    <row r="1076" spans="1:3" x14ac:dyDescent="0.35">
      <c r="A1076" s="257"/>
      <c r="C1076" s="160"/>
    </row>
    <row r="1077" spans="1:3" x14ac:dyDescent="0.35">
      <c r="A1077" s="257"/>
      <c r="C1077" s="160"/>
    </row>
    <row r="1078" spans="1:3" x14ac:dyDescent="0.35">
      <c r="A1078" s="257"/>
      <c r="C1078" s="160"/>
    </row>
    <row r="1079" spans="1:3" x14ac:dyDescent="0.35">
      <c r="A1079" s="257"/>
      <c r="C1079" s="159"/>
    </row>
    <row r="1080" spans="1:3" x14ac:dyDescent="0.35">
      <c r="A1080" s="257"/>
      <c r="C1080" s="159"/>
    </row>
    <row r="1081" spans="1:3" x14ac:dyDescent="0.35">
      <c r="A1081" s="257"/>
      <c r="C1081" s="159"/>
    </row>
    <row r="1082" spans="1:3" x14ac:dyDescent="0.35">
      <c r="A1082" s="257"/>
      <c r="C1082" s="159"/>
    </row>
    <row r="1083" spans="1:3" x14ac:dyDescent="0.35">
      <c r="A1083" s="257"/>
      <c r="C1083" s="159"/>
    </row>
    <row r="1084" spans="1:3" x14ac:dyDescent="0.35">
      <c r="A1084" s="257"/>
      <c r="C1084" s="159"/>
    </row>
    <row r="1085" spans="1:3" x14ac:dyDescent="0.35">
      <c r="A1085" s="257"/>
      <c r="C1085" s="159"/>
    </row>
    <row r="1086" spans="1:3" x14ac:dyDescent="0.35">
      <c r="A1086" s="257"/>
      <c r="C1086" s="159"/>
    </row>
    <row r="1087" spans="1:3" x14ac:dyDescent="0.35">
      <c r="A1087" s="257"/>
      <c r="C1087" s="159"/>
    </row>
    <row r="1088" spans="1:3" x14ac:dyDescent="0.35">
      <c r="A1088" s="257"/>
      <c r="C1088" s="159"/>
    </row>
    <row r="1089" spans="1:3" x14ac:dyDescent="0.35">
      <c r="A1089" s="257"/>
      <c r="C1089" s="159"/>
    </row>
    <row r="1090" spans="1:3" x14ac:dyDescent="0.35">
      <c r="A1090" s="257"/>
      <c r="C1090" s="159"/>
    </row>
    <row r="1091" spans="1:3" x14ac:dyDescent="0.35">
      <c r="A1091" s="257"/>
      <c r="C1091" s="159"/>
    </row>
    <row r="1092" spans="1:3" x14ac:dyDescent="0.35">
      <c r="A1092" s="257"/>
      <c r="C1092" s="159"/>
    </row>
    <row r="1093" spans="1:3" x14ac:dyDescent="0.35">
      <c r="A1093" s="257"/>
      <c r="C1093" s="159"/>
    </row>
    <row r="1094" spans="1:3" x14ac:dyDescent="0.35">
      <c r="A1094" s="257"/>
      <c r="C1094" s="159"/>
    </row>
    <row r="1095" spans="1:3" x14ac:dyDescent="0.35">
      <c r="A1095" s="257"/>
      <c r="C1095" s="159"/>
    </row>
    <row r="1096" spans="1:3" x14ac:dyDescent="0.35">
      <c r="A1096" s="257"/>
      <c r="C1096" s="159"/>
    </row>
    <row r="1097" spans="1:3" x14ac:dyDescent="0.35">
      <c r="A1097" s="257"/>
      <c r="C1097" s="154"/>
    </row>
    <row r="1098" spans="1:3" x14ac:dyDescent="0.35">
      <c r="A1098" s="257"/>
      <c r="C1098" s="154"/>
    </row>
    <row r="1099" spans="1:3" x14ac:dyDescent="0.35">
      <c r="A1099" s="257"/>
      <c r="C1099" s="155"/>
    </row>
    <row r="1100" spans="1:3" x14ac:dyDescent="0.35">
      <c r="A1100" s="257"/>
      <c r="C1100" s="154"/>
    </row>
    <row r="1101" spans="1:3" x14ac:dyDescent="0.35">
      <c r="A1101" s="257"/>
      <c r="C1101" s="156"/>
    </row>
    <row r="1102" spans="1:3" x14ac:dyDescent="0.35">
      <c r="A1102" s="257"/>
      <c r="C1102" s="157"/>
    </row>
    <row r="1103" spans="1:3" x14ac:dyDescent="0.35">
      <c r="A1103" s="257"/>
      <c r="C1103" s="154"/>
    </row>
    <row r="1104" spans="1:3" x14ac:dyDescent="0.35">
      <c r="A1104" s="257"/>
      <c r="C1104" s="158"/>
    </row>
    <row r="1105" spans="1:3" x14ac:dyDescent="0.35">
      <c r="A1105" s="257"/>
      <c r="C1105" s="154"/>
    </row>
    <row r="1106" spans="1:3" x14ac:dyDescent="0.35">
      <c r="A1106" s="257"/>
      <c r="C1106" s="158"/>
    </row>
    <row r="1107" spans="1:3" x14ac:dyDescent="0.35">
      <c r="A1107" s="257"/>
      <c r="C1107" s="158"/>
    </row>
    <row r="1108" spans="1:3" x14ac:dyDescent="0.35">
      <c r="A1108" s="257"/>
      <c r="C1108" s="158"/>
    </row>
    <row r="1109" spans="1:3" x14ac:dyDescent="0.35">
      <c r="A1109" s="257"/>
      <c r="C1109" s="158"/>
    </row>
    <row r="1110" spans="1:3" x14ac:dyDescent="0.35">
      <c r="A1110" s="257"/>
      <c r="C1110" s="158"/>
    </row>
    <row r="1111" spans="1:3" x14ac:dyDescent="0.35">
      <c r="A1111" s="257"/>
      <c r="C1111" s="154"/>
    </row>
    <row r="1112" spans="1:3" x14ac:dyDescent="0.35">
      <c r="A1112" s="257"/>
      <c r="C1112" s="158"/>
    </row>
    <row r="1113" spans="1:3" x14ac:dyDescent="0.35">
      <c r="A1113" s="257"/>
      <c r="C1113" s="158"/>
    </row>
    <row r="1114" spans="1:3" x14ac:dyDescent="0.35">
      <c r="A1114" s="257"/>
      <c r="C1114" s="158"/>
    </row>
    <row r="1115" spans="1:3" x14ac:dyDescent="0.35">
      <c r="A1115" s="257"/>
      <c r="C1115" s="158"/>
    </row>
    <row r="1116" spans="1:3" x14ac:dyDescent="0.35">
      <c r="A1116" s="257"/>
      <c r="C1116" s="154"/>
    </row>
    <row r="1117" spans="1:3" x14ac:dyDescent="0.35">
      <c r="A1117" s="257"/>
      <c r="C1117" s="159"/>
    </row>
    <row r="1118" spans="1:3" x14ac:dyDescent="0.35">
      <c r="A1118" s="257"/>
      <c r="C1118" s="159"/>
    </row>
    <row r="1119" spans="1:3" x14ac:dyDescent="0.35">
      <c r="A1119" s="257"/>
      <c r="C1119" s="159"/>
    </row>
    <row r="1120" spans="1:3" x14ac:dyDescent="0.35">
      <c r="A1120" s="257"/>
      <c r="C1120" s="159"/>
    </row>
    <row r="1121" spans="1:3" x14ac:dyDescent="0.35">
      <c r="A1121" s="257"/>
      <c r="C1121" s="159"/>
    </row>
    <row r="1122" spans="1:3" x14ac:dyDescent="0.35">
      <c r="A1122" s="257"/>
      <c r="C1122" s="160"/>
    </row>
    <row r="1123" spans="1:3" x14ac:dyDescent="0.35">
      <c r="A1123" s="257"/>
      <c r="C1123" s="160"/>
    </row>
    <row r="1124" spans="1:3" x14ac:dyDescent="0.35">
      <c r="A1124" s="257"/>
      <c r="C1124" s="160"/>
    </row>
    <row r="1125" spans="1:3" x14ac:dyDescent="0.35">
      <c r="A1125" s="257"/>
      <c r="C1125" s="160"/>
    </row>
    <row r="1126" spans="1:3" x14ac:dyDescent="0.35">
      <c r="A1126" s="257"/>
      <c r="C1126" s="160"/>
    </row>
    <row r="1127" spans="1:3" x14ac:dyDescent="0.35">
      <c r="A1127" s="257"/>
      <c r="C1127" s="159"/>
    </row>
    <row r="1128" spans="1:3" x14ac:dyDescent="0.35">
      <c r="A1128" s="257"/>
      <c r="C1128" s="159"/>
    </row>
    <row r="1129" spans="1:3" x14ac:dyDescent="0.35">
      <c r="A1129" s="257"/>
      <c r="C1129" s="159"/>
    </row>
    <row r="1130" spans="1:3" x14ac:dyDescent="0.35">
      <c r="A1130" s="257"/>
      <c r="C1130" s="159"/>
    </row>
    <row r="1131" spans="1:3" x14ac:dyDescent="0.35">
      <c r="A1131" s="257"/>
      <c r="C1131" s="159"/>
    </row>
    <row r="1132" spans="1:3" x14ac:dyDescent="0.35">
      <c r="A1132" s="257"/>
      <c r="C1132" s="159"/>
    </row>
    <row r="1133" spans="1:3" x14ac:dyDescent="0.35">
      <c r="A1133" s="257"/>
      <c r="C1133" s="159"/>
    </row>
    <row r="1134" spans="1:3" x14ac:dyDescent="0.35">
      <c r="A1134" s="257"/>
      <c r="C1134" s="159"/>
    </row>
    <row r="1135" spans="1:3" x14ac:dyDescent="0.35">
      <c r="A1135" s="257"/>
      <c r="C1135" s="159"/>
    </row>
    <row r="1136" spans="1:3" x14ac:dyDescent="0.35">
      <c r="A1136" s="257"/>
      <c r="C1136" s="159"/>
    </row>
    <row r="1137" spans="1:3" x14ac:dyDescent="0.35">
      <c r="A1137" s="257"/>
      <c r="C1137" s="159"/>
    </row>
    <row r="1138" spans="1:3" x14ac:dyDescent="0.35">
      <c r="A1138" s="257"/>
      <c r="C1138" s="159"/>
    </row>
    <row r="1139" spans="1:3" x14ac:dyDescent="0.35">
      <c r="A1139" s="257"/>
      <c r="C1139" s="159"/>
    </row>
    <row r="1140" spans="1:3" x14ac:dyDescent="0.35">
      <c r="A1140" s="257"/>
      <c r="C1140" s="159"/>
    </row>
    <row r="1141" spans="1:3" x14ac:dyDescent="0.35">
      <c r="A1141" s="257"/>
      <c r="C1141" s="159"/>
    </row>
    <row r="1142" spans="1:3" x14ac:dyDescent="0.35">
      <c r="A1142" s="257"/>
      <c r="C1142" s="159"/>
    </row>
    <row r="1143" spans="1:3" x14ac:dyDescent="0.35">
      <c r="A1143" s="257"/>
      <c r="C1143" s="159"/>
    </row>
    <row r="1144" spans="1:3" x14ac:dyDescent="0.35">
      <c r="A1144" s="257"/>
      <c r="C1144" s="159"/>
    </row>
    <row r="1145" spans="1:3" x14ac:dyDescent="0.35">
      <c r="A1145" s="257"/>
      <c r="C1145" s="154"/>
    </row>
    <row r="1146" spans="1:3" x14ac:dyDescent="0.35">
      <c r="A1146" s="257"/>
      <c r="C1146" s="154"/>
    </row>
    <row r="1147" spans="1:3" x14ac:dyDescent="0.35">
      <c r="A1147" s="257"/>
      <c r="C1147" s="155"/>
    </row>
    <row r="1148" spans="1:3" x14ac:dyDescent="0.35">
      <c r="A1148" s="257"/>
      <c r="C1148" s="154"/>
    </row>
    <row r="1149" spans="1:3" x14ac:dyDescent="0.35">
      <c r="A1149" s="257"/>
      <c r="C1149" s="156"/>
    </row>
    <row r="1150" spans="1:3" x14ac:dyDescent="0.35">
      <c r="A1150" s="257"/>
      <c r="C1150" s="157"/>
    </row>
    <row r="1151" spans="1:3" x14ac:dyDescent="0.35">
      <c r="A1151" s="257"/>
      <c r="C1151" s="154"/>
    </row>
    <row r="1152" spans="1:3" x14ac:dyDescent="0.35">
      <c r="A1152" s="257"/>
      <c r="C1152" s="158"/>
    </row>
    <row r="1153" spans="1:3" x14ac:dyDescent="0.35">
      <c r="A1153" s="257"/>
      <c r="C1153" s="154"/>
    </row>
    <row r="1154" spans="1:3" x14ac:dyDescent="0.35">
      <c r="A1154" s="257"/>
      <c r="C1154" s="158"/>
    </row>
    <row r="1155" spans="1:3" x14ac:dyDescent="0.35">
      <c r="A1155" s="257"/>
      <c r="C1155" s="158"/>
    </row>
    <row r="1156" spans="1:3" x14ac:dyDescent="0.35">
      <c r="A1156" s="257"/>
      <c r="C1156" s="158"/>
    </row>
    <row r="1157" spans="1:3" x14ac:dyDescent="0.35">
      <c r="A1157" s="257"/>
      <c r="C1157" s="158"/>
    </row>
    <row r="1158" spans="1:3" x14ac:dyDescent="0.35">
      <c r="A1158" s="257"/>
      <c r="C1158" s="158"/>
    </row>
    <row r="1159" spans="1:3" x14ac:dyDescent="0.35">
      <c r="A1159" s="257"/>
      <c r="C1159" s="154"/>
    </row>
    <row r="1160" spans="1:3" x14ac:dyDescent="0.35">
      <c r="A1160" s="257"/>
      <c r="C1160" s="158"/>
    </row>
    <row r="1161" spans="1:3" x14ac:dyDescent="0.35">
      <c r="A1161" s="257"/>
      <c r="C1161" s="158"/>
    </row>
    <row r="1162" spans="1:3" x14ac:dyDescent="0.35">
      <c r="A1162" s="257"/>
      <c r="C1162" s="158"/>
    </row>
    <row r="1163" spans="1:3" x14ac:dyDescent="0.35">
      <c r="A1163" s="257"/>
      <c r="C1163" s="158"/>
    </row>
    <row r="1164" spans="1:3" x14ac:dyDescent="0.35">
      <c r="A1164" s="257"/>
      <c r="C1164" s="154"/>
    </row>
    <row r="1165" spans="1:3" x14ac:dyDescent="0.35">
      <c r="A1165" s="257"/>
      <c r="C1165" s="159"/>
    </row>
    <row r="1166" spans="1:3" x14ac:dyDescent="0.35">
      <c r="A1166" s="257"/>
      <c r="C1166" s="159"/>
    </row>
    <row r="1167" spans="1:3" x14ac:dyDescent="0.35">
      <c r="A1167" s="257"/>
      <c r="C1167" s="159"/>
    </row>
    <row r="1168" spans="1:3" x14ac:dyDescent="0.35">
      <c r="A1168" s="257"/>
      <c r="C1168" s="159"/>
    </row>
    <row r="1169" spans="1:3" x14ac:dyDescent="0.35">
      <c r="A1169" s="257"/>
      <c r="C1169" s="159"/>
    </row>
    <row r="1170" spans="1:3" x14ac:dyDescent="0.35">
      <c r="A1170" s="257"/>
      <c r="C1170" s="160"/>
    </row>
    <row r="1171" spans="1:3" x14ac:dyDescent="0.35">
      <c r="A1171" s="257"/>
      <c r="C1171" s="160"/>
    </row>
    <row r="1172" spans="1:3" x14ac:dyDescent="0.35">
      <c r="A1172" s="257"/>
      <c r="C1172" s="160"/>
    </row>
    <row r="1173" spans="1:3" x14ac:dyDescent="0.35">
      <c r="A1173" s="257"/>
      <c r="C1173" s="160"/>
    </row>
    <row r="1174" spans="1:3" x14ac:dyDescent="0.35">
      <c r="A1174" s="257"/>
      <c r="C1174" s="160"/>
    </row>
    <row r="1175" spans="1:3" x14ac:dyDescent="0.35">
      <c r="A1175" s="257"/>
      <c r="C1175" s="159"/>
    </row>
    <row r="1176" spans="1:3" x14ac:dyDescent="0.35">
      <c r="A1176" s="257"/>
      <c r="C1176" s="159"/>
    </row>
    <row r="1177" spans="1:3" x14ac:dyDescent="0.35">
      <c r="A1177" s="257"/>
      <c r="C1177" s="159"/>
    </row>
    <row r="1178" spans="1:3" x14ac:dyDescent="0.35">
      <c r="A1178" s="257"/>
      <c r="C1178" s="159"/>
    </row>
    <row r="1179" spans="1:3" x14ac:dyDescent="0.35">
      <c r="A1179" s="257"/>
      <c r="C1179" s="159"/>
    </row>
    <row r="1180" spans="1:3" x14ac:dyDescent="0.35">
      <c r="A1180" s="257"/>
      <c r="C1180" s="159"/>
    </row>
    <row r="1181" spans="1:3" x14ac:dyDescent="0.35">
      <c r="A1181" s="257"/>
      <c r="C1181" s="159"/>
    </row>
    <row r="1182" spans="1:3" x14ac:dyDescent="0.35">
      <c r="A1182" s="257"/>
      <c r="C1182" s="159"/>
    </row>
    <row r="1183" spans="1:3" x14ac:dyDescent="0.35">
      <c r="A1183" s="257"/>
      <c r="C1183" s="159"/>
    </row>
    <row r="1184" spans="1:3" x14ac:dyDescent="0.35">
      <c r="A1184" s="257"/>
      <c r="C1184" s="159"/>
    </row>
    <row r="1185" spans="1:3" x14ac:dyDescent="0.35">
      <c r="A1185" s="257"/>
      <c r="C1185" s="159"/>
    </row>
    <row r="1186" spans="1:3" x14ac:dyDescent="0.35">
      <c r="A1186" s="257"/>
      <c r="C1186" s="159"/>
    </row>
    <row r="1187" spans="1:3" x14ac:dyDescent="0.35">
      <c r="A1187" s="257"/>
      <c r="C1187" s="159"/>
    </row>
    <row r="1188" spans="1:3" x14ac:dyDescent="0.35">
      <c r="A1188" s="257"/>
      <c r="C1188" s="159"/>
    </row>
    <row r="1189" spans="1:3" x14ac:dyDescent="0.35">
      <c r="A1189" s="257"/>
      <c r="C1189" s="159"/>
    </row>
    <row r="1190" spans="1:3" x14ac:dyDescent="0.35">
      <c r="A1190" s="257"/>
      <c r="C1190" s="159"/>
    </row>
    <row r="1191" spans="1:3" x14ac:dyDescent="0.35">
      <c r="A1191" s="257"/>
      <c r="C1191" s="159"/>
    </row>
    <row r="1192" spans="1:3" x14ac:dyDescent="0.35">
      <c r="A1192" s="257"/>
      <c r="C1192" s="159"/>
    </row>
    <row r="1193" spans="1:3" x14ac:dyDescent="0.35">
      <c r="A1193" s="257"/>
      <c r="C1193" s="154"/>
    </row>
    <row r="1194" spans="1:3" x14ac:dyDescent="0.35">
      <c r="A1194" s="257"/>
      <c r="C1194" s="154"/>
    </row>
    <row r="1195" spans="1:3" x14ac:dyDescent="0.35">
      <c r="A1195" s="257"/>
      <c r="C1195" s="155"/>
    </row>
    <row r="1196" spans="1:3" x14ac:dyDescent="0.35">
      <c r="A1196" s="257"/>
      <c r="C1196" s="154"/>
    </row>
    <row r="1197" spans="1:3" x14ac:dyDescent="0.35">
      <c r="A1197" s="257"/>
      <c r="C1197" s="156"/>
    </row>
    <row r="1198" spans="1:3" x14ac:dyDescent="0.35">
      <c r="A1198" s="257"/>
      <c r="C1198" s="157"/>
    </row>
    <row r="1199" spans="1:3" x14ac:dyDescent="0.35">
      <c r="A1199" s="257"/>
      <c r="C1199" s="154"/>
    </row>
    <row r="1200" spans="1:3" x14ac:dyDescent="0.35">
      <c r="A1200" s="257"/>
      <c r="C1200" s="158"/>
    </row>
    <row r="1201" spans="1:3" x14ac:dyDescent="0.35">
      <c r="A1201" s="257"/>
      <c r="C1201" s="154"/>
    </row>
    <row r="1202" spans="1:3" x14ac:dyDescent="0.35">
      <c r="A1202" s="257"/>
      <c r="C1202" s="158"/>
    </row>
    <row r="1203" spans="1:3" x14ac:dyDescent="0.35">
      <c r="A1203" s="257"/>
      <c r="C1203" s="158"/>
    </row>
    <row r="1204" spans="1:3" x14ac:dyDescent="0.35">
      <c r="A1204" s="257"/>
      <c r="C1204" s="158"/>
    </row>
    <row r="1205" spans="1:3" x14ac:dyDescent="0.35">
      <c r="A1205" s="257"/>
      <c r="C1205" s="158"/>
    </row>
    <row r="1206" spans="1:3" x14ac:dyDescent="0.35">
      <c r="A1206" s="257"/>
      <c r="C1206" s="158"/>
    </row>
    <row r="1207" spans="1:3" x14ac:dyDescent="0.35">
      <c r="A1207" s="257"/>
      <c r="C1207" s="154"/>
    </row>
    <row r="1208" spans="1:3" x14ac:dyDescent="0.35">
      <c r="A1208" s="257"/>
      <c r="C1208" s="158"/>
    </row>
    <row r="1209" spans="1:3" x14ac:dyDescent="0.35">
      <c r="A1209" s="257"/>
      <c r="C1209" s="158"/>
    </row>
    <row r="1210" spans="1:3" x14ac:dyDescent="0.35">
      <c r="A1210" s="257"/>
      <c r="C1210" s="158"/>
    </row>
    <row r="1211" spans="1:3" x14ac:dyDescent="0.35">
      <c r="A1211" s="257"/>
      <c r="C1211" s="158"/>
    </row>
    <row r="1212" spans="1:3" x14ac:dyDescent="0.35">
      <c r="A1212" s="257"/>
      <c r="C1212" s="154"/>
    </row>
    <row r="1213" spans="1:3" x14ac:dyDescent="0.35">
      <c r="A1213" s="257"/>
      <c r="C1213" s="159"/>
    </row>
    <row r="1214" spans="1:3" x14ac:dyDescent="0.35">
      <c r="A1214" s="257"/>
      <c r="C1214" s="159"/>
    </row>
    <row r="1215" spans="1:3" x14ac:dyDescent="0.35">
      <c r="A1215" s="257"/>
      <c r="C1215" s="159"/>
    </row>
    <row r="1216" spans="1:3" x14ac:dyDescent="0.35">
      <c r="A1216" s="257"/>
      <c r="C1216" s="159"/>
    </row>
    <row r="1217" spans="1:3" x14ac:dyDescent="0.35">
      <c r="A1217" s="257"/>
      <c r="C1217" s="159"/>
    </row>
    <row r="1218" spans="1:3" x14ac:dyDescent="0.35">
      <c r="A1218" s="257"/>
      <c r="C1218" s="160"/>
    </row>
    <row r="1219" spans="1:3" x14ac:dyDescent="0.35">
      <c r="A1219" s="257"/>
      <c r="C1219" s="160"/>
    </row>
    <row r="1220" spans="1:3" x14ac:dyDescent="0.35">
      <c r="A1220" s="257"/>
      <c r="C1220" s="160"/>
    </row>
    <row r="1221" spans="1:3" x14ac:dyDescent="0.35">
      <c r="A1221" s="257"/>
      <c r="C1221" s="160"/>
    </row>
    <row r="1222" spans="1:3" x14ac:dyDescent="0.35">
      <c r="A1222" s="257"/>
      <c r="C1222" s="160"/>
    </row>
    <row r="1223" spans="1:3" x14ac:dyDescent="0.35">
      <c r="A1223" s="257"/>
      <c r="C1223" s="159"/>
    </row>
    <row r="1224" spans="1:3" x14ac:dyDescent="0.35">
      <c r="A1224" s="257"/>
      <c r="C1224" s="159"/>
    </row>
    <row r="1225" spans="1:3" x14ac:dyDescent="0.35">
      <c r="A1225" s="257"/>
      <c r="C1225" s="159"/>
    </row>
    <row r="1226" spans="1:3" x14ac:dyDescent="0.35">
      <c r="A1226" s="257"/>
      <c r="C1226" s="159"/>
    </row>
    <row r="1227" spans="1:3" x14ac:dyDescent="0.35">
      <c r="A1227" s="257"/>
      <c r="C1227" s="159"/>
    </row>
    <row r="1228" spans="1:3" x14ac:dyDescent="0.35">
      <c r="A1228" s="257"/>
      <c r="C1228" s="159"/>
    </row>
    <row r="1229" spans="1:3" x14ac:dyDescent="0.35">
      <c r="A1229" s="257"/>
      <c r="C1229" s="159"/>
    </row>
    <row r="1230" spans="1:3" x14ac:dyDescent="0.35">
      <c r="A1230" s="257"/>
      <c r="C1230" s="159"/>
    </row>
    <row r="1231" spans="1:3" x14ac:dyDescent="0.35">
      <c r="A1231" s="257"/>
      <c r="C1231" s="159"/>
    </row>
    <row r="1232" spans="1:3" x14ac:dyDescent="0.35">
      <c r="A1232" s="257"/>
      <c r="C1232" s="159"/>
    </row>
    <row r="1233" spans="1:3" x14ac:dyDescent="0.35">
      <c r="A1233" s="257"/>
      <c r="C1233" s="159"/>
    </row>
    <row r="1234" spans="1:3" x14ac:dyDescent="0.35">
      <c r="A1234" s="257"/>
      <c r="C1234" s="159"/>
    </row>
    <row r="1235" spans="1:3" x14ac:dyDescent="0.35">
      <c r="A1235" s="257"/>
      <c r="C1235" s="159"/>
    </row>
    <row r="1236" spans="1:3" x14ac:dyDescent="0.35">
      <c r="A1236" s="257"/>
      <c r="C1236" s="159"/>
    </row>
    <row r="1237" spans="1:3" x14ac:dyDescent="0.35">
      <c r="A1237" s="257"/>
      <c r="C1237" s="159"/>
    </row>
    <row r="1238" spans="1:3" x14ac:dyDescent="0.35">
      <c r="A1238" s="257"/>
      <c r="C1238" s="159"/>
    </row>
    <row r="1239" spans="1:3" x14ac:dyDescent="0.35">
      <c r="A1239" s="257"/>
      <c r="C1239" s="159"/>
    </row>
    <row r="1240" spans="1:3" x14ac:dyDescent="0.35">
      <c r="A1240" s="257"/>
      <c r="C1240" s="159"/>
    </row>
    <row r="1241" spans="1:3" x14ac:dyDescent="0.35">
      <c r="A1241" s="257"/>
      <c r="C1241" s="154"/>
    </row>
    <row r="1242" spans="1:3" x14ac:dyDescent="0.35">
      <c r="A1242" s="257"/>
      <c r="C1242" s="154"/>
    </row>
    <row r="1243" spans="1:3" x14ac:dyDescent="0.35">
      <c r="A1243" s="257"/>
      <c r="C1243" s="155"/>
    </row>
    <row r="1244" spans="1:3" x14ac:dyDescent="0.35">
      <c r="A1244" s="257"/>
      <c r="C1244" s="154"/>
    </row>
    <row r="1245" spans="1:3" x14ac:dyDescent="0.35">
      <c r="A1245" s="257"/>
      <c r="C1245" s="156"/>
    </row>
    <row r="1246" spans="1:3" x14ac:dyDescent="0.35">
      <c r="A1246" s="257"/>
      <c r="C1246" s="157"/>
    </row>
    <row r="1247" spans="1:3" x14ac:dyDescent="0.35">
      <c r="A1247" s="257"/>
      <c r="C1247" s="154"/>
    </row>
    <row r="1248" spans="1:3" x14ac:dyDescent="0.35">
      <c r="A1248" s="257"/>
      <c r="C1248" s="158"/>
    </row>
    <row r="1249" spans="1:3" x14ac:dyDescent="0.35">
      <c r="A1249" s="257"/>
      <c r="C1249" s="154"/>
    </row>
    <row r="1250" spans="1:3" x14ac:dyDescent="0.35">
      <c r="A1250" s="257"/>
      <c r="C1250" s="158"/>
    </row>
    <row r="1251" spans="1:3" x14ac:dyDescent="0.35">
      <c r="A1251" s="257"/>
      <c r="C1251" s="158"/>
    </row>
    <row r="1252" spans="1:3" x14ac:dyDescent="0.35">
      <c r="A1252" s="257"/>
      <c r="C1252" s="158"/>
    </row>
    <row r="1253" spans="1:3" x14ac:dyDescent="0.35">
      <c r="A1253" s="257"/>
      <c r="C1253" s="158"/>
    </row>
    <row r="1254" spans="1:3" x14ac:dyDescent="0.35">
      <c r="A1254" s="257"/>
      <c r="C1254" s="158"/>
    </row>
    <row r="1255" spans="1:3" x14ac:dyDescent="0.35">
      <c r="A1255" s="257"/>
      <c r="C1255" s="154"/>
    </row>
    <row r="1256" spans="1:3" x14ac:dyDescent="0.35">
      <c r="A1256" s="257"/>
      <c r="C1256" s="158"/>
    </row>
    <row r="1257" spans="1:3" x14ac:dyDescent="0.35">
      <c r="A1257" s="257"/>
      <c r="C1257" s="158"/>
    </row>
    <row r="1258" spans="1:3" x14ac:dyDescent="0.35">
      <c r="A1258" s="257"/>
      <c r="C1258" s="158"/>
    </row>
    <row r="1259" spans="1:3" x14ac:dyDescent="0.35">
      <c r="A1259" s="257"/>
      <c r="C1259" s="158"/>
    </row>
    <row r="1260" spans="1:3" x14ac:dyDescent="0.35">
      <c r="A1260" s="257"/>
      <c r="C1260" s="154"/>
    </row>
    <row r="1261" spans="1:3" x14ac:dyDescent="0.35">
      <c r="A1261" s="257"/>
      <c r="C1261" s="159"/>
    </row>
    <row r="1262" spans="1:3" x14ac:dyDescent="0.35">
      <c r="A1262" s="257"/>
      <c r="C1262" s="159"/>
    </row>
    <row r="1263" spans="1:3" x14ac:dyDescent="0.35">
      <c r="A1263" s="257"/>
      <c r="C1263" s="159"/>
    </row>
    <row r="1264" spans="1:3" x14ac:dyDescent="0.35">
      <c r="A1264" s="257"/>
      <c r="C1264" s="159"/>
    </row>
    <row r="1265" spans="1:3" x14ac:dyDescent="0.35">
      <c r="A1265" s="257"/>
      <c r="C1265" s="159"/>
    </row>
    <row r="1266" spans="1:3" x14ac:dyDescent="0.35">
      <c r="A1266" s="257"/>
      <c r="C1266" s="160"/>
    </row>
    <row r="1267" spans="1:3" x14ac:dyDescent="0.35">
      <c r="A1267" s="257"/>
      <c r="C1267" s="160"/>
    </row>
    <row r="1268" spans="1:3" x14ac:dyDescent="0.35">
      <c r="A1268" s="257"/>
      <c r="C1268" s="160"/>
    </row>
    <row r="1269" spans="1:3" x14ac:dyDescent="0.35">
      <c r="A1269" s="257"/>
      <c r="C1269" s="160"/>
    </row>
    <row r="1270" spans="1:3" x14ac:dyDescent="0.35">
      <c r="A1270" s="257"/>
      <c r="C1270" s="160"/>
    </row>
    <row r="1271" spans="1:3" x14ac:dyDescent="0.35">
      <c r="A1271" s="257"/>
      <c r="C1271" s="159"/>
    </row>
    <row r="1272" spans="1:3" x14ac:dyDescent="0.35">
      <c r="A1272" s="257"/>
      <c r="C1272" s="159"/>
    </row>
    <row r="1273" spans="1:3" x14ac:dyDescent="0.35">
      <c r="A1273" s="257"/>
      <c r="C1273" s="159"/>
    </row>
    <row r="1274" spans="1:3" x14ac:dyDescent="0.35">
      <c r="A1274" s="257"/>
      <c r="C1274" s="159"/>
    </row>
    <row r="1275" spans="1:3" x14ac:dyDescent="0.35">
      <c r="A1275" s="257"/>
      <c r="C1275" s="159"/>
    </row>
    <row r="1276" spans="1:3" x14ac:dyDescent="0.35">
      <c r="A1276" s="257"/>
      <c r="C1276" s="159"/>
    </row>
    <row r="1277" spans="1:3" x14ac:dyDescent="0.35">
      <c r="A1277" s="257"/>
      <c r="C1277" s="159"/>
    </row>
    <row r="1278" spans="1:3" x14ac:dyDescent="0.35">
      <c r="A1278" s="257"/>
      <c r="C1278" s="159"/>
    </row>
    <row r="1279" spans="1:3" x14ac:dyDescent="0.35">
      <c r="A1279" s="257"/>
      <c r="C1279" s="159"/>
    </row>
    <row r="1280" spans="1:3" x14ac:dyDescent="0.35">
      <c r="A1280" s="257"/>
      <c r="C1280" s="159"/>
    </row>
    <row r="1281" spans="1:3" x14ac:dyDescent="0.35">
      <c r="A1281" s="257"/>
      <c r="C1281" s="159"/>
    </row>
    <row r="1282" spans="1:3" x14ac:dyDescent="0.35">
      <c r="A1282" s="257"/>
      <c r="C1282" s="159"/>
    </row>
    <row r="1283" spans="1:3" x14ac:dyDescent="0.35">
      <c r="A1283" s="257"/>
      <c r="C1283" s="159"/>
    </row>
    <row r="1284" spans="1:3" x14ac:dyDescent="0.35">
      <c r="A1284" s="257"/>
      <c r="C1284" s="159"/>
    </row>
    <row r="1285" spans="1:3" x14ac:dyDescent="0.35">
      <c r="A1285" s="257"/>
      <c r="C1285" s="159"/>
    </row>
    <row r="1286" spans="1:3" x14ac:dyDescent="0.35">
      <c r="A1286" s="257"/>
      <c r="C1286" s="159"/>
    </row>
    <row r="1287" spans="1:3" x14ac:dyDescent="0.35">
      <c r="A1287" s="257"/>
      <c r="C1287" s="159"/>
    </row>
    <row r="1288" spans="1:3" x14ac:dyDescent="0.35">
      <c r="A1288" s="257"/>
      <c r="C1288" s="159"/>
    </row>
    <row r="1289" spans="1:3" x14ac:dyDescent="0.35">
      <c r="A1289" s="257"/>
      <c r="C1289" s="154"/>
    </row>
    <row r="1290" spans="1:3" x14ac:dyDescent="0.35">
      <c r="A1290" s="257"/>
      <c r="C1290" s="154"/>
    </row>
    <row r="1291" spans="1:3" x14ac:dyDescent="0.35">
      <c r="A1291" s="257"/>
      <c r="C1291" s="155"/>
    </row>
    <row r="1292" spans="1:3" x14ac:dyDescent="0.35">
      <c r="A1292" s="257"/>
      <c r="C1292" s="154"/>
    </row>
    <row r="1293" spans="1:3" x14ac:dyDescent="0.35">
      <c r="A1293" s="257"/>
      <c r="C1293" s="156"/>
    </row>
    <row r="1294" spans="1:3" x14ac:dyDescent="0.35">
      <c r="A1294" s="257"/>
      <c r="C1294" s="157"/>
    </row>
    <row r="1295" spans="1:3" x14ac:dyDescent="0.35">
      <c r="A1295" s="257"/>
      <c r="C1295" s="154"/>
    </row>
    <row r="1296" spans="1:3" x14ac:dyDescent="0.35">
      <c r="A1296" s="257"/>
      <c r="C1296" s="158"/>
    </row>
    <row r="1297" spans="1:3" x14ac:dyDescent="0.35">
      <c r="A1297" s="257"/>
      <c r="C1297" s="154"/>
    </row>
    <row r="1298" spans="1:3" x14ac:dyDescent="0.35">
      <c r="A1298" s="257"/>
      <c r="C1298" s="158"/>
    </row>
    <row r="1299" spans="1:3" x14ac:dyDescent="0.35">
      <c r="A1299" s="257"/>
      <c r="C1299" s="158"/>
    </row>
    <row r="1300" spans="1:3" x14ac:dyDescent="0.35">
      <c r="A1300" s="257"/>
      <c r="C1300" s="158"/>
    </row>
    <row r="1301" spans="1:3" x14ac:dyDescent="0.35">
      <c r="A1301" s="257"/>
      <c r="C1301" s="158"/>
    </row>
    <row r="1302" spans="1:3" x14ac:dyDescent="0.35">
      <c r="A1302" s="257"/>
      <c r="C1302" s="158"/>
    </row>
    <row r="1303" spans="1:3" x14ac:dyDescent="0.35">
      <c r="A1303" s="257"/>
      <c r="C1303" s="154"/>
    </row>
    <row r="1304" spans="1:3" x14ac:dyDescent="0.35">
      <c r="A1304" s="257"/>
      <c r="C1304" s="158"/>
    </row>
    <row r="1305" spans="1:3" x14ac:dyDescent="0.35">
      <c r="A1305" s="257"/>
      <c r="C1305" s="158"/>
    </row>
    <row r="1306" spans="1:3" x14ac:dyDescent="0.35">
      <c r="A1306" s="257"/>
      <c r="C1306" s="158"/>
    </row>
    <row r="1307" spans="1:3" x14ac:dyDescent="0.35">
      <c r="A1307" s="257"/>
      <c r="C1307" s="158"/>
    </row>
    <row r="1308" spans="1:3" x14ac:dyDescent="0.35">
      <c r="A1308" s="257"/>
      <c r="C1308" s="154"/>
    </row>
    <row r="1309" spans="1:3" x14ac:dyDescent="0.35">
      <c r="A1309" s="257"/>
      <c r="C1309" s="159"/>
    </row>
    <row r="1310" spans="1:3" x14ac:dyDescent="0.35">
      <c r="A1310" s="257"/>
      <c r="C1310" s="159"/>
    </row>
    <row r="1311" spans="1:3" x14ac:dyDescent="0.35">
      <c r="A1311" s="257"/>
      <c r="C1311" s="159"/>
    </row>
    <row r="1312" spans="1:3" x14ac:dyDescent="0.35">
      <c r="A1312" s="257"/>
      <c r="C1312" s="159"/>
    </row>
    <row r="1313" spans="1:3" x14ac:dyDescent="0.35">
      <c r="A1313" s="257"/>
      <c r="C1313" s="159"/>
    </row>
    <row r="1314" spans="1:3" x14ac:dyDescent="0.35">
      <c r="A1314" s="257"/>
      <c r="C1314" s="160"/>
    </row>
    <row r="1315" spans="1:3" x14ac:dyDescent="0.35">
      <c r="A1315" s="257"/>
      <c r="C1315" s="160"/>
    </row>
    <row r="1316" spans="1:3" x14ac:dyDescent="0.35">
      <c r="A1316" s="257"/>
      <c r="C1316" s="160"/>
    </row>
    <row r="1317" spans="1:3" x14ac:dyDescent="0.35">
      <c r="A1317" s="257"/>
      <c r="C1317" s="160"/>
    </row>
    <row r="1318" spans="1:3" x14ac:dyDescent="0.35">
      <c r="A1318" s="257"/>
      <c r="C1318" s="160"/>
    </row>
    <row r="1319" spans="1:3" x14ac:dyDescent="0.35">
      <c r="A1319" s="257"/>
      <c r="C1319" s="159"/>
    </row>
    <row r="1320" spans="1:3" x14ac:dyDescent="0.35">
      <c r="A1320" s="257"/>
      <c r="C1320" s="159"/>
    </row>
    <row r="1321" spans="1:3" x14ac:dyDescent="0.35">
      <c r="A1321" s="257"/>
      <c r="C1321" s="159"/>
    </row>
    <row r="1322" spans="1:3" x14ac:dyDescent="0.35">
      <c r="A1322" s="257"/>
      <c r="C1322" s="159"/>
    </row>
    <row r="1323" spans="1:3" x14ac:dyDescent="0.35">
      <c r="A1323" s="257"/>
      <c r="C1323" s="159"/>
    </row>
    <row r="1324" spans="1:3" x14ac:dyDescent="0.35">
      <c r="A1324" s="257"/>
      <c r="C1324" s="159"/>
    </row>
    <row r="1325" spans="1:3" x14ac:dyDescent="0.35">
      <c r="A1325" s="257"/>
      <c r="C1325" s="159"/>
    </row>
    <row r="1326" spans="1:3" x14ac:dyDescent="0.35">
      <c r="A1326" s="257"/>
      <c r="C1326" s="159"/>
    </row>
    <row r="1327" spans="1:3" x14ac:dyDescent="0.35">
      <c r="A1327" s="257"/>
      <c r="C1327" s="159"/>
    </row>
    <row r="1328" spans="1:3" x14ac:dyDescent="0.35">
      <c r="A1328" s="257"/>
      <c r="C1328" s="159"/>
    </row>
    <row r="1329" spans="1:3" x14ac:dyDescent="0.35">
      <c r="A1329" s="257"/>
      <c r="C1329" s="159"/>
    </row>
    <row r="1330" spans="1:3" x14ac:dyDescent="0.35">
      <c r="A1330" s="257"/>
      <c r="C1330" s="159"/>
    </row>
    <row r="1331" spans="1:3" x14ac:dyDescent="0.35">
      <c r="A1331" s="257"/>
      <c r="C1331" s="159"/>
    </row>
    <row r="1332" spans="1:3" x14ac:dyDescent="0.35">
      <c r="A1332" s="257"/>
      <c r="C1332" s="159"/>
    </row>
    <row r="1333" spans="1:3" x14ac:dyDescent="0.35">
      <c r="A1333" s="257"/>
      <c r="C1333" s="159"/>
    </row>
    <row r="1334" spans="1:3" x14ac:dyDescent="0.35">
      <c r="A1334" s="257"/>
      <c r="C1334" s="159"/>
    </row>
    <row r="1335" spans="1:3" x14ac:dyDescent="0.35">
      <c r="A1335" s="257"/>
      <c r="C1335" s="159"/>
    </row>
    <row r="1336" spans="1:3" x14ac:dyDescent="0.35">
      <c r="A1336" s="257"/>
      <c r="C1336" s="159"/>
    </row>
    <row r="1337" spans="1:3" x14ac:dyDescent="0.35">
      <c r="A1337" s="257"/>
      <c r="C1337" s="154"/>
    </row>
    <row r="1338" spans="1:3" x14ac:dyDescent="0.35">
      <c r="A1338" s="257"/>
      <c r="C1338" s="154"/>
    </row>
    <row r="1339" spans="1:3" x14ac:dyDescent="0.35">
      <c r="A1339" s="257"/>
      <c r="C1339" s="155"/>
    </row>
    <row r="1340" spans="1:3" x14ac:dyDescent="0.35">
      <c r="A1340" s="257"/>
      <c r="C1340" s="154"/>
    </row>
    <row r="1341" spans="1:3" x14ac:dyDescent="0.35">
      <c r="A1341" s="257"/>
      <c r="C1341" s="156"/>
    </row>
    <row r="1342" spans="1:3" x14ac:dyDescent="0.35">
      <c r="A1342" s="257"/>
      <c r="C1342" s="157"/>
    </row>
    <row r="1343" spans="1:3" x14ac:dyDescent="0.35">
      <c r="A1343" s="257"/>
      <c r="C1343" s="154"/>
    </row>
    <row r="1344" spans="1:3" x14ac:dyDescent="0.35">
      <c r="A1344" s="257"/>
      <c r="C1344" s="158"/>
    </row>
    <row r="1345" spans="1:3" x14ac:dyDescent="0.35">
      <c r="A1345" s="257"/>
      <c r="C1345" s="154"/>
    </row>
    <row r="1346" spans="1:3" x14ac:dyDescent="0.35">
      <c r="A1346" s="257"/>
      <c r="C1346" s="158"/>
    </row>
    <row r="1347" spans="1:3" x14ac:dyDescent="0.35">
      <c r="A1347" s="257"/>
      <c r="C1347" s="158"/>
    </row>
    <row r="1348" spans="1:3" x14ac:dyDescent="0.35">
      <c r="A1348" s="257"/>
      <c r="C1348" s="158"/>
    </row>
    <row r="1349" spans="1:3" x14ac:dyDescent="0.35">
      <c r="A1349" s="257"/>
      <c r="C1349" s="158"/>
    </row>
    <row r="1350" spans="1:3" x14ac:dyDescent="0.35">
      <c r="A1350" s="257"/>
      <c r="C1350" s="158"/>
    </row>
    <row r="1351" spans="1:3" x14ac:dyDescent="0.35">
      <c r="A1351" s="257"/>
      <c r="C1351" s="154"/>
    </row>
    <row r="1352" spans="1:3" x14ac:dyDescent="0.35">
      <c r="A1352" s="257"/>
      <c r="C1352" s="158"/>
    </row>
    <row r="1353" spans="1:3" x14ac:dyDescent="0.35">
      <c r="A1353" s="257"/>
      <c r="C1353" s="158"/>
    </row>
    <row r="1354" spans="1:3" x14ac:dyDescent="0.35">
      <c r="A1354" s="257"/>
      <c r="C1354" s="158"/>
    </row>
    <row r="1355" spans="1:3" x14ac:dyDescent="0.35">
      <c r="A1355" s="257"/>
      <c r="C1355" s="158"/>
    </row>
    <row r="1356" spans="1:3" x14ac:dyDescent="0.35">
      <c r="A1356" s="257"/>
      <c r="C1356" s="154"/>
    </row>
    <row r="1357" spans="1:3" x14ac:dyDescent="0.35">
      <c r="A1357" s="257"/>
      <c r="C1357" s="159"/>
    </row>
    <row r="1358" spans="1:3" x14ac:dyDescent="0.35">
      <c r="A1358" s="257"/>
      <c r="C1358" s="159"/>
    </row>
    <row r="1359" spans="1:3" x14ac:dyDescent="0.35">
      <c r="A1359" s="257"/>
      <c r="C1359" s="159"/>
    </row>
    <row r="1360" spans="1:3" x14ac:dyDescent="0.35">
      <c r="A1360" s="257"/>
      <c r="C1360" s="159"/>
    </row>
    <row r="1361" spans="1:3" x14ac:dyDescent="0.35">
      <c r="A1361" s="257"/>
      <c r="C1361" s="159"/>
    </row>
    <row r="1362" spans="1:3" x14ac:dyDescent="0.35">
      <c r="A1362" s="257"/>
      <c r="C1362" s="160"/>
    </row>
    <row r="1363" spans="1:3" x14ac:dyDescent="0.35">
      <c r="A1363" s="257"/>
      <c r="C1363" s="160"/>
    </row>
    <row r="1364" spans="1:3" x14ac:dyDescent="0.35">
      <c r="A1364" s="257"/>
      <c r="C1364" s="160"/>
    </row>
    <row r="1365" spans="1:3" x14ac:dyDescent="0.35">
      <c r="A1365" s="257"/>
      <c r="C1365" s="160"/>
    </row>
    <row r="1366" spans="1:3" x14ac:dyDescent="0.35">
      <c r="A1366" s="257"/>
      <c r="C1366" s="160"/>
    </row>
    <row r="1367" spans="1:3" x14ac:dyDescent="0.35">
      <c r="A1367" s="257"/>
      <c r="C1367" s="159"/>
    </row>
    <row r="1368" spans="1:3" x14ac:dyDescent="0.35">
      <c r="A1368" s="257"/>
      <c r="C1368" s="159"/>
    </row>
    <row r="1369" spans="1:3" x14ac:dyDescent="0.35">
      <c r="A1369" s="257"/>
      <c r="C1369" s="159"/>
    </row>
    <row r="1370" spans="1:3" x14ac:dyDescent="0.35">
      <c r="A1370" s="257"/>
      <c r="C1370" s="159"/>
    </row>
    <row r="1371" spans="1:3" x14ac:dyDescent="0.35">
      <c r="A1371" s="257"/>
      <c r="C1371" s="159"/>
    </row>
    <row r="1372" spans="1:3" x14ac:dyDescent="0.35">
      <c r="A1372" s="257"/>
      <c r="C1372" s="159"/>
    </row>
    <row r="1373" spans="1:3" x14ac:dyDescent="0.35">
      <c r="A1373" s="257"/>
      <c r="C1373" s="159"/>
    </row>
    <row r="1374" spans="1:3" x14ac:dyDescent="0.35">
      <c r="A1374" s="257"/>
      <c r="C1374" s="159"/>
    </row>
    <row r="1375" spans="1:3" x14ac:dyDescent="0.35">
      <c r="A1375" s="257"/>
      <c r="C1375" s="159"/>
    </row>
    <row r="1376" spans="1:3" x14ac:dyDescent="0.35">
      <c r="A1376" s="257"/>
      <c r="C1376" s="159"/>
    </row>
    <row r="1377" spans="1:3" x14ac:dyDescent="0.35">
      <c r="A1377" s="257"/>
      <c r="C1377" s="159"/>
    </row>
    <row r="1378" spans="1:3" x14ac:dyDescent="0.35">
      <c r="A1378" s="257"/>
      <c r="C1378" s="159"/>
    </row>
    <row r="1379" spans="1:3" x14ac:dyDescent="0.35">
      <c r="A1379" s="257"/>
      <c r="C1379" s="159"/>
    </row>
    <row r="1380" spans="1:3" x14ac:dyDescent="0.35">
      <c r="A1380" s="257"/>
      <c r="C1380" s="159"/>
    </row>
    <row r="1381" spans="1:3" x14ac:dyDescent="0.35">
      <c r="A1381" s="257"/>
      <c r="C1381" s="159"/>
    </row>
    <row r="1382" spans="1:3" x14ac:dyDescent="0.35">
      <c r="A1382" s="257"/>
      <c r="C1382" s="159"/>
    </row>
    <row r="1383" spans="1:3" x14ac:dyDescent="0.35">
      <c r="A1383" s="257"/>
      <c r="C1383" s="159"/>
    </row>
    <row r="1384" spans="1:3" x14ac:dyDescent="0.35">
      <c r="A1384" s="257"/>
      <c r="C1384" s="159"/>
    </row>
    <row r="1385" spans="1:3" x14ac:dyDescent="0.35">
      <c r="A1385" s="257"/>
      <c r="C1385" s="154"/>
    </row>
    <row r="1386" spans="1:3" x14ac:dyDescent="0.35">
      <c r="A1386" s="257"/>
      <c r="C1386" s="154"/>
    </row>
    <row r="1387" spans="1:3" x14ac:dyDescent="0.35">
      <c r="A1387" s="257"/>
      <c r="C1387" s="155"/>
    </row>
    <row r="1388" spans="1:3" x14ac:dyDescent="0.35">
      <c r="A1388" s="257"/>
      <c r="C1388" s="154"/>
    </row>
    <row r="1389" spans="1:3" x14ac:dyDescent="0.35">
      <c r="A1389" s="257"/>
      <c r="C1389" s="156"/>
    </row>
    <row r="1390" spans="1:3" x14ac:dyDescent="0.35">
      <c r="A1390" s="257"/>
      <c r="C1390" s="157"/>
    </row>
    <row r="1391" spans="1:3" x14ac:dyDescent="0.35">
      <c r="A1391" s="257"/>
      <c r="C1391" s="154"/>
    </row>
    <row r="1392" spans="1:3" x14ac:dyDescent="0.35">
      <c r="A1392" s="257"/>
      <c r="C1392" s="158"/>
    </row>
    <row r="1393" spans="1:3" x14ac:dyDescent="0.35">
      <c r="A1393" s="257"/>
      <c r="C1393" s="154"/>
    </row>
    <row r="1394" spans="1:3" x14ac:dyDescent="0.35">
      <c r="A1394" s="257"/>
      <c r="C1394" s="158"/>
    </row>
    <row r="1395" spans="1:3" x14ac:dyDescent="0.35">
      <c r="A1395" s="257"/>
      <c r="C1395" s="158"/>
    </row>
    <row r="1396" spans="1:3" x14ac:dyDescent="0.35">
      <c r="A1396" s="257"/>
      <c r="C1396" s="158"/>
    </row>
    <row r="1397" spans="1:3" x14ac:dyDescent="0.35">
      <c r="A1397" s="257"/>
      <c r="C1397" s="158"/>
    </row>
    <row r="1398" spans="1:3" x14ac:dyDescent="0.35">
      <c r="A1398" s="257"/>
      <c r="C1398" s="158"/>
    </row>
    <row r="1399" spans="1:3" x14ac:dyDescent="0.35">
      <c r="A1399" s="257"/>
      <c r="C1399" s="154"/>
    </row>
    <row r="1400" spans="1:3" x14ac:dyDescent="0.35">
      <c r="A1400" s="257"/>
      <c r="C1400" s="158"/>
    </row>
    <row r="1401" spans="1:3" x14ac:dyDescent="0.35">
      <c r="A1401" s="257"/>
      <c r="C1401" s="158"/>
    </row>
    <row r="1402" spans="1:3" x14ac:dyDescent="0.35">
      <c r="A1402" s="257"/>
      <c r="C1402" s="158"/>
    </row>
    <row r="1403" spans="1:3" x14ac:dyDescent="0.35">
      <c r="A1403" s="257"/>
      <c r="C1403" s="158"/>
    </row>
    <row r="1404" spans="1:3" x14ac:dyDescent="0.35">
      <c r="A1404" s="257"/>
      <c r="C1404" s="154"/>
    </row>
    <row r="1405" spans="1:3" x14ac:dyDescent="0.35">
      <c r="A1405" s="257"/>
      <c r="C1405" s="159"/>
    </row>
    <row r="1406" spans="1:3" x14ac:dyDescent="0.35">
      <c r="A1406" s="257"/>
      <c r="C1406" s="159"/>
    </row>
    <row r="1407" spans="1:3" x14ac:dyDescent="0.35">
      <c r="A1407" s="257"/>
      <c r="C1407" s="159"/>
    </row>
    <row r="1408" spans="1:3" x14ac:dyDescent="0.35">
      <c r="A1408" s="257"/>
      <c r="C1408" s="159"/>
    </row>
    <row r="1409" spans="1:3" x14ac:dyDescent="0.35">
      <c r="A1409" s="257"/>
      <c r="C1409" s="159"/>
    </row>
    <row r="1410" spans="1:3" x14ac:dyDescent="0.35">
      <c r="A1410" s="257"/>
      <c r="C1410" s="160"/>
    </row>
    <row r="1411" spans="1:3" x14ac:dyDescent="0.35">
      <c r="A1411" s="257"/>
      <c r="C1411" s="160"/>
    </row>
    <row r="1412" spans="1:3" x14ac:dyDescent="0.35">
      <c r="A1412" s="257"/>
      <c r="C1412" s="160"/>
    </row>
    <row r="1413" spans="1:3" x14ac:dyDescent="0.35">
      <c r="A1413" s="257"/>
      <c r="C1413" s="160"/>
    </row>
    <row r="1414" spans="1:3" x14ac:dyDescent="0.35">
      <c r="A1414" s="257"/>
      <c r="C1414" s="160"/>
    </row>
    <row r="1415" spans="1:3" x14ac:dyDescent="0.35">
      <c r="A1415" s="257"/>
      <c r="C1415" s="159"/>
    </row>
    <row r="1416" spans="1:3" x14ac:dyDescent="0.35">
      <c r="A1416" s="257"/>
      <c r="C1416" s="159"/>
    </row>
    <row r="1417" spans="1:3" x14ac:dyDescent="0.35">
      <c r="A1417" s="257"/>
      <c r="C1417" s="159"/>
    </row>
    <row r="1418" spans="1:3" x14ac:dyDescent="0.35">
      <c r="A1418" s="257"/>
      <c r="C1418" s="159"/>
    </row>
    <row r="1419" spans="1:3" x14ac:dyDescent="0.35">
      <c r="A1419" s="257"/>
      <c r="C1419" s="159"/>
    </row>
    <row r="1420" spans="1:3" x14ac:dyDescent="0.35">
      <c r="A1420" s="257"/>
      <c r="C1420" s="159"/>
    </row>
    <row r="1421" spans="1:3" x14ac:dyDescent="0.35">
      <c r="A1421" s="257"/>
      <c r="C1421" s="159"/>
    </row>
    <row r="1422" spans="1:3" x14ac:dyDescent="0.35">
      <c r="A1422" s="257"/>
      <c r="C1422" s="159"/>
    </row>
    <row r="1423" spans="1:3" x14ac:dyDescent="0.35">
      <c r="A1423" s="257"/>
      <c r="C1423" s="159"/>
    </row>
    <row r="1424" spans="1:3" x14ac:dyDescent="0.35">
      <c r="A1424" s="257"/>
      <c r="C1424" s="159"/>
    </row>
    <row r="1425" spans="1:3" x14ac:dyDescent="0.35">
      <c r="A1425" s="257"/>
      <c r="C1425" s="159"/>
    </row>
    <row r="1426" spans="1:3" x14ac:dyDescent="0.35">
      <c r="A1426" s="257"/>
      <c r="C1426" s="159"/>
    </row>
    <row r="1427" spans="1:3" x14ac:dyDescent="0.35">
      <c r="A1427" s="257"/>
      <c r="C1427" s="159"/>
    </row>
    <row r="1428" spans="1:3" x14ac:dyDescent="0.35">
      <c r="A1428" s="257"/>
      <c r="C1428" s="159"/>
    </row>
    <row r="1429" spans="1:3" x14ac:dyDescent="0.35">
      <c r="A1429" s="257"/>
      <c r="C1429" s="159"/>
    </row>
    <row r="1430" spans="1:3" x14ac:dyDescent="0.35">
      <c r="A1430" s="257"/>
      <c r="C1430" s="159"/>
    </row>
    <row r="1431" spans="1:3" x14ac:dyDescent="0.35">
      <c r="A1431" s="257"/>
      <c r="C1431" s="159"/>
    </row>
    <row r="1432" spans="1:3" x14ac:dyDescent="0.35">
      <c r="A1432" s="257"/>
      <c r="C1432" s="159"/>
    </row>
    <row r="1433" spans="1:3" x14ac:dyDescent="0.35">
      <c r="A1433" s="257"/>
      <c r="C1433" s="154"/>
    </row>
    <row r="1434" spans="1:3" x14ac:dyDescent="0.35">
      <c r="A1434" s="257"/>
      <c r="C1434" s="154"/>
    </row>
    <row r="1435" spans="1:3" x14ac:dyDescent="0.35">
      <c r="A1435" s="257"/>
      <c r="C1435" s="155"/>
    </row>
    <row r="1436" spans="1:3" x14ac:dyDescent="0.35">
      <c r="A1436" s="257"/>
      <c r="C1436" s="154"/>
    </row>
    <row r="1437" spans="1:3" x14ac:dyDescent="0.35">
      <c r="A1437" s="257"/>
      <c r="C1437" s="156"/>
    </row>
    <row r="1438" spans="1:3" x14ac:dyDescent="0.35">
      <c r="A1438" s="257"/>
      <c r="C1438" s="157"/>
    </row>
    <row r="1439" spans="1:3" x14ac:dyDescent="0.35">
      <c r="A1439" s="257"/>
      <c r="C1439" s="154"/>
    </row>
    <row r="1440" spans="1:3" x14ac:dyDescent="0.35">
      <c r="A1440" s="257"/>
      <c r="C1440" s="158"/>
    </row>
    <row r="1441" spans="1:3" x14ac:dyDescent="0.35">
      <c r="A1441" s="257"/>
      <c r="C1441" s="154"/>
    </row>
    <row r="1442" spans="1:3" x14ac:dyDescent="0.35">
      <c r="A1442" s="257"/>
      <c r="C1442" s="158"/>
    </row>
    <row r="1443" spans="1:3" x14ac:dyDescent="0.35">
      <c r="A1443" s="257"/>
      <c r="C1443" s="158"/>
    </row>
    <row r="1444" spans="1:3" x14ac:dyDescent="0.35">
      <c r="A1444" s="257"/>
      <c r="C1444" s="158"/>
    </row>
    <row r="1445" spans="1:3" x14ac:dyDescent="0.35">
      <c r="A1445" s="257"/>
      <c r="C1445" s="158"/>
    </row>
    <row r="1446" spans="1:3" x14ac:dyDescent="0.35">
      <c r="A1446" s="257"/>
      <c r="C1446" s="158"/>
    </row>
    <row r="1447" spans="1:3" x14ac:dyDescent="0.35">
      <c r="A1447" s="257"/>
      <c r="C1447" s="154"/>
    </row>
    <row r="1448" spans="1:3" x14ac:dyDescent="0.35">
      <c r="A1448" s="257"/>
      <c r="C1448" s="158"/>
    </row>
    <row r="1449" spans="1:3" x14ac:dyDescent="0.35">
      <c r="A1449" s="257"/>
      <c r="C1449" s="158"/>
    </row>
    <row r="1450" spans="1:3" x14ac:dyDescent="0.35">
      <c r="A1450" s="257"/>
      <c r="C1450" s="158"/>
    </row>
    <row r="1451" spans="1:3" x14ac:dyDescent="0.35">
      <c r="A1451" s="257"/>
      <c r="C1451" s="158"/>
    </row>
    <row r="1452" spans="1:3" x14ac:dyDescent="0.35">
      <c r="A1452" s="257"/>
      <c r="C1452" s="154"/>
    </row>
    <row r="1453" spans="1:3" x14ac:dyDescent="0.35">
      <c r="A1453" s="257"/>
      <c r="C1453" s="159"/>
    </row>
    <row r="1454" spans="1:3" x14ac:dyDescent="0.35">
      <c r="A1454" s="257"/>
      <c r="C1454" s="159"/>
    </row>
    <row r="1455" spans="1:3" x14ac:dyDescent="0.35">
      <c r="A1455" s="257"/>
      <c r="C1455" s="159"/>
    </row>
    <row r="1456" spans="1:3" x14ac:dyDescent="0.35">
      <c r="A1456" s="257"/>
      <c r="C1456" s="159"/>
    </row>
    <row r="1457" spans="1:3" x14ac:dyDescent="0.35">
      <c r="A1457" s="257"/>
      <c r="C1457" s="159"/>
    </row>
    <row r="1458" spans="1:3" x14ac:dyDescent="0.35">
      <c r="A1458" s="257"/>
      <c r="C1458" s="160"/>
    </row>
    <row r="1459" spans="1:3" x14ac:dyDescent="0.35">
      <c r="A1459" s="257"/>
      <c r="C1459" s="160"/>
    </row>
    <row r="1460" spans="1:3" x14ac:dyDescent="0.35">
      <c r="A1460" s="257"/>
      <c r="C1460" s="160"/>
    </row>
    <row r="1461" spans="1:3" x14ac:dyDescent="0.35">
      <c r="A1461" s="257"/>
      <c r="C1461" s="160"/>
    </row>
    <row r="1462" spans="1:3" x14ac:dyDescent="0.35">
      <c r="A1462" s="257"/>
      <c r="C1462" s="160"/>
    </row>
    <row r="1463" spans="1:3" x14ac:dyDescent="0.35">
      <c r="A1463" s="257"/>
      <c r="C1463" s="159"/>
    </row>
    <row r="1464" spans="1:3" x14ac:dyDescent="0.35">
      <c r="A1464" s="257"/>
      <c r="C1464" s="159"/>
    </row>
    <row r="1465" spans="1:3" x14ac:dyDescent="0.35">
      <c r="A1465" s="257"/>
      <c r="C1465" s="159"/>
    </row>
    <row r="1466" spans="1:3" x14ac:dyDescent="0.35">
      <c r="A1466" s="257"/>
      <c r="C1466" s="159"/>
    </row>
    <row r="1467" spans="1:3" x14ac:dyDescent="0.35">
      <c r="A1467" s="257"/>
      <c r="C1467" s="159"/>
    </row>
    <row r="1468" spans="1:3" x14ac:dyDescent="0.35">
      <c r="A1468" s="257"/>
      <c r="C1468" s="159"/>
    </row>
    <row r="1469" spans="1:3" x14ac:dyDescent="0.35">
      <c r="A1469" s="257"/>
      <c r="C1469" s="159"/>
    </row>
    <row r="1470" spans="1:3" x14ac:dyDescent="0.35">
      <c r="A1470" s="257"/>
      <c r="C1470" s="159"/>
    </row>
    <row r="1471" spans="1:3" x14ac:dyDescent="0.35">
      <c r="A1471" s="257"/>
      <c r="C1471" s="159"/>
    </row>
    <row r="1472" spans="1:3" x14ac:dyDescent="0.35">
      <c r="A1472" s="257"/>
      <c r="C1472" s="159"/>
    </row>
    <row r="1473" spans="1:3" x14ac:dyDescent="0.35">
      <c r="A1473" s="257"/>
      <c r="C1473" s="159"/>
    </row>
    <row r="1474" spans="1:3" x14ac:dyDescent="0.35">
      <c r="A1474" s="257"/>
      <c r="C1474" s="159"/>
    </row>
    <row r="1475" spans="1:3" x14ac:dyDescent="0.35">
      <c r="A1475" s="257"/>
      <c r="C1475" s="159"/>
    </row>
    <row r="1476" spans="1:3" x14ac:dyDescent="0.35">
      <c r="A1476" s="257"/>
      <c r="C1476" s="159"/>
    </row>
    <row r="1477" spans="1:3" x14ac:dyDescent="0.35">
      <c r="A1477" s="257"/>
      <c r="C1477" s="159"/>
    </row>
    <row r="1478" spans="1:3" x14ac:dyDescent="0.35">
      <c r="A1478" s="257"/>
      <c r="C1478" s="159"/>
    </row>
    <row r="1479" spans="1:3" x14ac:dyDescent="0.35">
      <c r="A1479" s="257"/>
      <c r="C1479" s="159"/>
    </row>
    <row r="1480" spans="1:3" x14ac:dyDescent="0.35">
      <c r="A1480" s="257"/>
      <c r="C1480" s="159"/>
    </row>
    <row r="1481" spans="1:3" x14ac:dyDescent="0.35">
      <c r="A1481" s="257"/>
      <c r="C1481" s="154"/>
    </row>
    <row r="1482" spans="1:3" x14ac:dyDescent="0.35">
      <c r="A1482" s="257"/>
      <c r="C1482" s="154"/>
    </row>
    <row r="1483" spans="1:3" x14ac:dyDescent="0.35">
      <c r="A1483" s="257"/>
      <c r="C1483" s="155"/>
    </row>
    <row r="1484" spans="1:3" x14ac:dyDescent="0.35">
      <c r="A1484" s="257"/>
      <c r="C1484" s="154"/>
    </row>
    <row r="1485" spans="1:3" x14ac:dyDescent="0.35">
      <c r="A1485" s="257"/>
      <c r="C1485" s="156"/>
    </row>
    <row r="1486" spans="1:3" x14ac:dyDescent="0.35">
      <c r="A1486" s="257"/>
      <c r="C1486" s="157"/>
    </row>
    <row r="1487" spans="1:3" x14ac:dyDescent="0.35">
      <c r="A1487" s="257"/>
      <c r="C1487" s="154"/>
    </row>
    <row r="1488" spans="1:3" x14ac:dyDescent="0.35">
      <c r="A1488" s="257"/>
      <c r="C1488" s="158"/>
    </row>
    <row r="1489" spans="1:3" x14ac:dyDescent="0.35">
      <c r="A1489" s="257"/>
      <c r="C1489" s="154"/>
    </row>
    <row r="1490" spans="1:3" x14ac:dyDescent="0.35">
      <c r="A1490" s="257"/>
      <c r="C1490" s="158"/>
    </row>
    <row r="1491" spans="1:3" x14ac:dyDescent="0.35">
      <c r="A1491" s="257"/>
      <c r="C1491" s="158"/>
    </row>
    <row r="1492" spans="1:3" x14ac:dyDescent="0.35">
      <c r="A1492" s="257"/>
      <c r="C1492" s="158"/>
    </row>
    <row r="1493" spans="1:3" x14ac:dyDescent="0.35">
      <c r="A1493" s="257"/>
      <c r="C1493" s="158"/>
    </row>
    <row r="1494" spans="1:3" x14ac:dyDescent="0.35">
      <c r="A1494" s="257"/>
      <c r="C1494" s="158"/>
    </row>
    <row r="1495" spans="1:3" x14ac:dyDescent="0.35">
      <c r="A1495" s="257"/>
      <c r="C1495" s="154"/>
    </row>
    <row r="1496" spans="1:3" x14ac:dyDescent="0.35">
      <c r="A1496" s="257"/>
      <c r="C1496" s="158"/>
    </row>
    <row r="1497" spans="1:3" x14ac:dyDescent="0.35">
      <c r="A1497" s="257"/>
      <c r="C1497" s="158"/>
    </row>
    <row r="1498" spans="1:3" x14ac:dyDescent="0.35">
      <c r="A1498" s="257"/>
      <c r="C1498" s="158"/>
    </row>
    <row r="1499" spans="1:3" x14ac:dyDescent="0.35">
      <c r="A1499" s="257"/>
      <c r="C1499" s="158"/>
    </row>
    <row r="1500" spans="1:3" x14ac:dyDescent="0.35">
      <c r="A1500" s="257"/>
      <c r="C1500" s="154"/>
    </row>
    <row r="1501" spans="1:3" x14ac:dyDescent="0.35">
      <c r="A1501" s="257"/>
      <c r="C1501" s="159"/>
    </row>
    <row r="1502" spans="1:3" x14ac:dyDescent="0.35">
      <c r="A1502" s="257"/>
      <c r="C1502" s="159"/>
    </row>
    <row r="1503" spans="1:3" x14ac:dyDescent="0.35">
      <c r="A1503" s="257"/>
      <c r="C1503" s="159"/>
    </row>
    <row r="1504" spans="1:3" x14ac:dyDescent="0.35">
      <c r="A1504" s="257"/>
      <c r="C1504" s="159"/>
    </row>
    <row r="1505" spans="1:3" x14ac:dyDescent="0.35">
      <c r="A1505" s="257"/>
      <c r="C1505" s="159"/>
    </row>
    <row r="1506" spans="1:3" x14ac:dyDescent="0.35">
      <c r="A1506" s="257"/>
      <c r="C1506" s="160"/>
    </row>
    <row r="1507" spans="1:3" x14ac:dyDescent="0.35">
      <c r="A1507" s="257"/>
      <c r="C1507" s="160"/>
    </row>
    <row r="1508" spans="1:3" x14ac:dyDescent="0.35">
      <c r="A1508" s="257"/>
      <c r="C1508" s="160"/>
    </row>
    <row r="1509" spans="1:3" x14ac:dyDescent="0.35">
      <c r="A1509" s="257"/>
      <c r="C1509" s="160"/>
    </row>
    <row r="1510" spans="1:3" x14ac:dyDescent="0.35">
      <c r="A1510" s="257"/>
      <c r="C1510" s="160"/>
    </row>
    <row r="1511" spans="1:3" x14ac:dyDescent="0.35">
      <c r="A1511" s="257"/>
      <c r="C1511" s="159"/>
    </row>
    <row r="1512" spans="1:3" x14ac:dyDescent="0.35">
      <c r="A1512" s="257"/>
      <c r="C1512" s="159"/>
    </row>
    <row r="1513" spans="1:3" x14ac:dyDescent="0.35">
      <c r="A1513" s="257"/>
      <c r="C1513" s="159"/>
    </row>
    <row r="1514" spans="1:3" x14ac:dyDescent="0.35">
      <c r="A1514" s="257"/>
      <c r="C1514" s="159"/>
    </row>
    <row r="1515" spans="1:3" x14ac:dyDescent="0.35">
      <c r="A1515" s="257"/>
      <c r="C1515" s="159"/>
    </row>
    <row r="1516" spans="1:3" x14ac:dyDescent="0.35">
      <c r="A1516" s="257"/>
      <c r="C1516" s="159"/>
    </row>
    <row r="1517" spans="1:3" x14ac:dyDescent="0.35">
      <c r="A1517" s="257"/>
      <c r="C1517" s="159"/>
    </row>
    <row r="1518" spans="1:3" x14ac:dyDescent="0.35">
      <c r="A1518" s="257"/>
      <c r="C1518" s="159"/>
    </row>
    <row r="1519" spans="1:3" x14ac:dyDescent="0.35">
      <c r="A1519" s="257"/>
      <c r="C1519" s="159"/>
    </row>
    <row r="1520" spans="1:3" x14ac:dyDescent="0.35">
      <c r="A1520" s="257"/>
      <c r="C1520" s="159"/>
    </row>
    <row r="1521" spans="1:3" x14ac:dyDescent="0.35">
      <c r="A1521" s="257"/>
      <c r="C1521" s="159"/>
    </row>
    <row r="1522" spans="1:3" x14ac:dyDescent="0.35">
      <c r="A1522" s="257"/>
      <c r="C1522" s="159"/>
    </row>
    <row r="1523" spans="1:3" x14ac:dyDescent="0.35">
      <c r="A1523" s="257"/>
      <c r="C1523" s="159"/>
    </row>
    <row r="1524" spans="1:3" x14ac:dyDescent="0.35">
      <c r="A1524" s="257"/>
      <c r="C1524" s="159"/>
    </row>
    <row r="1525" spans="1:3" x14ac:dyDescent="0.35">
      <c r="A1525" s="257"/>
      <c r="C1525" s="159"/>
    </row>
    <row r="1526" spans="1:3" x14ac:dyDescent="0.35">
      <c r="A1526" s="257"/>
      <c r="C1526" s="159"/>
    </row>
    <row r="1527" spans="1:3" x14ac:dyDescent="0.35">
      <c r="A1527" s="257"/>
      <c r="C1527" s="159"/>
    </row>
    <row r="1528" spans="1:3" x14ac:dyDescent="0.35">
      <c r="A1528" s="257"/>
      <c r="C1528" s="159"/>
    </row>
    <row r="1529" spans="1:3" x14ac:dyDescent="0.35">
      <c r="A1529" s="257"/>
      <c r="C1529" s="154"/>
    </row>
    <row r="1530" spans="1:3" x14ac:dyDescent="0.35">
      <c r="A1530" s="257"/>
      <c r="C1530" s="154"/>
    </row>
    <row r="1531" spans="1:3" x14ac:dyDescent="0.35">
      <c r="A1531" s="257"/>
      <c r="C1531" s="155"/>
    </row>
    <row r="1532" spans="1:3" x14ac:dyDescent="0.35">
      <c r="A1532" s="257"/>
      <c r="C1532" s="154"/>
    </row>
    <row r="1533" spans="1:3" x14ac:dyDescent="0.35">
      <c r="A1533" s="257"/>
      <c r="C1533" s="156"/>
    </row>
    <row r="1534" spans="1:3" x14ac:dyDescent="0.35">
      <c r="A1534" s="257"/>
      <c r="C1534" s="157"/>
    </row>
    <row r="1535" spans="1:3" x14ac:dyDescent="0.35">
      <c r="A1535" s="257"/>
      <c r="C1535" s="154"/>
    </row>
    <row r="1536" spans="1:3" x14ac:dyDescent="0.35">
      <c r="A1536" s="257"/>
      <c r="C1536" s="158"/>
    </row>
    <row r="1537" spans="1:3" x14ac:dyDescent="0.35">
      <c r="A1537" s="257"/>
      <c r="C1537" s="154"/>
    </row>
    <row r="1538" spans="1:3" x14ac:dyDescent="0.35">
      <c r="A1538" s="257"/>
      <c r="C1538" s="158"/>
    </row>
    <row r="1539" spans="1:3" x14ac:dyDescent="0.35">
      <c r="A1539" s="257"/>
      <c r="C1539" s="158"/>
    </row>
    <row r="1540" spans="1:3" x14ac:dyDescent="0.35">
      <c r="A1540" s="257"/>
      <c r="C1540" s="158"/>
    </row>
    <row r="1541" spans="1:3" x14ac:dyDescent="0.35">
      <c r="A1541" s="257"/>
      <c r="C1541" s="158"/>
    </row>
    <row r="1542" spans="1:3" x14ac:dyDescent="0.35">
      <c r="A1542" s="257"/>
      <c r="C1542" s="158"/>
    </row>
    <row r="1543" spans="1:3" x14ac:dyDescent="0.35">
      <c r="A1543" s="257"/>
      <c r="C1543" s="154"/>
    </row>
    <row r="1544" spans="1:3" x14ac:dyDescent="0.35">
      <c r="A1544" s="257"/>
      <c r="C1544" s="158"/>
    </row>
    <row r="1545" spans="1:3" x14ac:dyDescent="0.35">
      <c r="A1545" s="257"/>
      <c r="C1545" s="158"/>
    </row>
    <row r="1546" spans="1:3" x14ac:dyDescent="0.35">
      <c r="A1546" s="257"/>
      <c r="C1546" s="158"/>
    </row>
    <row r="1547" spans="1:3" x14ac:dyDescent="0.35">
      <c r="A1547" s="257"/>
      <c r="C1547" s="158"/>
    </row>
    <row r="1548" spans="1:3" x14ac:dyDescent="0.35">
      <c r="A1548" s="257"/>
      <c r="C1548" s="154"/>
    </row>
    <row r="1549" spans="1:3" x14ac:dyDescent="0.35">
      <c r="A1549" s="257"/>
      <c r="C1549" s="159"/>
    </row>
    <row r="1550" spans="1:3" x14ac:dyDescent="0.35">
      <c r="A1550" s="257"/>
      <c r="C1550" s="159"/>
    </row>
    <row r="1551" spans="1:3" x14ac:dyDescent="0.35">
      <c r="A1551" s="257"/>
      <c r="C1551" s="159"/>
    </row>
    <row r="1552" spans="1:3" x14ac:dyDescent="0.35">
      <c r="A1552" s="257"/>
      <c r="C1552" s="159"/>
    </row>
    <row r="1553" spans="1:3" x14ac:dyDescent="0.35">
      <c r="A1553" s="257"/>
      <c r="C1553" s="159"/>
    </row>
    <row r="1554" spans="1:3" x14ac:dyDescent="0.35">
      <c r="A1554" s="257"/>
      <c r="C1554" s="160"/>
    </row>
    <row r="1555" spans="1:3" x14ac:dyDescent="0.35">
      <c r="A1555" s="257"/>
      <c r="C1555" s="160"/>
    </row>
    <row r="1556" spans="1:3" x14ac:dyDescent="0.35">
      <c r="A1556" s="257"/>
      <c r="C1556" s="160"/>
    </row>
    <row r="1557" spans="1:3" x14ac:dyDescent="0.35">
      <c r="A1557" s="257"/>
      <c r="C1557" s="160"/>
    </row>
    <row r="1558" spans="1:3" x14ac:dyDescent="0.35">
      <c r="A1558" s="257"/>
      <c r="C1558" s="160"/>
    </row>
    <row r="1559" spans="1:3" x14ac:dyDescent="0.35">
      <c r="A1559" s="257"/>
      <c r="C1559" s="159"/>
    </row>
    <row r="1560" spans="1:3" x14ac:dyDescent="0.35">
      <c r="A1560" s="257"/>
      <c r="C1560" s="159"/>
    </row>
    <row r="1561" spans="1:3" x14ac:dyDescent="0.35">
      <c r="A1561" s="257"/>
      <c r="C1561" s="159"/>
    </row>
    <row r="1562" spans="1:3" x14ac:dyDescent="0.35">
      <c r="A1562" s="257"/>
      <c r="C1562" s="159"/>
    </row>
    <row r="1563" spans="1:3" x14ac:dyDescent="0.35">
      <c r="A1563" s="257"/>
      <c r="C1563" s="159"/>
    </row>
    <row r="1564" spans="1:3" x14ac:dyDescent="0.35">
      <c r="A1564" s="257"/>
      <c r="C1564" s="159"/>
    </row>
    <row r="1565" spans="1:3" x14ac:dyDescent="0.35">
      <c r="A1565" s="257"/>
      <c r="C1565" s="159"/>
    </row>
    <row r="1566" spans="1:3" x14ac:dyDescent="0.35">
      <c r="A1566" s="257"/>
      <c r="C1566" s="159"/>
    </row>
    <row r="1567" spans="1:3" x14ac:dyDescent="0.35">
      <c r="A1567" s="257"/>
      <c r="C1567" s="159"/>
    </row>
    <row r="1568" spans="1:3" x14ac:dyDescent="0.35">
      <c r="A1568" s="257"/>
      <c r="C1568" s="159"/>
    </row>
    <row r="1569" spans="1:3" x14ac:dyDescent="0.35">
      <c r="A1569" s="257"/>
      <c r="C1569" s="159"/>
    </row>
    <row r="1570" spans="1:3" x14ac:dyDescent="0.35">
      <c r="A1570" s="257"/>
      <c r="C1570" s="159"/>
    </row>
    <row r="1571" spans="1:3" x14ac:dyDescent="0.35">
      <c r="A1571" s="257"/>
      <c r="C1571" s="159"/>
    </row>
    <row r="1572" spans="1:3" x14ac:dyDescent="0.35">
      <c r="A1572" s="257"/>
      <c r="C1572" s="159"/>
    </row>
    <row r="1573" spans="1:3" x14ac:dyDescent="0.35">
      <c r="A1573" s="257"/>
      <c r="C1573" s="159"/>
    </row>
    <row r="1574" spans="1:3" x14ac:dyDescent="0.35">
      <c r="A1574" s="257"/>
      <c r="C1574" s="159"/>
    </row>
    <row r="1575" spans="1:3" x14ac:dyDescent="0.35">
      <c r="A1575" s="257"/>
      <c r="C1575" s="159"/>
    </row>
    <row r="1576" spans="1:3" x14ac:dyDescent="0.35">
      <c r="A1576" s="257"/>
      <c r="C1576" s="159"/>
    </row>
  </sheetData>
  <mergeCells count="39">
    <mergeCell ref="A1385:A1432"/>
    <mergeCell ref="A1433:A1480"/>
    <mergeCell ref="A1481:A1528"/>
    <mergeCell ref="A1529:A1576"/>
    <mergeCell ref="A1097:A1144"/>
    <mergeCell ref="A1145:A1192"/>
    <mergeCell ref="A1193:A1240"/>
    <mergeCell ref="A1241:A1288"/>
    <mergeCell ref="A1289:A1336"/>
    <mergeCell ref="A1337:A1384"/>
    <mergeCell ref="A1049:A1096"/>
    <mergeCell ref="A521:A568"/>
    <mergeCell ref="A569:A616"/>
    <mergeCell ref="A617:A664"/>
    <mergeCell ref="A665:A712"/>
    <mergeCell ref="A713:A760"/>
    <mergeCell ref="A761:A808"/>
    <mergeCell ref="A809:A856"/>
    <mergeCell ref="A857:A904"/>
    <mergeCell ref="A905:A952"/>
    <mergeCell ref="A953:A1000"/>
    <mergeCell ref="A1001:A1048"/>
    <mergeCell ref="A473:A520"/>
    <mergeCell ref="D92:N122"/>
    <mergeCell ref="A41:A88"/>
    <mergeCell ref="A89:A136"/>
    <mergeCell ref="A137:A184"/>
    <mergeCell ref="A185:A232"/>
    <mergeCell ref="A233:A280"/>
    <mergeCell ref="A281:A328"/>
    <mergeCell ref="A329:A376"/>
    <mergeCell ref="A377:A424"/>
    <mergeCell ref="A425:A472"/>
    <mergeCell ref="A38:F38"/>
    <mergeCell ref="A2:F2"/>
    <mergeCell ref="A4:A5"/>
    <mergeCell ref="B4:B5"/>
    <mergeCell ref="C4:C29"/>
    <mergeCell ref="D4:M36"/>
  </mergeCells>
  <pageMargins left="0.7" right="0.7" top="0.75" bottom="0.75" header="0.3" footer="0.3"/>
  <pageSetup orientation="portrait" horizontalDpi="90" verticalDpi="9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5890-87E8-488E-897F-143439A5400A}">
  <dimension ref="A2:EL1576"/>
  <sheetViews>
    <sheetView topLeftCell="A66" zoomScale="70" zoomScaleNormal="70" workbookViewId="0">
      <selection activeCell="H93" sqref="H93"/>
    </sheetView>
  </sheetViews>
  <sheetFormatPr defaultRowHeight="14.5" x14ac:dyDescent="0.35"/>
  <cols>
    <col min="1" max="1" width="41.81640625" customWidth="1"/>
    <col min="2" max="2" width="24.81640625" customWidth="1"/>
    <col min="3" max="3" width="23.6328125" customWidth="1"/>
    <col min="4" max="4" width="12" bestFit="1" customWidth="1"/>
    <col min="5" max="5" width="9.54296875" bestFit="1" customWidth="1"/>
    <col min="6" max="6" width="22.269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3" ht="28.5" x14ac:dyDescent="0.65">
      <c r="A2" s="235" t="s">
        <v>78</v>
      </c>
      <c r="B2" s="235"/>
      <c r="C2" s="235"/>
      <c r="D2" s="235"/>
      <c r="E2" s="235"/>
      <c r="F2" s="235"/>
    </row>
    <row r="3" spans="1:13" ht="15" thickBot="1" x14ac:dyDescent="0.4"/>
    <row r="4" spans="1:13" x14ac:dyDescent="0.35">
      <c r="A4" s="243" t="s">
        <v>139</v>
      </c>
      <c r="B4" s="244" t="s">
        <v>140</v>
      </c>
      <c r="C4" s="245"/>
      <c r="D4" s="248"/>
      <c r="E4" s="249"/>
      <c r="F4" s="249"/>
      <c r="G4" s="249"/>
      <c r="H4" s="249"/>
      <c r="I4" s="249"/>
      <c r="J4" s="249"/>
      <c r="K4" s="249"/>
      <c r="L4" s="249"/>
      <c r="M4" s="250"/>
    </row>
    <row r="5" spans="1:13" x14ac:dyDescent="0.35">
      <c r="A5" s="243"/>
      <c r="B5" s="244"/>
      <c r="C5" s="246"/>
      <c r="D5" s="251"/>
      <c r="E5" s="206"/>
      <c r="F5" s="206"/>
      <c r="G5" s="206"/>
      <c r="H5" s="206"/>
      <c r="I5" s="206"/>
      <c r="J5" s="206"/>
      <c r="K5" s="206"/>
      <c r="L5" s="206"/>
      <c r="M5" s="252"/>
    </row>
    <row r="6" spans="1:13" x14ac:dyDescent="0.35">
      <c r="A6" s="54">
        <v>45673</v>
      </c>
      <c r="B6">
        <v>8.9</v>
      </c>
      <c r="C6" s="246"/>
      <c r="D6" s="251"/>
      <c r="E6" s="206"/>
      <c r="F6" s="206"/>
      <c r="G6" s="206"/>
      <c r="H6" s="206"/>
      <c r="I6" s="206"/>
      <c r="J6" s="206"/>
      <c r="K6" s="206"/>
      <c r="L6" s="206"/>
      <c r="M6" s="252"/>
    </row>
    <row r="7" spans="1:13" x14ac:dyDescent="0.35">
      <c r="A7" s="54">
        <v>45674</v>
      </c>
      <c r="B7">
        <v>24.4</v>
      </c>
      <c r="C7" s="246"/>
      <c r="D7" s="251"/>
      <c r="E7" s="206"/>
      <c r="F7" s="206"/>
      <c r="G7" s="206"/>
      <c r="H7" s="206"/>
      <c r="I7" s="206"/>
      <c r="J7" s="206"/>
      <c r="K7" s="206"/>
      <c r="L7" s="206"/>
      <c r="M7" s="252"/>
    </row>
    <row r="8" spans="1:13" x14ac:dyDescent="0.35">
      <c r="A8" s="54">
        <v>45675</v>
      </c>
      <c r="B8">
        <v>8.6999999999999993</v>
      </c>
      <c r="C8" s="246"/>
      <c r="D8" s="251"/>
      <c r="E8" s="206"/>
      <c r="F8" s="206"/>
      <c r="G8" s="206"/>
      <c r="H8" s="206"/>
      <c r="I8" s="206"/>
      <c r="J8" s="206"/>
      <c r="K8" s="206"/>
      <c r="L8" s="206"/>
      <c r="M8" s="252"/>
    </row>
    <row r="9" spans="1:13" x14ac:dyDescent="0.35">
      <c r="A9" s="54">
        <v>45676</v>
      </c>
      <c r="B9">
        <v>15.7</v>
      </c>
      <c r="C9" s="246"/>
      <c r="D9" s="251"/>
      <c r="E9" s="206"/>
      <c r="F9" s="206"/>
      <c r="G9" s="206"/>
      <c r="H9" s="206"/>
      <c r="I9" s="206"/>
      <c r="J9" s="206"/>
      <c r="K9" s="206"/>
      <c r="L9" s="206"/>
      <c r="M9" s="252"/>
    </row>
    <row r="10" spans="1:13" x14ac:dyDescent="0.35">
      <c r="A10" s="54">
        <v>45677</v>
      </c>
      <c r="B10">
        <v>22.7</v>
      </c>
      <c r="C10" s="246"/>
      <c r="D10" s="251"/>
      <c r="E10" s="206"/>
      <c r="F10" s="206"/>
      <c r="G10" s="206"/>
      <c r="H10" s="206"/>
      <c r="I10" s="206"/>
      <c r="J10" s="206"/>
      <c r="K10" s="206"/>
      <c r="L10" s="206"/>
      <c r="M10" s="252"/>
    </row>
    <row r="11" spans="1:13" x14ac:dyDescent="0.35">
      <c r="A11" s="54">
        <v>45678</v>
      </c>
      <c r="B11">
        <v>20.9</v>
      </c>
      <c r="C11" s="246"/>
      <c r="D11" s="251"/>
      <c r="E11" s="206"/>
      <c r="F11" s="206"/>
      <c r="G11" s="206"/>
      <c r="H11" s="206"/>
      <c r="I11" s="206"/>
      <c r="J11" s="206"/>
      <c r="K11" s="206"/>
      <c r="L11" s="206"/>
      <c r="M11" s="252"/>
    </row>
    <row r="12" spans="1:13" x14ac:dyDescent="0.35">
      <c r="A12" s="54">
        <v>45679</v>
      </c>
      <c r="B12">
        <v>16</v>
      </c>
      <c r="C12" s="246"/>
      <c r="D12" s="251"/>
      <c r="E12" s="206"/>
      <c r="F12" s="206"/>
      <c r="G12" s="206"/>
      <c r="H12" s="206"/>
      <c r="I12" s="206"/>
      <c r="J12" s="206"/>
      <c r="K12" s="206"/>
      <c r="L12" s="206"/>
      <c r="M12" s="252"/>
    </row>
    <row r="13" spans="1:13" x14ac:dyDescent="0.35">
      <c r="A13" s="54">
        <v>45680</v>
      </c>
      <c r="B13">
        <v>15.8</v>
      </c>
      <c r="C13" s="246"/>
      <c r="D13" s="251"/>
      <c r="E13" s="206"/>
      <c r="F13" s="206"/>
      <c r="G13" s="206"/>
      <c r="H13" s="206"/>
      <c r="I13" s="206"/>
      <c r="J13" s="206"/>
      <c r="K13" s="206"/>
      <c r="L13" s="206"/>
      <c r="M13" s="252"/>
    </row>
    <row r="14" spans="1:13" x14ac:dyDescent="0.35">
      <c r="A14" s="54">
        <v>45681</v>
      </c>
      <c r="B14">
        <v>18.399999999999999</v>
      </c>
      <c r="C14" s="246"/>
      <c r="D14" s="251"/>
      <c r="E14" s="206"/>
      <c r="F14" s="206"/>
      <c r="G14" s="206"/>
      <c r="H14" s="206"/>
      <c r="I14" s="206"/>
      <c r="J14" s="206"/>
      <c r="K14" s="206"/>
      <c r="L14" s="206"/>
      <c r="M14" s="252"/>
    </row>
    <row r="15" spans="1:13" x14ac:dyDescent="0.35">
      <c r="A15" s="54">
        <v>45682</v>
      </c>
      <c r="B15">
        <v>21.8</v>
      </c>
      <c r="C15" s="246"/>
      <c r="D15" s="251"/>
      <c r="E15" s="206"/>
      <c r="F15" s="206"/>
      <c r="G15" s="206"/>
      <c r="H15" s="206"/>
      <c r="I15" s="206"/>
      <c r="J15" s="206"/>
      <c r="K15" s="206"/>
      <c r="L15" s="206"/>
      <c r="M15" s="252"/>
    </row>
    <row r="16" spans="1:13" x14ac:dyDescent="0.35">
      <c r="A16" s="54">
        <v>45683</v>
      </c>
      <c r="B16">
        <v>22.3</v>
      </c>
      <c r="C16" s="246"/>
      <c r="D16" s="251"/>
      <c r="E16" s="206"/>
      <c r="F16" s="206"/>
      <c r="G16" s="206"/>
      <c r="H16" s="206"/>
      <c r="I16" s="206"/>
      <c r="J16" s="206"/>
      <c r="K16" s="206"/>
      <c r="L16" s="206"/>
      <c r="M16" s="252"/>
    </row>
    <row r="17" spans="1:13" x14ac:dyDescent="0.35">
      <c r="A17" s="54">
        <v>45684</v>
      </c>
      <c r="B17">
        <v>28.4</v>
      </c>
      <c r="C17" s="246"/>
      <c r="D17" s="251"/>
      <c r="E17" s="206"/>
      <c r="F17" s="206"/>
      <c r="G17" s="206"/>
      <c r="H17" s="206"/>
      <c r="I17" s="206"/>
      <c r="J17" s="206"/>
      <c r="K17" s="206"/>
      <c r="L17" s="206"/>
      <c r="M17" s="252"/>
    </row>
    <row r="18" spans="1:13" x14ac:dyDescent="0.35">
      <c r="A18" s="54">
        <v>45685</v>
      </c>
      <c r="B18">
        <v>18.3</v>
      </c>
      <c r="C18" s="246"/>
      <c r="D18" s="251"/>
      <c r="E18" s="206"/>
      <c r="F18" s="206"/>
      <c r="G18" s="206"/>
      <c r="H18" s="206"/>
      <c r="I18" s="206"/>
      <c r="J18" s="206"/>
      <c r="K18" s="206"/>
      <c r="L18" s="206"/>
      <c r="M18" s="252"/>
    </row>
    <row r="19" spans="1:13" x14ac:dyDescent="0.35">
      <c r="A19" s="54">
        <v>45686</v>
      </c>
      <c r="B19">
        <v>21</v>
      </c>
      <c r="C19" s="246"/>
      <c r="D19" s="251"/>
      <c r="E19" s="206"/>
      <c r="F19" s="206"/>
      <c r="G19" s="206"/>
      <c r="H19" s="206"/>
      <c r="I19" s="206"/>
      <c r="J19" s="206"/>
      <c r="K19" s="206"/>
      <c r="L19" s="206"/>
      <c r="M19" s="252"/>
    </row>
    <row r="20" spans="1:13" x14ac:dyDescent="0.35">
      <c r="A20" s="54">
        <v>45687</v>
      </c>
      <c r="B20">
        <v>24</v>
      </c>
      <c r="C20" s="246"/>
      <c r="D20" s="251"/>
      <c r="E20" s="206"/>
      <c r="F20" s="206"/>
      <c r="G20" s="206"/>
      <c r="H20" s="206"/>
      <c r="I20" s="206"/>
      <c r="J20" s="206"/>
      <c r="K20" s="206"/>
      <c r="L20" s="206"/>
      <c r="M20" s="252"/>
    </row>
    <row r="21" spans="1:13" x14ac:dyDescent="0.35">
      <c r="C21" s="246"/>
      <c r="D21" s="251"/>
      <c r="E21" s="206"/>
      <c r="F21" s="206"/>
      <c r="G21" s="206"/>
      <c r="H21" s="206"/>
      <c r="I21" s="206"/>
      <c r="J21" s="206"/>
      <c r="K21" s="206"/>
      <c r="L21" s="206"/>
      <c r="M21" s="252"/>
    </row>
    <row r="22" spans="1:13" x14ac:dyDescent="0.35">
      <c r="C22" s="246"/>
      <c r="D22" s="251"/>
      <c r="E22" s="206"/>
      <c r="F22" s="206"/>
      <c r="G22" s="206"/>
      <c r="H22" s="206"/>
      <c r="I22" s="206"/>
      <c r="J22" s="206"/>
      <c r="K22" s="206"/>
      <c r="L22" s="206"/>
      <c r="M22" s="252"/>
    </row>
    <row r="23" spans="1:13" x14ac:dyDescent="0.35">
      <c r="C23" s="246"/>
      <c r="D23" s="251"/>
      <c r="E23" s="206"/>
      <c r="F23" s="206"/>
      <c r="G23" s="206"/>
      <c r="H23" s="206"/>
      <c r="I23" s="206"/>
      <c r="J23" s="206"/>
      <c r="K23" s="206"/>
      <c r="L23" s="206"/>
      <c r="M23" s="252"/>
    </row>
    <row r="24" spans="1:13" x14ac:dyDescent="0.35">
      <c r="C24" s="246"/>
      <c r="D24" s="251"/>
      <c r="E24" s="206"/>
      <c r="F24" s="206"/>
      <c r="G24" s="206"/>
      <c r="H24" s="206"/>
      <c r="I24" s="206"/>
      <c r="J24" s="206"/>
      <c r="K24" s="206"/>
      <c r="L24" s="206"/>
      <c r="M24" s="252"/>
    </row>
    <row r="25" spans="1:13" x14ac:dyDescent="0.35">
      <c r="C25" s="246"/>
      <c r="D25" s="251"/>
      <c r="E25" s="206"/>
      <c r="F25" s="206"/>
      <c r="G25" s="206"/>
      <c r="H25" s="206"/>
      <c r="I25" s="206"/>
      <c r="J25" s="206"/>
      <c r="K25" s="206"/>
      <c r="L25" s="206"/>
      <c r="M25" s="252"/>
    </row>
    <row r="26" spans="1:13" x14ac:dyDescent="0.35">
      <c r="C26" s="246"/>
      <c r="D26" s="251"/>
      <c r="E26" s="206"/>
      <c r="F26" s="206"/>
      <c r="G26" s="206"/>
      <c r="H26" s="206"/>
      <c r="I26" s="206"/>
      <c r="J26" s="206"/>
      <c r="K26" s="206"/>
      <c r="L26" s="206"/>
      <c r="M26" s="252"/>
    </row>
    <row r="27" spans="1:13" x14ac:dyDescent="0.35">
      <c r="C27" s="246"/>
      <c r="D27" s="251"/>
      <c r="E27" s="206"/>
      <c r="F27" s="206"/>
      <c r="G27" s="206"/>
      <c r="H27" s="206"/>
      <c r="I27" s="206"/>
      <c r="J27" s="206"/>
      <c r="K27" s="206"/>
      <c r="L27" s="206"/>
      <c r="M27" s="252"/>
    </row>
    <row r="28" spans="1:13" x14ac:dyDescent="0.35">
      <c r="A28" s="53"/>
      <c r="C28" s="246"/>
      <c r="D28" s="251"/>
      <c r="E28" s="206"/>
      <c r="F28" s="206"/>
      <c r="G28" s="206"/>
      <c r="H28" s="206"/>
      <c r="I28" s="206"/>
      <c r="J28" s="206"/>
      <c r="K28" s="206"/>
      <c r="L28" s="206"/>
      <c r="M28" s="252"/>
    </row>
    <row r="29" spans="1:13" ht="15" thickBot="1" x14ac:dyDescent="0.4">
      <c r="C29" s="247"/>
      <c r="D29" s="251"/>
      <c r="E29" s="206"/>
      <c r="F29" s="206"/>
      <c r="G29" s="206"/>
      <c r="H29" s="206"/>
      <c r="I29" s="206"/>
      <c r="J29" s="206"/>
      <c r="K29" s="206"/>
      <c r="L29" s="206"/>
      <c r="M29" s="252"/>
    </row>
    <row r="30" spans="1:13" x14ac:dyDescent="0.35">
      <c r="C30" s="46"/>
      <c r="D30" s="251"/>
      <c r="E30" s="206"/>
      <c r="F30" s="206"/>
      <c r="G30" s="206"/>
      <c r="H30" s="206"/>
      <c r="I30" s="206"/>
      <c r="J30" s="206"/>
      <c r="K30" s="206"/>
      <c r="L30" s="206"/>
      <c r="M30" s="252"/>
    </row>
    <row r="31" spans="1:13" x14ac:dyDescent="0.35">
      <c r="C31" s="46"/>
      <c r="D31" s="251"/>
      <c r="E31" s="206"/>
      <c r="F31" s="206"/>
      <c r="G31" s="206"/>
      <c r="H31" s="206"/>
      <c r="I31" s="206"/>
      <c r="J31" s="206"/>
      <c r="K31" s="206"/>
      <c r="L31" s="206"/>
      <c r="M31" s="252"/>
    </row>
    <row r="32" spans="1:13" x14ac:dyDescent="0.35">
      <c r="C32" s="20"/>
      <c r="D32" s="251"/>
      <c r="E32" s="206"/>
      <c r="F32" s="206"/>
      <c r="G32" s="206"/>
      <c r="H32" s="206"/>
      <c r="I32" s="206"/>
      <c r="J32" s="206"/>
      <c r="K32" s="206"/>
      <c r="L32" s="206"/>
      <c r="M32" s="252"/>
    </row>
    <row r="33" spans="1:14" x14ac:dyDescent="0.35">
      <c r="C33" s="21"/>
      <c r="D33" s="251"/>
      <c r="E33" s="206"/>
      <c r="F33" s="206"/>
      <c r="G33" s="206"/>
      <c r="H33" s="206"/>
      <c r="I33" s="206"/>
      <c r="J33" s="206"/>
      <c r="K33" s="206"/>
      <c r="L33" s="206"/>
      <c r="M33" s="252"/>
    </row>
    <row r="34" spans="1:14" x14ac:dyDescent="0.35">
      <c r="C34" s="10"/>
      <c r="D34" s="251"/>
      <c r="E34" s="206"/>
      <c r="F34" s="206"/>
      <c r="G34" s="206"/>
      <c r="H34" s="206"/>
      <c r="I34" s="206"/>
      <c r="J34" s="206"/>
      <c r="K34" s="206"/>
      <c r="L34" s="206"/>
      <c r="M34" s="252"/>
    </row>
    <row r="35" spans="1:14" ht="16" x14ac:dyDescent="0.4">
      <c r="A35" s="50" t="s">
        <v>191</v>
      </c>
      <c r="B35" s="51">
        <f>AVERAGE(B6:B34)</f>
        <v>19.15333333333334</v>
      </c>
      <c r="C35" s="10"/>
      <c r="D35" s="251"/>
      <c r="E35" s="206"/>
      <c r="F35" s="206"/>
      <c r="G35" s="206"/>
      <c r="H35" s="206"/>
      <c r="I35" s="206"/>
      <c r="J35" s="206"/>
      <c r="K35" s="206"/>
      <c r="L35" s="206"/>
      <c r="M35" s="252"/>
    </row>
    <row r="36" spans="1:14" ht="16.5" thickBot="1" x14ac:dyDescent="0.45">
      <c r="A36" s="50" t="s">
        <v>192</v>
      </c>
      <c r="B36" s="51">
        <f>STDEV(B6:B34)</f>
        <v>5.4855481125624914</v>
      </c>
      <c r="C36" s="10"/>
      <c r="D36" s="253"/>
      <c r="E36" s="254"/>
      <c r="F36" s="254"/>
      <c r="G36" s="254"/>
      <c r="H36" s="254"/>
      <c r="I36" s="254"/>
      <c r="J36" s="254"/>
      <c r="K36" s="254"/>
      <c r="L36" s="254"/>
      <c r="M36" s="255"/>
    </row>
    <row r="38" spans="1:14" ht="28.5" x14ac:dyDescent="0.65">
      <c r="A38" s="235" t="s">
        <v>193</v>
      </c>
      <c r="B38" s="235"/>
      <c r="C38" s="235"/>
      <c r="D38" s="235"/>
      <c r="E38" s="235"/>
      <c r="F38" s="235"/>
    </row>
    <row r="39" spans="1:14" ht="15" thickBot="1" x14ac:dyDescent="0.4"/>
    <row r="40" spans="1:14" ht="40.5" customHeight="1" x14ac:dyDescent="0.35">
      <c r="A40" s="9" t="s">
        <v>139</v>
      </c>
      <c r="B40" s="9" t="s">
        <v>183</v>
      </c>
      <c r="C40" s="12" t="s">
        <v>184</v>
      </c>
      <c r="D40" s="248"/>
      <c r="E40" s="249"/>
      <c r="F40" s="249"/>
      <c r="G40" s="249"/>
      <c r="H40" s="249"/>
      <c r="I40" s="249"/>
      <c r="J40" s="249"/>
      <c r="K40" s="249"/>
      <c r="L40" s="249"/>
      <c r="M40" s="249"/>
      <c r="N40" s="250"/>
    </row>
    <row r="41" spans="1:14" ht="14.5" customHeight="1" x14ac:dyDescent="0.35">
      <c r="A41" s="256"/>
      <c r="C41" s="154"/>
      <c r="D41" s="251"/>
      <c r="E41" s="206"/>
      <c r="F41" s="206"/>
      <c r="G41" s="206"/>
      <c r="H41" s="206"/>
      <c r="I41" s="206"/>
      <c r="J41" s="206"/>
      <c r="K41" s="206"/>
      <c r="L41" s="206"/>
      <c r="M41" s="206"/>
      <c r="N41" s="252"/>
    </row>
    <row r="42" spans="1:14" x14ac:dyDescent="0.35">
      <c r="A42" s="256"/>
      <c r="C42" s="154"/>
      <c r="D42" s="251"/>
      <c r="E42" s="206"/>
      <c r="F42" s="206"/>
      <c r="G42" s="206"/>
      <c r="H42" s="206"/>
      <c r="I42" s="206"/>
      <c r="J42" s="206"/>
      <c r="K42" s="206"/>
      <c r="L42" s="206"/>
      <c r="M42" s="206"/>
      <c r="N42" s="252"/>
    </row>
    <row r="43" spans="1:14" x14ac:dyDescent="0.35">
      <c r="A43" s="256"/>
      <c r="C43" s="155"/>
      <c r="D43" s="251"/>
      <c r="E43" s="206"/>
      <c r="F43" s="206"/>
      <c r="G43" s="206"/>
      <c r="H43" s="206"/>
      <c r="I43" s="206"/>
      <c r="J43" s="206"/>
      <c r="K43" s="206"/>
      <c r="L43" s="206"/>
      <c r="M43" s="206"/>
      <c r="N43" s="252"/>
    </row>
    <row r="44" spans="1:14" x14ac:dyDescent="0.35">
      <c r="A44" s="256"/>
      <c r="C44" s="154"/>
      <c r="D44" s="251"/>
      <c r="E44" s="206"/>
      <c r="F44" s="206"/>
      <c r="G44" s="206"/>
      <c r="H44" s="206"/>
      <c r="I44" s="206"/>
      <c r="J44" s="206"/>
      <c r="K44" s="206"/>
      <c r="L44" s="206"/>
      <c r="M44" s="206"/>
      <c r="N44" s="252"/>
    </row>
    <row r="45" spans="1:14" x14ac:dyDescent="0.35">
      <c r="A45" s="256"/>
      <c r="C45" s="156"/>
      <c r="D45" s="251"/>
      <c r="E45" s="206"/>
      <c r="F45" s="206"/>
      <c r="G45" s="206"/>
      <c r="H45" s="206"/>
      <c r="I45" s="206"/>
      <c r="J45" s="206"/>
      <c r="K45" s="206"/>
      <c r="L45" s="206"/>
      <c r="M45" s="206"/>
      <c r="N45" s="252"/>
    </row>
    <row r="46" spans="1:14" x14ac:dyDescent="0.35">
      <c r="A46" s="256"/>
      <c r="C46" s="157"/>
      <c r="D46" s="251"/>
      <c r="E46" s="206"/>
      <c r="F46" s="206"/>
      <c r="G46" s="206"/>
      <c r="H46" s="206"/>
      <c r="I46" s="206"/>
      <c r="J46" s="206"/>
      <c r="K46" s="206"/>
      <c r="L46" s="206"/>
      <c r="M46" s="206"/>
      <c r="N46" s="252"/>
    </row>
    <row r="47" spans="1:14" x14ac:dyDescent="0.35">
      <c r="A47" s="256"/>
      <c r="C47" s="154"/>
      <c r="D47" s="251"/>
      <c r="E47" s="206"/>
      <c r="F47" s="206"/>
      <c r="G47" s="206"/>
      <c r="H47" s="206"/>
      <c r="I47" s="206"/>
      <c r="J47" s="206"/>
      <c r="K47" s="206"/>
      <c r="L47" s="206"/>
      <c r="M47" s="206"/>
      <c r="N47" s="252"/>
    </row>
    <row r="48" spans="1:14" x14ac:dyDescent="0.35">
      <c r="A48" s="256"/>
      <c r="C48" s="158"/>
      <c r="D48" s="251"/>
      <c r="E48" s="206"/>
      <c r="F48" s="206"/>
      <c r="G48" s="206"/>
      <c r="H48" s="206"/>
      <c r="I48" s="206"/>
      <c r="J48" s="206"/>
      <c r="K48" s="206"/>
      <c r="L48" s="206"/>
      <c r="M48" s="206"/>
      <c r="N48" s="252"/>
    </row>
    <row r="49" spans="1:14" x14ac:dyDescent="0.35">
      <c r="A49" s="256"/>
      <c r="C49" s="154"/>
      <c r="D49" s="251"/>
      <c r="E49" s="206"/>
      <c r="F49" s="206"/>
      <c r="G49" s="206"/>
      <c r="H49" s="206"/>
      <c r="I49" s="206"/>
      <c r="J49" s="206"/>
      <c r="K49" s="206"/>
      <c r="L49" s="206"/>
      <c r="M49" s="206"/>
      <c r="N49" s="252"/>
    </row>
    <row r="50" spans="1:14" x14ac:dyDescent="0.35">
      <c r="A50" s="256"/>
      <c r="C50" s="158"/>
      <c r="D50" s="251"/>
      <c r="E50" s="206"/>
      <c r="F50" s="206"/>
      <c r="G50" s="206"/>
      <c r="H50" s="206"/>
      <c r="I50" s="206"/>
      <c r="J50" s="206"/>
      <c r="K50" s="206"/>
      <c r="L50" s="206"/>
      <c r="M50" s="206"/>
      <c r="N50" s="252"/>
    </row>
    <row r="51" spans="1:14" x14ac:dyDescent="0.35">
      <c r="A51" s="256"/>
      <c r="C51" s="158"/>
      <c r="D51" s="251"/>
      <c r="E51" s="206"/>
      <c r="F51" s="206"/>
      <c r="G51" s="206"/>
      <c r="H51" s="206"/>
      <c r="I51" s="206"/>
      <c r="J51" s="206"/>
      <c r="K51" s="206"/>
      <c r="L51" s="206"/>
      <c r="M51" s="206"/>
      <c r="N51" s="252"/>
    </row>
    <row r="52" spans="1:14" x14ac:dyDescent="0.35">
      <c r="A52" s="256"/>
      <c r="C52" s="158"/>
      <c r="D52" s="251"/>
      <c r="E52" s="206"/>
      <c r="F52" s="206"/>
      <c r="G52" s="206"/>
      <c r="H52" s="206"/>
      <c r="I52" s="206"/>
      <c r="J52" s="206"/>
      <c r="K52" s="206"/>
      <c r="L52" s="206"/>
      <c r="M52" s="206"/>
      <c r="N52" s="252"/>
    </row>
    <row r="53" spans="1:14" x14ac:dyDescent="0.35">
      <c r="A53" s="256"/>
      <c r="C53" s="158"/>
      <c r="D53" s="251"/>
      <c r="E53" s="206"/>
      <c r="F53" s="206"/>
      <c r="G53" s="206"/>
      <c r="H53" s="206"/>
      <c r="I53" s="206"/>
      <c r="J53" s="206"/>
      <c r="K53" s="206"/>
      <c r="L53" s="206"/>
      <c r="M53" s="206"/>
      <c r="N53" s="252"/>
    </row>
    <row r="54" spans="1:14" x14ac:dyDescent="0.35">
      <c r="A54" s="256"/>
      <c r="C54" s="158"/>
      <c r="D54" s="251"/>
      <c r="E54" s="206"/>
      <c r="F54" s="206"/>
      <c r="G54" s="206"/>
      <c r="H54" s="206"/>
      <c r="I54" s="206"/>
      <c r="J54" s="206"/>
      <c r="K54" s="206"/>
      <c r="L54" s="206"/>
      <c r="M54" s="206"/>
      <c r="N54" s="252"/>
    </row>
    <row r="55" spans="1:14" x14ac:dyDescent="0.35">
      <c r="A55" s="256"/>
      <c r="C55" s="154"/>
      <c r="D55" s="251"/>
      <c r="E55" s="206"/>
      <c r="F55" s="206"/>
      <c r="G55" s="206"/>
      <c r="H55" s="206"/>
      <c r="I55" s="206"/>
      <c r="J55" s="206"/>
      <c r="K55" s="206"/>
      <c r="L55" s="206"/>
      <c r="M55" s="206"/>
      <c r="N55" s="252"/>
    </row>
    <row r="56" spans="1:14" x14ac:dyDescent="0.35">
      <c r="A56" s="256"/>
      <c r="C56" s="158"/>
      <c r="D56" s="251"/>
      <c r="E56" s="206"/>
      <c r="F56" s="206"/>
      <c r="G56" s="206"/>
      <c r="H56" s="206"/>
      <c r="I56" s="206"/>
      <c r="J56" s="206"/>
      <c r="K56" s="206"/>
      <c r="L56" s="206"/>
      <c r="M56" s="206"/>
      <c r="N56" s="252"/>
    </row>
    <row r="57" spans="1:14" x14ac:dyDescent="0.35">
      <c r="A57" s="256"/>
      <c r="C57" s="158"/>
      <c r="D57" s="251"/>
      <c r="E57" s="206"/>
      <c r="F57" s="206"/>
      <c r="G57" s="206"/>
      <c r="H57" s="206"/>
      <c r="I57" s="206"/>
      <c r="J57" s="206"/>
      <c r="K57" s="206"/>
      <c r="L57" s="206"/>
      <c r="M57" s="206"/>
      <c r="N57" s="252"/>
    </row>
    <row r="58" spans="1:14" x14ac:dyDescent="0.35">
      <c r="A58" s="256"/>
      <c r="C58" s="158"/>
      <c r="D58" s="251"/>
      <c r="E58" s="206"/>
      <c r="F58" s="206"/>
      <c r="G58" s="206"/>
      <c r="H58" s="206"/>
      <c r="I58" s="206"/>
      <c r="J58" s="206"/>
      <c r="K58" s="206"/>
      <c r="L58" s="206"/>
      <c r="M58" s="206"/>
      <c r="N58" s="252"/>
    </row>
    <row r="59" spans="1:14" x14ac:dyDescent="0.35">
      <c r="A59" s="256"/>
      <c r="C59" s="158"/>
      <c r="D59" s="251"/>
      <c r="E59" s="206"/>
      <c r="F59" s="206"/>
      <c r="G59" s="206"/>
      <c r="H59" s="206"/>
      <c r="I59" s="206"/>
      <c r="J59" s="206"/>
      <c r="K59" s="206"/>
      <c r="L59" s="206"/>
      <c r="M59" s="206"/>
      <c r="N59" s="252"/>
    </row>
    <row r="60" spans="1:14" x14ac:dyDescent="0.35">
      <c r="A60" s="256"/>
      <c r="C60" s="154"/>
      <c r="D60" s="251"/>
      <c r="E60" s="206"/>
      <c r="F60" s="206"/>
      <c r="G60" s="206"/>
      <c r="H60" s="206"/>
      <c r="I60" s="206"/>
      <c r="J60" s="206"/>
      <c r="K60" s="206"/>
      <c r="L60" s="206"/>
      <c r="M60" s="206"/>
      <c r="N60" s="252"/>
    </row>
    <row r="61" spans="1:14" x14ac:dyDescent="0.35">
      <c r="A61" s="256"/>
      <c r="C61" s="159"/>
      <c r="D61" s="251"/>
      <c r="E61" s="206"/>
      <c r="F61" s="206"/>
      <c r="G61" s="206"/>
      <c r="H61" s="206"/>
      <c r="I61" s="206"/>
      <c r="J61" s="206"/>
      <c r="K61" s="206"/>
      <c r="L61" s="206"/>
      <c r="M61" s="206"/>
      <c r="N61" s="252"/>
    </row>
    <row r="62" spans="1:14" x14ac:dyDescent="0.35">
      <c r="A62" s="256"/>
      <c r="C62" s="159"/>
      <c r="D62" s="251"/>
      <c r="E62" s="206"/>
      <c r="F62" s="206"/>
      <c r="G62" s="206"/>
      <c r="H62" s="206"/>
      <c r="I62" s="206"/>
      <c r="J62" s="206"/>
      <c r="K62" s="206"/>
      <c r="L62" s="206"/>
      <c r="M62" s="206"/>
      <c r="N62" s="252"/>
    </row>
    <row r="63" spans="1:14" x14ac:dyDescent="0.35">
      <c r="A63" s="256"/>
      <c r="C63" s="159"/>
      <c r="D63" s="251"/>
      <c r="E63" s="206"/>
      <c r="F63" s="206"/>
      <c r="G63" s="206"/>
      <c r="H63" s="206"/>
      <c r="I63" s="206"/>
      <c r="J63" s="206"/>
      <c r="K63" s="206"/>
      <c r="L63" s="206"/>
      <c r="M63" s="206"/>
      <c r="N63" s="252"/>
    </row>
    <row r="64" spans="1:14" x14ac:dyDescent="0.35">
      <c r="A64" s="256"/>
      <c r="C64" s="159"/>
      <c r="D64" s="251"/>
      <c r="E64" s="206"/>
      <c r="F64" s="206"/>
      <c r="G64" s="206"/>
      <c r="H64" s="206"/>
      <c r="I64" s="206"/>
      <c r="J64" s="206"/>
      <c r="K64" s="206"/>
      <c r="L64" s="206"/>
      <c r="M64" s="206"/>
      <c r="N64" s="252"/>
    </row>
    <row r="65" spans="1:142" x14ac:dyDescent="0.35">
      <c r="A65" s="256"/>
      <c r="C65" s="159"/>
      <c r="D65" s="251"/>
      <c r="E65" s="206"/>
      <c r="F65" s="206"/>
      <c r="G65" s="206"/>
      <c r="H65" s="206"/>
      <c r="I65" s="206"/>
      <c r="J65" s="206"/>
      <c r="K65" s="206"/>
      <c r="L65" s="206"/>
      <c r="M65" s="206"/>
      <c r="N65" s="252"/>
    </row>
    <row r="66" spans="1:142" x14ac:dyDescent="0.35">
      <c r="A66" s="256"/>
      <c r="C66" s="160"/>
      <c r="D66" s="251"/>
      <c r="E66" s="206"/>
      <c r="F66" s="206"/>
      <c r="G66" s="206"/>
      <c r="H66" s="206"/>
      <c r="I66" s="206"/>
      <c r="J66" s="206"/>
      <c r="K66" s="206"/>
      <c r="L66" s="206"/>
      <c r="M66" s="206"/>
      <c r="N66" s="252"/>
    </row>
    <row r="67" spans="1:142" x14ac:dyDescent="0.35">
      <c r="A67" s="256"/>
      <c r="C67" s="160"/>
      <c r="D67" s="251"/>
      <c r="E67" s="206"/>
      <c r="F67" s="206"/>
      <c r="G67" s="206"/>
      <c r="H67" s="206"/>
      <c r="I67" s="206"/>
      <c r="J67" s="206"/>
      <c r="K67" s="206"/>
      <c r="L67" s="206"/>
      <c r="M67" s="206"/>
      <c r="N67" s="252"/>
    </row>
    <row r="68" spans="1:142" x14ac:dyDescent="0.35">
      <c r="A68" s="256"/>
      <c r="C68" s="160"/>
      <c r="D68" s="251"/>
      <c r="E68" s="206"/>
      <c r="F68" s="206"/>
      <c r="G68" s="206"/>
      <c r="H68" s="206"/>
      <c r="I68" s="206"/>
      <c r="J68" s="206"/>
      <c r="K68" s="206"/>
      <c r="L68" s="206"/>
      <c r="M68" s="206"/>
      <c r="N68" s="252"/>
    </row>
    <row r="69" spans="1:142" x14ac:dyDescent="0.35">
      <c r="A69" s="256"/>
      <c r="C69" s="160"/>
      <c r="D69" s="251"/>
      <c r="E69" s="206"/>
      <c r="F69" s="206"/>
      <c r="G69" s="206"/>
      <c r="H69" s="206"/>
      <c r="I69" s="206"/>
      <c r="J69" s="206"/>
      <c r="K69" s="206"/>
      <c r="L69" s="206"/>
      <c r="M69" s="206"/>
      <c r="N69" s="252"/>
    </row>
    <row r="70" spans="1:142" ht="15" thickBot="1" x14ac:dyDescent="0.4">
      <c r="A70" s="256"/>
      <c r="C70" s="160"/>
      <c r="D70" s="253"/>
      <c r="E70" s="254"/>
      <c r="F70" s="254"/>
      <c r="G70" s="254"/>
      <c r="H70" s="254"/>
      <c r="I70" s="254"/>
      <c r="J70" s="254"/>
      <c r="K70" s="254"/>
      <c r="L70" s="254"/>
      <c r="M70" s="254"/>
      <c r="N70" s="255"/>
    </row>
    <row r="71" spans="1:142" x14ac:dyDescent="0.35">
      <c r="A71" s="256"/>
      <c r="C71" s="159"/>
    </row>
    <row r="72" spans="1:142" x14ac:dyDescent="0.35">
      <c r="A72" s="256"/>
      <c r="C72" s="159"/>
    </row>
    <row r="73" spans="1:142" ht="28.5" x14ac:dyDescent="0.65">
      <c r="A73" s="256"/>
      <c r="C73" s="159"/>
      <c r="D73" s="235" t="s">
        <v>84</v>
      </c>
      <c r="E73" s="235"/>
      <c r="F73" s="235"/>
      <c r="G73" s="235"/>
      <c r="H73" s="235"/>
      <c r="I73" s="235"/>
    </row>
    <row r="74" spans="1:142" x14ac:dyDescent="0.35">
      <c r="A74" s="256"/>
      <c r="C74" s="159"/>
    </row>
    <row r="75" spans="1:142" x14ac:dyDescent="0.35">
      <c r="A75" s="256"/>
      <c r="C75" s="159"/>
      <c r="F75" t="s">
        <v>189</v>
      </c>
      <c r="G75" t="s">
        <v>125</v>
      </c>
      <c r="H75">
        <v>340</v>
      </c>
      <c r="I75">
        <v>345</v>
      </c>
      <c r="J75">
        <v>350</v>
      </c>
      <c r="K75">
        <v>355</v>
      </c>
      <c r="L75">
        <v>360</v>
      </c>
      <c r="M75">
        <v>365</v>
      </c>
      <c r="N75">
        <v>370</v>
      </c>
      <c r="O75">
        <v>375</v>
      </c>
      <c r="P75">
        <v>380</v>
      </c>
      <c r="Q75">
        <v>385</v>
      </c>
      <c r="R75">
        <v>390</v>
      </c>
      <c r="S75">
        <v>395</v>
      </c>
      <c r="T75">
        <v>400</v>
      </c>
      <c r="U75">
        <v>405</v>
      </c>
      <c r="V75">
        <v>410</v>
      </c>
      <c r="W75">
        <v>415</v>
      </c>
      <c r="X75">
        <v>420</v>
      </c>
      <c r="Y75">
        <v>425</v>
      </c>
      <c r="Z75">
        <v>430</v>
      </c>
      <c r="AA75">
        <v>435</v>
      </c>
      <c r="AB75">
        <v>440</v>
      </c>
      <c r="AC75">
        <v>445</v>
      </c>
      <c r="AD75">
        <v>450</v>
      </c>
      <c r="AE75">
        <v>455</v>
      </c>
      <c r="AF75">
        <v>460</v>
      </c>
      <c r="AG75">
        <v>465</v>
      </c>
      <c r="AH75">
        <v>470</v>
      </c>
      <c r="AI75">
        <v>475</v>
      </c>
      <c r="AJ75">
        <v>480</v>
      </c>
      <c r="AK75">
        <v>485</v>
      </c>
      <c r="AL75">
        <v>490</v>
      </c>
      <c r="AM75">
        <v>495</v>
      </c>
      <c r="AN75">
        <v>500</v>
      </c>
      <c r="AO75">
        <v>505</v>
      </c>
      <c r="AP75">
        <v>510</v>
      </c>
      <c r="AQ75">
        <v>515</v>
      </c>
      <c r="AR75">
        <v>520</v>
      </c>
      <c r="AS75">
        <v>525</v>
      </c>
      <c r="AT75">
        <v>530</v>
      </c>
      <c r="AU75">
        <v>535</v>
      </c>
      <c r="AV75">
        <v>540</v>
      </c>
      <c r="AW75">
        <v>545</v>
      </c>
      <c r="AX75">
        <v>550</v>
      </c>
      <c r="AY75">
        <v>555</v>
      </c>
      <c r="AZ75">
        <v>560</v>
      </c>
      <c r="BA75">
        <v>565</v>
      </c>
      <c r="BB75">
        <v>570</v>
      </c>
      <c r="BC75">
        <v>575</v>
      </c>
      <c r="BD75">
        <v>580</v>
      </c>
      <c r="BE75">
        <v>585</v>
      </c>
      <c r="BF75">
        <v>590</v>
      </c>
      <c r="BG75">
        <v>595</v>
      </c>
      <c r="BH75">
        <v>600</v>
      </c>
      <c r="BI75">
        <v>605</v>
      </c>
      <c r="BJ75">
        <v>610</v>
      </c>
      <c r="BK75">
        <v>615</v>
      </c>
      <c r="BL75">
        <v>620</v>
      </c>
      <c r="BM75">
        <v>625</v>
      </c>
      <c r="BN75">
        <v>630</v>
      </c>
      <c r="BO75">
        <v>635</v>
      </c>
      <c r="BP75">
        <v>640</v>
      </c>
      <c r="BQ75">
        <v>645</v>
      </c>
      <c r="BR75">
        <v>650</v>
      </c>
      <c r="BS75">
        <v>655</v>
      </c>
      <c r="BT75">
        <v>660</v>
      </c>
      <c r="BU75">
        <v>665</v>
      </c>
      <c r="BV75">
        <v>670</v>
      </c>
      <c r="BW75">
        <v>675</v>
      </c>
      <c r="BX75">
        <v>680</v>
      </c>
      <c r="BY75">
        <v>685</v>
      </c>
      <c r="BZ75">
        <v>690</v>
      </c>
      <c r="CA75">
        <v>695</v>
      </c>
      <c r="CB75">
        <v>700</v>
      </c>
      <c r="CC75">
        <v>705</v>
      </c>
      <c r="CD75">
        <v>710</v>
      </c>
      <c r="CE75">
        <v>715</v>
      </c>
      <c r="CF75">
        <v>720</v>
      </c>
      <c r="CG75">
        <v>725</v>
      </c>
      <c r="CH75">
        <v>730</v>
      </c>
      <c r="CI75">
        <v>735</v>
      </c>
      <c r="CJ75">
        <v>740</v>
      </c>
      <c r="CK75">
        <v>745</v>
      </c>
      <c r="CL75">
        <v>750</v>
      </c>
      <c r="CM75">
        <v>755</v>
      </c>
      <c r="CN75">
        <v>760</v>
      </c>
      <c r="CO75">
        <v>765</v>
      </c>
      <c r="CP75">
        <v>770</v>
      </c>
      <c r="CQ75">
        <v>775</v>
      </c>
      <c r="CR75">
        <v>780</v>
      </c>
      <c r="CS75">
        <v>785</v>
      </c>
      <c r="CT75">
        <v>790</v>
      </c>
      <c r="CU75">
        <v>795</v>
      </c>
      <c r="CV75">
        <v>800</v>
      </c>
      <c r="CW75">
        <v>805</v>
      </c>
      <c r="CX75">
        <v>810</v>
      </c>
      <c r="CY75">
        <v>815</v>
      </c>
      <c r="CZ75">
        <v>820</v>
      </c>
      <c r="DA75">
        <v>825</v>
      </c>
      <c r="DB75">
        <v>830</v>
      </c>
      <c r="DC75">
        <v>835</v>
      </c>
      <c r="DD75">
        <v>840</v>
      </c>
      <c r="DE75">
        <v>845</v>
      </c>
      <c r="DF75">
        <v>850</v>
      </c>
      <c r="DG75">
        <v>855</v>
      </c>
      <c r="DH75">
        <v>860</v>
      </c>
      <c r="DI75">
        <v>865</v>
      </c>
      <c r="DJ75">
        <v>870</v>
      </c>
      <c r="DK75">
        <v>875</v>
      </c>
      <c r="DL75">
        <v>880</v>
      </c>
      <c r="DM75">
        <v>885</v>
      </c>
      <c r="DN75">
        <v>890</v>
      </c>
      <c r="DO75">
        <v>895</v>
      </c>
      <c r="DP75">
        <v>900</v>
      </c>
      <c r="DQ75">
        <v>905</v>
      </c>
      <c r="DR75">
        <v>910</v>
      </c>
      <c r="DS75">
        <v>915</v>
      </c>
      <c r="DT75">
        <v>920</v>
      </c>
      <c r="DU75">
        <v>925</v>
      </c>
      <c r="DV75">
        <v>930</v>
      </c>
      <c r="DW75">
        <v>935</v>
      </c>
      <c r="DX75">
        <v>940</v>
      </c>
      <c r="DY75">
        <v>945</v>
      </c>
      <c r="DZ75">
        <v>950</v>
      </c>
      <c r="EA75">
        <v>955</v>
      </c>
      <c r="EB75">
        <v>960</v>
      </c>
      <c r="EC75">
        <v>965</v>
      </c>
      <c r="ED75">
        <v>970</v>
      </c>
      <c r="EE75">
        <v>975</v>
      </c>
      <c r="EF75">
        <v>980</v>
      </c>
      <c r="EG75">
        <v>985</v>
      </c>
      <c r="EH75">
        <v>990</v>
      </c>
      <c r="EI75">
        <v>995</v>
      </c>
      <c r="EJ75">
        <v>1000</v>
      </c>
      <c r="EK75">
        <v>1005</v>
      </c>
      <c r="EL75">
        <v>1010</v>
      </c>
    </row>
    <row r="76" spans="1:142" ht="16.5" x14ac:dyDescent="0.35">
      <c r="A76" s="256"/>
      <c r="C76" s="159"/>
      <c r="F76" s="61">
        <v>45672.524305555555</v>
      </c>
      <c r="G76" t="s">
        <v>127</v>
      </c>
      <c r="H76">
        <v>0.252225041389465</v>
      </c>
      <c r="I76">
        <v>0.24117867648601499</v>
      </c>
      <c r="J76">
        <v>0.23181191086769101</v>
      </c>
      <c r="K76">
        <v>0.225961104035377</v>
      </c>
      <c r="L76">
        <v>0.226526334881782</v>
      </c>
      <c r="M76">
        <v>0.23066212236881201</v>
      </c>
      <c r="N76">
        <v>0.23741039633750899</v>
      </c>
      <c r="O76">
        <v>0.24420604109764099</v>
      </c>
      <c r="P76">
        <v>0.25379425287246699</v>
      </c>
      <c r="Q76">
        <v>0.26745966076850802</v>
      </c>
      <c r="R76">
        <v>0.28861913084983798</v>
      </c>
      <c r="S76">
        <v>0.317230194807052</v>
      </c>
      <c r="T76">
        <v>0.34971874952316201</v>
      </c>
      <c r="U76">
        <v>0.38193112611770602</v>
      </c>
      <c r="V76">
        <v>0.40819394588470398</v>
      </c>
      <c r="W76">
        <v>0.42646113038062999</v>
      </c>
      <c r="X76">
        <v>0.43823048472404402</v>
      </c>
      <c r="Y76">
        <v>0.44747179746627802</v>
      </c>
      <c r="Z76">
        <v>0.45815530419349598</v>
      </c>
      <c r="AA76">
        <v>0.47340917587280201</v>
      </c>
      <c r="AB76">
        <v>0.49293404817581099</v>
      </c>
      <c r="AC76">
        <v>0.51400780677795399</v>
      </c>
      <c r="AD76">
        <v>0.53332102298736495</v>
      </c>
      <c r="AE76">
        <v>0.55041623115539495</v>
      </c>
      <c r="AF76">
        <v>0.56169843673705999</v>
      </c>
      <c r="AG76">
        <v>0.56778758764266901</v>
      </c>
      <c r="AH76">
        <v>0.56849002838134699</v>
      </c>
      <c r="AI76">
        <v>0.56667184829711903</v>
      </c>
      <c r="AJ76">
        <v>0.56490612030029297</v>
      </c>
      <c r="AK76">
        <v>0.56482565402984597</v>
      </c>
      <c r="AL76">
        <v>0.56637537479400601</v>
      </c>
      <c r="AM76">
        <v>0.56941550970077504</v>
      </c>
      <c r="AN76">
        <v>0.57147204875946001</v>
      </c>
      <c r="AO76">
        <v>0.57063889503479004</v>
      </c>
      <c r="AP76">
        <v>0.56699907779693604</v>
      </c>
      <c r="AQ76">
        <v>0.56125491857528598</v>
      </c>
      <c r="AR76">
        <v>0.554568290710449</v>
      </c>
      <c r="AS76">
        <v>0.54599231481552102</v>
      </c>
      <c r="AT76">
        <v>0.538366198539733</v>
      </c>
      <c r="AU76">
        <v>0.53229248523712103</v>
      </c>
      <c r="AV76">
        <v>0.52789753675460804</v>
      </c>
      <c r="AW76">
        <v>0.52370715141296298</v>
      </c>
      <c r="AX76">
        <v>0.51867014169692904</v>
      </c>
      <c r="AY76">
        <v>0.51155394315719604</v>
      </c>
      <c r="AZ76">
        <v>0.50218713283538796</v>
      </c>
      <c r="BA76">
        <v>0.491290032863616</v>
      </c>
      <c r="BB76">
        <v>0.48116719722747803</v>
      </c>
      <c r="BC76">
        <v>0.47307261824607799</v>
      </c>
      <c r="BD76">
        <v>0.468795895576477</v>
      </c>
      <c r="BE76">
        <v>0.46672448515892001</v>
      </c>
      <c r="BF76">
        <v>0.46581494808196999</v>
      </c>
      <c r="BG76">
        <v>0.46618631482124301</v>
      </c>
      <c r="BH76">
        <v>0.46757048368453902</v>
      </c>
      <c r="BI76">
        <v>0.46919706463813698</v>
      </c>
      <c r="BJ76">
        <v>0.46867161989211997</v>
      </c>
      <c r="BK76">
        <v>0.46489244699478099</v>
      </c>
      <c r="BL76">
        <v>0.458229660987854</v>
      </c>
      <c r="BM76">
        <v>0.450476884841918</v>
      </c>
      <c r="BN76">
        <v>0.44335168600082397</v>
      </c>
      <c r="BO76">
        <v>0.437898069620132</v>
      </c>
      <c r="BP76">
        <v>0.43318238854408198</v>
      </c>
      <c r="BQ76">
        <v>0.429562628269195</v>
      </c>
      <c r="BR76">
        <v>0.42925596237182601</v>
      </c>
      <c r="BS76">
        <v>0.43359026312827997</v>
      </c>
      <c r="BT76">
        <v>0.44208484888076699</v>
      </c>
      <c r="BU76">
        <v>0.44954234361648499</v>
      </c>
      <c r="BV76">
        <v>0.44994458556175199</v>
      </c>
      <c r="BW76">
        <v>0.44124200940132102</v>
      </c>
      <c r="BX76">
        <v>0.42636004090309099</v>
      </c>
      <c r="BY76">
        <v>0.409963458776474</v>
      </c>
      <c r="BZ76">
        <v>0.39573216438293402</v>
      </c>
      <c r="CA76">
        <v>0.38627526164054798</v>
      </c>
      <c r="CB76">
        <v>0.38250949978828402</v>
      </c>
      <c r="CC76">
        <v>0.38628432154655401</v>
      </c>
      <c r="CD76">
        <v>0.39540693163871699</v>
      </c>
      <c r="CE76">
        <v>0.40453475713729797</v>
      </c>
      <c r="CF76">
        <v>0.40776973962783802</v>
      </c>
      <c r="CG76">
        <v>0.40314164757728499</v>
      </c>
      <c r="CH76">
        <v>0.39252939820289601</v>
      </c>
      <c r="CI76">
        <v>0.38128751516342102</v>
      </c>
      <c r="CJ76">
        <v>0.37047672271728499</v>
      </c>
      <c r="CK76">
        <v>0.35912352800369202</v>
      </c>
      <c r="CL76">
        <v>0.34588247537612898</v>
      </c>
      <c r="CM76">
        <v>0.33368596434593201</v>
      </c>
      <c r="CN76">
        <v>0.32296073436736999</v>
      </c>
      <c r="CO76">
        <v>0.31662973761558499</v>
      </c>
      <c r="CP76">
        <v>0.31371259689330999</v>
      </c>
      <c r="CQ76">
        <v>0.31151285767555198</v>
      </c>
      <c r="CR76">
        <v>0.30849146842956499</v>
      </c>
      <c r="CS76">
        <v>0.30323955416679299</v>
      </c>
      <c r="CT76">
        <v>0.296492218971252</v>
      </c>
      <c r="CU76">
        <v>0.28908073902130099</v>
      </c>
      <c r="CV76">
        <v>0.28222551941871599</v>
      </c>
      <c r="CW76">
        <v>0.27700003981590199</v>
      </c>
      <c r="CX76">
        <v>0.27287310361862099</v>
      </c>
      <c r="CY76">
        <v>0.26837930083274802</v>
      </c>
      <c r="CZ76">
        <v>0.26202985644340498</v>
      </c>
      <c r="DA76">
        <v>0.25960955023765497</v>
      </c>
      <c r="DB76">
        <v>0.25513792037963801</v>
      </c>
      <c r="DC76">
        <v>0.25070351362228299</v>
      </c>
      <c r="DD76">
        <v>0.247251287102699</v>
      </c>
      <c r="DE76">
        <v>0.245107471942901</v>
      </c>
      <c r="DF76">
        <v>0.243694081902503</v>
      </c>
      <c r="DG76">
        <v>0.24156770110130299</v>
      </c>
      <c r="DH76">
        <v>0.240062326192855</v>
      </c>
      <c r="DI76">
        <v>0.238430261611938</v>
      </c>
      <c r="DJ76">
        <v>0.235163733363151</v>
      </c>
      <c r="DK76">
        <v>0.23119580745696999</v>
      </c>
      <c r="DL76">
        <v>0.22722914814949</v>
      </c>
      <c r="DM76">
        <v>0.220828786492347</v>
      </c>
      <c r="DN76">
        <v>0.21330979466438199</v>
      </c>
      <c r="DO76">
        <v>0.20492398738861001</v>
      </c>
      <c r="DP76">
        <v>0.196053251624107</v>
      </c>
      <c r="DQ76">
        <v>0.18706880509853299</v>
      </c>
      <c r="DR76">
        <v>0.178759410977363</v>
      </c>
      <c r="DS76">
        <v>0.16995285451412201</v>
      </c>
      <c r="DT76">
        <v>0.16474041342735199</v>
      </c>
      <c r="DU76">
        <v>0.160916432738304</v>
      </c>
      <c r="DV76">
        <v>0.15805697441100999</v>
      </c>
      <c r="DW76">
        <v>0.154711544513702</v>
      </c>
      <c r="DX76">
        <v>0.152615770697593</v>
      </c>
      <c r="DY76">
        <v>0.150799840688705</v>
      </c>
      <c r="DZ76">
        <v>0.14825069904327301</v>
      </c>
      <c r="EA76">
        <v>0.14774785935878701</v>
      </c>
      <c r="EB76">
        <v>0.144126996397972</v>
      </c>
      <c r="EC76">
        <v>0.13789467513561199</v>
      </c>
      <c r="ED76">
        <v>0.133036598563194</v>
      </c>
      <c r="EE76">
        <v>0.12765589356422399</v>
      </c>
      <c r="EF76">
        <v>0.121507532894611</v>
      </c>
      <c r="EG76">
        <v>0.11619963496923399</v>
      </c>
      <c r="EH76">
        <v>0.110146693885326</v>
      </c>
      <c r="EI76">
        <v>0.10221847146749399</v>
      </c>
      <c r="EJ76">
        <v>0.10728246718645</v>
      </c>
      <c r="EK76">
        <v>0.10141659528017</v>
      </c>
      <c r="EL76">
        <v>9.7073450684547397E-2</v>
      </c>
    </row>
    <row r="77" spans="1:142" ht="16.5" x14ac:dyDescent="0.35">
      <c r="A77" s="256"/>
      <c r="C77" s="159"/>
      <c r="G77" t="s">
        <v>128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1.1694594621658301</v>
      </c>
      <c r="U77">
        <v>1.2931424379348699</v>
      </c>
      <c r="V77">
        <v>1.39912557601928</v>
      </c>
      <c r="W77">
        <v>1.47956418991088</v>
      </c>
      <c r="X77">
        <v>1.5387148857116699</v>
      </c>
      <c r="Y77">
        <v>1.5898673534393299</v>
      </c>
      <c r="Z77">
        <v>1.6469767093658401</v>
      </c>
      <c r="AA77">
        <v>1.7215998172760001</v>
      </c>
      <c r="AB77">
        <v>1.8132085800170801</v>
      </c>
      <c r="AC77">
        <v>1.9122118949890099</v>
      </c>
      <c r="AD77">
        <v>2.00635361671447</v>
      </c>
      <c r="AE77">
        <v>2.09367322921752</v>
      </c>
      <c r="AF77">
        <v>2.1600675582885698</v>
      </c>
      <c r="AG77">
        <v>2.2072174549102699</v>
      </c>
      <c r="AH77">
        <v>2.2337110042571999</v>
      </c>
      <c r="AI77">
        <v>2.2502539157867401</v>
      </c>
      <c r="AJ77">
        <v>2.2668552398681601</v>
      </c>
      <c r="AK77">
        <v>2.2901420593261701</v>
      </c>
      <c r="AL77">
        <v>2.3201000690460201</v>
      </c>
      <c r="AM77">
        <v>2.3563551902770898</v>
      </c>
      <c r="AN77">
        <v>2.3887531757354701</v>
      </c>
      <c r="AO77">
        <v>2.4091231822967498</v>
      </c>
      <c r="AP77">
        <v>2.41745734214782</v>
      </c>
      <c r="AQ77">
        <v>2.4164268970489502</v>
      </c>
      <c r="AR77">
        <v>2.4108192920684801</v>
      </c>
      <c r="AS77">
        <v>2.3963601589202801</v>
      </c>
      <c r="AT77">
        <v>2.38539290428161</v>
      </c>
      <c r="AU77">
        <v>2.3807313442230198</v>
      </c>
      <c r="AV77">
        <v>2.3831405639648402</v>
      </c>
      <c r="AW77">
        <v>2.38611459732055</v>
      </c>
      <c r="AX77">
        <v>2.3848452568054199</v>
      </c>
      <c r="AY77">
        <v>2.3735079765319802</v>
      </c>
      <c r="AZ77">
        <v>2.3510391712188698</v>
      </c>
      <c r="BA77">
        <v>2.3205592632293701</v>
      </c>
      <c r="BB77">
        <v>2.2928578853607098</v>
      </c>
      <c r="BC77">
        <v>2.2740600109100302</v>
      </c>
      <c r="BD77">
        <v>2.2730975151061998</v>
      </c>
      <c r="BE77">
        <v>2.2825627326965301</v>
      </c>
      <c r="BF77">
        <v>2.2975857257843</v>
      </c>
      <c r="BG77">
        <v>2.31890392303466</v>
      </c>
      <c r="BH77">
        <v>2.3453335762023899</v>
      </c>
      <c r="BI77">
        <v>2.3731048107147199</v>
      </c>
      <c r="BJ77">
        <v>2.3900377750396702</v>
      </c>
      <c r="BK77">
        <v>2.3901979923248202</v>
      </c>
      <c r="BL77">
        <v>2.3750960826873699</v>
      </c>
      <c r="BM77">
        <v>2.3537416458129798</v>
      </c>
      <c r="BN77">
        <v>2.3350446224212602</v>
      </c>
      <c r="BO77">
        <v>2.3246257305145201</v>
      </c>
      <c r="BP77">
        <v>2.3176989555358798</v>
      </c>
      <c r="BQ77">
        <v>2.3162875175475999</v>
      </c>
      <c r="BR77">
        <v>2.3325769901275599</v>
      </c>
      <c r="BS77">
        <v>2.3742535114288299</v>
      </c>
      <c r="BT77">
        <v>2.43924736976623</v>
      </c>
      <c r="BU77">
        <v>2.4991858005523602</v>
      </c>
      <c r="BV77">
        <v>2.52022957801818</v>
      </c>
      <c r="BW77">
        <v>2.48992872238159</v>
      </c>
      <c r="BX77">
        <v>2.4237716197967498</v>
      </c>
      <c r="BY77">
        <v>2.3476967811584402</v>
      </c>
      <c r="BZ77">
        <v>2.2827413082122798</v>
      </c>
      <c r="CA77">
        <v>2.2443366050720202</v>
      </c>
      <c r="CB77">
        <v>2.2384455204010001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</row>
    <row r="78" spans="1:142" x14ac:dyDescent="0.35">
      <c r="A78" s="256"/>
      <c r="C78" s="159"/>
      <c r="F78" s="61"/>
    </row>
    <row r="79" spans="1:142" x14ac:dyDescent="0.35">
      <c r="A79" s="256"/>
      <c r="C79" s="159"/>
    </row>
    <row r="80" spans="1:142" x14ac:dyDescent="0.35">
      <c r="A80" s="256"/>
      <c r="C80" s="159"/>
      <c r="F80" s="61"/>
    </row>
    <row r="81" spans="1:13" x14ac:dyDescent="0.35">
      <c r="A81" s="256"/>
      <c r="C81" s="159"/>
    </row>
    <row r="82" spans="1:13" x14ac:dyDescent="0.35">
      <c r="A82" s="256"/>
      <c r="C82" s="159"/>
    </row>
    <row r="83" spans="1:13" x14ac:dyDescent="0.35">
      <c r="A83" s="256"/>
      <c r="C83" s="159"/>
      <c r="G83" t="s">
        <v>189</v>
      </c>
      <c r="H83" s="61">
        <v>45672.524305555555</v>
      </c>
      <c r="I83" s="61"/>
      <c r="J83" s="61"/>
    </row>
    <row r="84" spans="1:13" ht="16.5" x14ac:dyDescent="0.35">
      <c r="A84" s="256"/>
      <c r="C84" s="159"/>
      <c r="G84" t="s">
        <v>94</v>
      </c>
      <c r="H84">
        <v>673</v>
      </c>
    </row>
    <row r="85" spans="1:13" ht="16.5" x14ac:dyDescent="0.35">
      <c r="A85" s="256"/>
      <c r="C85" s="159"/>
      <c r="G85" t="s">
        <v>95</v>
      </c>
      <c r="H85">
        <v>249</v>
      </c>
    </row>
    <row r="86" spans="1:13" ht="16.5" x14ac:dyDescent="0.35">
      <c r="A86" s="256"/>
      <c r="C86" s="159"/>
      <c r="G86" t="s">
        <v>96</v>
      </c>
      <c r="H86">
        <v>247</v>
      </c>
    </row>
    <row r="87" spans="1:13" ht="16.5" x14ac:dyDescent="0.35">
      <c r="A87" s="256"/>
      <c r="C87" s="159"/>
      <c r="G87" t="s">
        <v>97</v>
      </c>
      <c r="H87">
        <v>201</v>
      </c>
    </row>
    <row r="88" spans="1:13" x14ac:dyDescent="0.35">
      <c r="A88" s="256"/>
      <c r="C88" s="159"/>
      <c r="G88" t="s">
        <v>98</v>
      </c>
      <c r="H88">
        <f>H85/H86</f>
        <v>1.0080971659919029</v>
      </c>
    </row>
    <row r="89" spans="1:13" x14ac:dyDescent="0.35">
      <c r="A89" s="256"/>
      <c r="C89" s="154"/>
      <c r="G89" t="s">
        <v>99</v>
      </c>
      <c r="H89">
        <f>H85/H87</f>
        <v>1.2388059701492538</v>
      </c>
    </row>
    <row r="90" spans="1:13" x14ac:dyDescent="0.35">
      <c r="A90" s="256"/>
      <c r="C90" s="154"/>
      <c r="G90" t="s">
        <v>100</v>
      </c>
      <c r="H90">
        <f>H86/H87</f>
        <v>1.2288557213930349</v>
      </c>
    </row>
    <row r="91" spans="1:13" x14ac:dyDescent="0.35">
      <c r="A91" s="256"/>
      <c r="C91" s="155"/>
      <c r="G91" t="s">
        <v>101</v>
      </c>
      <c r="H91">
        <f>SUM(H76:S76)/SUM(T76:CA76)</f>
        <v>0.1035727714508982</v>
      </c>
      <c r="M91" s="62"/>
    </row>
    <row r="92" spans="1:13" x14ac:dyDescent="0.35">
      <c r="A92" s="256"/>
      <c r="C92" s="154"/>
      <c r="G92" t="s">
        <v>102</v>
      </c>
      <c r="H92">
        <f>SUM(CB76:CU76)/SUM(T76:CA76)</f>
        <v>0.24115101424418878</v>
      </c>
    </row>
    <row r="93" spans="1:13" x14ac:dyDescent="0.35">
      <c r="A93" s="256"/>
      <c r="C93" s="156"/>
      <c r="G93" t="s">
        <v>103</v>
      </c>
      <c r="H93">
        <f>SUM(CV76:EL76)/SUM(T76:CA76)</f>
        <v>0.28097936274815433</v>
      </c>
    </row>
    <row r="94" spans="1:13" x14ac:dyDescent="0.35">
      <c r="A94" s="256"/>
      <c r="C94" s="157"/>
      <c r="G94" t="s">
        <v>104</v>
      </c>
      <c r="H94">
        <f>SUM(H76:S76)</f>
        <v>3.0170848667621568</v>
      </c>
    </row>
    <row r="95" spans="1:13" x14ac:dyDescent="0.35">
      <c r="A95" s="256"/>
      <c r="C95" s="154"/>
      <c r="G95" t="s">
        <v>105</v>
      </c>
      <c r="H95">
        <f>SUM(T76:CA76)</f>
        <v>29.1300968825817</v>
      </c>
    </row>
    <row r="96" spans="1:13" x14ac:dyDescent="0.35">
      <c r="A96" s="256"/>
      <c r="C96" s="158"/>
      <c r="G96" t="s">
        <v>106</v>
      </c>
      <c r="H96">
        <f>SUM(CB76:CU76)</f>
        <v>7.0247524082660586</v>
      </c>
    </row>
    <row r="97" spans="1:8" x14ac:dyDescent="0.35">
      <c r="A97" s="256"/>
      <c r="C97" s="154"/>
      <c r="G97" t="s">
        <v>107</v>
      </c>
      <c r="H97">
        <f>SUM(CV76:EL76)</f>
        <v>8.1849560588598038</v>
      </c>
    </row>
    <row r="98" spans="1:8" x14ac:dyDescent="0.35">
      <c r="A98" s="256"/>
      <c r="C98" s="158"/>
    </row>
    <row r="99" spans="1:8" x14ac:dyDescent="0.35">
      <c r="A99" s="256"/>
      <c r="C99" s="158"/>
    </row>
    <row r="100" spans="1:8" x14ac:dyDescent="0.35">
      <c r="A100" s="256"/>
      <c r="C100" s="158"/>
    </row>
    <row r="101" spans="1:8" x14ac:dyDescent="0.35">
      <c r="A101" s="256"/>
      <c r="C101" s="158"/>
    </row>
    <row r="102" spans="1:8" x14ac:dyDescent="0.35">
      <c r="A102" s="256"/>
      <c r="C102" s="158"/>
    </row>
    <row r="103" spans="1:8" x14ac:dyDescent="0.35">
      <c r="A103" s="256"/>
      <c r="C103" s="154"/>
    </row>
    <row r="104" spans="1:8" x14ac:dyDescent="0.35">
      <c r="A104" s="256"/>
      <c r="C104" s="158"/>
    </row>
    <row r="105" spans="1:8" x14ac:dyDescent="0.35">
      <c r="A105" s="256"/>
      <c r="C105" s="158"/>
    </row>
    <row r="106" spans="1:8" x14ac:dyDescent="0.35">
      <c r="A106" s="256"/>
      <c r="C106" s="158"/>
    </row>
    <row r="107" spans="1:8" x14ac:dyDescent="0.35">
      <c r="A107" s="256"/>
      <c r="C107" s="158"/>
    </row>
    <row r="108" spans="1:8" x14ac:dyDescent="0.35">
      <c r="A108" s="256"/>
      <c r="C108" s="154"/>
    </row>
    <row r="109" spans="1:8" x14ac:dyDescent="0.35">
      <c r="A109" s="256"/>
      <c r="C109" s="159"/>
    </row>
    <row r="110" spans="1:8" x14ac:dyDescent="0.35">
      <c r="A110" s="256"/>
      <c r="C110" s="159"/>
    </row>
    <row r="111" spans="1:8" x14ac:dyDescent="0.35">
      <c r="A111" s="256"/>
      <c r="C111" s="159"/>
    </row>
    <row r="112" spans="1:8" x14ac:dyDescent="0.35">
      <c r="A112" s="256"/>
      <c r="C112" s="159"/>
    </row>
    <row r="113" spans="1:3" x14ac:dyDescent="0.35">
      <c r="A113" s="256"/>
      <c r="C113" s="159"/>
    </row>
    <row r="114" spans="1:3" x14ac:dyDescent="0.35">
      <c r="A114" s="256"/>
      <c r="C114" s="160"/>
    </row>
    <row r="115" spans="1:3" x14ac:dyDescent="0.35">
      <c r="A115" s="256"/>
      <c r="C115" s="160"/>
    </row>
    <row r="116" spans="1:3" x14ac:dyDescent="0.35">
      <c r="A116" s="256"/>
      <c r="C116" s="160"/>
    </row>
    <row r="117" spans="1:3" x14ac:dyDescent="0.35">
      <c r="A117" s="256"/>
      <c r="C117" s="160"/>
    </row>
    <row r="118" spans="1:3" x14ac:dyDescent="0.35">
      <c r="A118" s="256"/>
      <c r="C118" s="160"/>
    </row>
    <row r="119" spans="1:3" x14ac:dyDescent="0.35">
      <c r="A119" s="256"/>
      <c r="C119" s="159"/>
    </row>
    <row r="120" spans="1:3" x14ac:dyDescent="0.35">
      <c r="A120" s="256"/>
      <c r="C120" s="159"/>
    </row>
    <row r="121" spans="1:3" x14ac:dyDescent="0.35">
      <c r="A121" s="256"/>
      <c r="C121" s="159"/>
    </row>
    <row r="122" spans="1:3" x14ac:dyDescent="0.35">
      <c r="A122" s="256"/>
      <c r="C122" s="159"/>
    </row>
    <row r="123" spans="1:3" x14ac:dyDescent="0.35">
      <c r="A123" s="256"/>
      <c r="C123" s="159"/>
    </row>
    <row r="124" spans="1:3" x14ac:dyDescent="0.35">
      <c r="A124" s="256"/>
      <c r="C124" s="159"/>
    </row>
    <row r="125" spans="1:3" x14ac:dyDescent="0.35">
      <c r="A125" s="256"/>
      <c r="C125" s="159"/>
    </row>
    <row r="126" spans="1:3" x14ac:dyDescent="0.35">
      <c r="A126" s="256"/>
      <c r="C126" s="159"/>
    </row>
    <row r="127" spans="1:3" x14ac:dyDescent="0.35">
      <c r="A127" s="256"/>
      <c r="C127" s="159"/>
    </row>
    <row r="128" spans="1:3" x14ac:dyDescent="0.35">
      <c r="A128" s="256"/>
      <c r="C128" s="159"/>
    </row>
    <row r="129" spans="1:3" x14ac:dyDescent="0.35">
      <c r="A129" s="256"/>
      <c r="C129" s="159"/>
    </row>
    <row r="130" spans="1:3" x14ac:dyDescent="0.35">
      <c r="A130" s="256"/>
      <c r="C130" s="159"/>
    </row>
    <row r="131" spans="1:3" x14ac:dyDescent="0.35">
      <c r="A131" s="256"/>
      <c r="C131" s="159"/>
    </row>
    <row r="132" spans="1:3" x14ac:dyDescent="0.35">
      <c r="A132" s="256"/>
      <c r="C132" s="159"/>
    </row>
    <row r="133" spans="1:3" x14ac:dyDescent="0.35">
      <c r="A133" s="256"/>
      <c r="C133" s="159"/>
    </row>
    <row r="134" spans="1:3" x14ac:dyDescent="0.35">
      <c r="A134" s="256"/>
      <c r="C134" s="159"/>
    </row>
    <row r="135" spans="1:3" x14ac:dyDescent="0.35">
      <c r="A135" s="256"/>
      <c r="C135" s="159"/>
    </row>
    <row r="136" spans="1:3" x14ac:dyDescent="0.35">
      <c r="A136" s="256"/>
      <c r="C136" s="159"/>
    </row>
    <row r="137" spans="1:3" x14ac:dyDescent="0.35">
      <c r="A137" s="256"/>
      <c r="C137" s="154"/>
    </row>
    <row r="138" spans="1:3" x14ac:dyDescent="0.35">
      <c r="A138" s="256"/>
      <c r="C138" s="154"/>
    </row>
    <row r="139" spans="1:3" x14ac:dyDescent="0.35">
      <c r="A139" s="256"/>
      <c r="C139" s="155"/>
    </row>
    <row r="140" spans="1:3" x14ac:dyDescent="0.35">
      <c r="A140" s="256"/>
      <c r="C140" s="154"/>
    </row>
    <row r="141" spans="1:3" x14ac:dyDescent="0.35">
      <c r="A141" s="256"/>
      <c r="C141" s="156"/>
    </row>
    <row r="142" spans="1:3" x14ac:dyDescent="0.35">
      <c r="A142" s="256"/>
      <c r="C142" s="157"/>
    </row>
    <row r="143" spans="1:3" x14ac:dyDescent="0.35">
      <c r="A143" s="256"/>
      <c r="C143" s="154"/>
    </row>
    <row r="144" spans="1:3" x14ac:dyDescent="0.35">
      <c r="A144" s="256"/>
      <c r="C144" s="158"/>
    </row>
    <row r="145" spans="1:3" x14ac:dyDescent="0.35">
      <c r="A145" s="256"/>
      <c r="C145" s="154"/>
    </row>
    <row r="146" spans="1:3" x14ac:dyDescent="0.35">
      <c r="A146" s="256"/>
      <c r="C146" s="158"/>
    </row>
    <row r="147" spans="1:3" x14ac:dyDescent="0.35">
      <c r="A147" s="256"/>
      <c r="C147" s="158"/>
    </row>
    <row r="148" spans="1:3" x14ac:dyDescent="0.35">
      <c r="A148" s="256"/>
      <c r="C148" s="158"/>
    </row>
    <row r="149" spans="1:3" x14ac:dyDescent="0.35">
      <c r="A149" s="256"/>
      <c r="C149" s="158"/>
    </row>
    <row r="150" spans="1:3" x14ac:dyDescent="0.35">
      <c r="A150" s="256"/>
      <c r="C150" s="158"/>
    </row>
    <row r="151" spans="1:3" x14ac:dyDescent="0.35">
      <c r="A151" s="256"/>
      <c r="C151" s="154"/>
    </row>
    <row r="152" spans="1:3" x14ac:dyDescent="0.35">
      <c r="A152" s="256"/>
      <c r="C152" s="158"/>
    </row>
    <row r="153" spans="1:3" x14ac:dyDescent="0.35">
      <c r="A153" s="256"/>
      <c r="C153" s="158"/>
    </row>
    <row r="154" spans="1:3" x14ac:dyDescent="0.35">
      <c r="A154" s="256"/>
      <c r="C154" s="158"/>
    </row>
    <row r="155" spans="1:3" x14ac:dyDescent="0.35">
      <c r="A155" s="256"/>
      <c r="C155" s="158"/>
    </row>
    <row r="156" spans="1:3" x14ac:dyDescent="0.35">
      <c r="A156" s="256"/>
      <c r="C156" s="154"/>
    </row>
    <row r="157" spans="1:3" x14ac:dyDescent="0.35">
      <c r="A157" s="256"/>
      <c r="C157" s="159"/>
    </row>
    <row r="158" spans="1:3" x14ac:dyDescent="0.35">
      <c r="A158" s="256"/>
      <c r="C158" s="159"/>
    </row>
    <row r="159" spans="1:3" x14ac:dyDescent="0.35">
      <c r="A159" s="256"/>
      <c r="C159" s="159"/>
    </row>
    <row r="160" spans="1:3" x14ac:dyDescent="0.35">
      <c r="A160" s="256"/>
      <c r="C160" s="159"/>
    </row>
    <row r="161" spans="1:3" x14ac:dyDescent="0.35">
      <c r="A161" s="256"/>
      <c r="C161" s="159"/>
    </row>
    <row r="162" spans="1:3" x14ac:dyDescent="0.35">
      <c r="A162" s="256"/>
      <c r="C162" s="160"/>
    </row>
    <row r="163" spans="1:3" x14ac:dyDescent="0.35">
      <c r="A163" s="256"/>
      <c r="C163" s="160"/>
    </row>
    <row r="164" spans="1:3" x14ac:dyDescent="0.35">
      <c r="A164" s="256"/>
      <c r="C164" s="160"/>
    </row>
    <row r="165" spans="1:3" x14ac:dyDescent="0.35">
      <c r="A165" s="256"/>
      <c r="C165" s="160"/>
    </row>
    <row r="166" spans="1:3" x14ac:dyDescent="0.35">
      <c r="A166" s="256"/>
      <c r="C166" s="160"/>
    </row>
    <row r="167" spans="1:3" x14ac:dyDescent="0.35">
      <c r="A167" s="256"/>
      <c r="C167" s="159"/>
    </row>
    <row r="168" spans="1:3" x14ac:dyDescent="0.35">
      <c r="A168" s="256"/>
      <c r="C168" s="159"/>
    </row>
    <row r="169" spans="1:3" x14ac:dyDescent="0.35">
      <c r="A169" s="256"/>
      <c r="C169" s="159"/>
    </row>
    <row r="170" spans="1:3" x14ac:dyDescent="0.35">
      <c r="A170" s="256"/>
      <c r="C170" s="159"/>
    </row>
    <row r="171" spans="1:3" x14ac:dyDescent="0.35">
      <c r="A171" s="256"/>
      <c r="C171" s="159"/>
    </row>
    <row r="172" spans="1:3" x14ac:dyDescent="0.35">
      <c r="A172" s="256"/>
      <c r="C172" s="159"/>
    </row>
    <row r="173" spans="1:3" x14ac:dyDescent="0.35">
      <c r="A173" s="256"/>
      <c r="C173" s="159"/>
    </row>
    <row r="174" spans="1:3" x14ac:dyDescent="0.35">
      <c r="A174" s="256"/>
      <c r="C174" s="159"/>
    </row>
    <row r="175" spans="1:3" x14ac:dyDescent="0.35">
      <c r="A175" s="256"/>
      <c r="C175" s="159"/>
    </row>
    <row r="176" spans="1:3" x14ac:dyDescent="0.35">
      <c r="A176" s="256"/>
      <c r="C176" s="159"/>
    </row>
    <row r="177" spans="1:3" x14ac:dyDescent="0.35">
      <c r="A177" s="256"/>
      <c r="C177" s="159"/>
    </row>
    <row r="178" spans="1:3" x14ac:dyDescent="0.35">
      <c r="A178" s="256"/>
      <c r="C178" s="159"/>
    </row>
    <row r="179" spans="1:3" x14ac:dyDescent="0.35">
      <c r="A179" s="256"/>
      <c r="C179" s="159"/>
    </row>
    <row r="180" spans="1:3" x14ac:dyDescent="0.35">
      <c r="A180" s="256"/>
      <c r="C180" s="159"/>
    </row>
    <row r="181" spans="1:3" x14ac:dyDescent="0.35">
      <c r="A181" s="256"/>
      <c r="C181" s="159"/>
    </row>
    <row r="182" spans="1:3" x14ac:dyDescent="0.35">
      <c r="A182" s="256"/>
      <c r="C182" s="159"/>
    </row>
    <row r="183" spans="1:3" x14ac:dyDescent="0.35">
      <c r="A183" s="256"/>
      <c r="C183" s="159"/>
    </row>
    <row r="184" spans="1:3" x14ac:dyDescent="0.35">
      <c r="A184" s="256"/>
      <c r="C184" s="159"/>
    </row>
    <row r="185" spans="1:3" x14ac:dyDescent="0.35">
      <c r="A185" s="256"/>
      <c r="C185" s="154"/>
    </row>
    <row r="186" spans="1:3" x14ac:dyDescent="0.35">
      <c r="A186" s="256"/>
      <c r="C186" s="154"/>
    </row>
    <row r="187" spans="1:3" x14ac:dyDescent="0.35">
      <c r="A187" s="256"/>
      <c r="C187" s="155"/>
    </row>
    <row r="188" spans="1:3" x14ac:dyDescent="0.35">
      <c r="A188" s="256"/>
      <c r="C188" s="154"/>
    </row>
    <row r="189" spans="1:3" x14ac:dyDescent="0.35">
      <c r="A189" s="256"/>
      <c r="C189" s="156"/>
    </row>
    <row r="190" spans="1:3" x14ac:dyDescent="0.35">
      <c r="A190" s="256"/>
      <c r="C190" s="157"/>
    </row>
    <row r="191" spans="1:3" x14ac:dyDescent="0.35">
      <c r="A191" s="256"/>
      <c r="C191" s="154"/>
    </row>
    <row r="192" spans="1:3" x14ac:dyDescent="0.35">
      <c r="A192" s="256"/>
      <c r="C192" s="158"/>
    </row>
    <row r="193" spans="1:3" x14ac:dyDescent="0.35">
      <c r="A193" s="256"/>
      <c r="C193" s="154"/>
    </row>
    <row r="194" spans="1:3" x14ac:dyDescent="0.35">
      <c r="A194" s="256"/>
      <c r="C194" s="158"/>
    </row>
    <row r="195" spans="1:3" x14ac:dyDescent="0.35">
      <c r="A195" s="256"/>
      <c r="C195" s="158"/>
    </row>
    <row r="196" spans="1:3" x14ac:dyDescent="0.35">
      <c r="A196" s="256"/>
      <c r="C196" s="158"/>
    </row>
    <row r="197" spans="1:3" x14ac:dyDescent="0.35">
      <c r="A197" s="256"/>
      <c r="C197" s="158"/>
    </row>
    <row r="198" spans="1:3" x14ac:dyDescent="0.35">
      <c r="A198" s="256"/>
      <c r="C198" s="158"/>
    </row>
    <row r="199" spans="1:3" x14ac:dyDescent="0.35">
      <c r="A199" s="256"/>
      <c r="C199" s="154"/>
    </row>
    <row r="200" spans="1:3" x14ac:dyDescent="0.35">
      <c r="A200" s="256"/>
      <c r="C200" s="158"/>
    </row>
    <row r="201" spans="1:3" x14ac:dyDescent="0.35">
      <c r="A201" s="256"/>
      <c r="C201" s="158"/>
    </row>
    <row r="202" spans="1:3" x14ac:dyDescent="0.35">
      <c r="A202" s="256"/>
      <c r="C202" s="158"/>
    </row>
    <row r="203" spans="1:3" x14ac:dyDescent="0.35">
      <c r="A203" s="256"/>
      <c r="C203" s="158"/>
    </row>
    <row r="204" spans="1:3" x14ac:dyDescent="0.35">
      <c r="A204" s="256"/>
      <c r="C204" s="154"/>
    </row>
    <row r="205" spans="1:3" x14ac:dyDescent="0.35">
      <c r="A205" s="256"/>
      <c r="C205" s="159"/>
    </row>
    <row r="206" spans="1:3" x14ac:dyDescent="0.35">
      <c r="A206" s="256"/>
      <c r="C206" s="159"/>
    </row>
    <row r="207" spans="1:3" x14ac:dyDescent="0.35">
      <c r="A207" s="256"/>
      <c r="C207" s="159"/>
    </row>
    <row r="208" spans="1:3" x14ac:dyDescent="0.35">
      <c r="A208" s="256"/>
      <c r="C208" s="159"/>
    </row>
    <row r="209" spans="1:3" x14ac:dyDescent="0.35">
      <c r="A209" s="256"/>
      <c r="C209" s="159"/>
    </row>
    <row r="210" spans="1:3" x14ac:dyDescent="0.35">
      <c r="A210" s="256"/>
      <c r="C210" s="160"/>
    </row>
    <row r="211" spans="1:3" x14ac:dyDescent="0.35">
      <c r="A211" s="256"/>
      <c r="C211" s="160"/>
    </row>
    <row r="212" spans="1:3" x14ac:dyDescent="0.35">
      <c r="A212" s="256"/>
      <c r="C212" s="160"/>
    </row>
    <row r="213" spans="1:3" x14ac:dyDescent="0.35">
      <c r="A213" s="256"/>
      <c r="C213" s="160"/>
    </row>
    <row r="214" spans="1:3" x14ac:dyDescent="0.35">
      <c r="A214" s="256"/>
      <c r="C214" s="160"/>
    </row>
    <row r="215" spans="1:3" x14ac:dyDescent="0.35">
      <c r="A215" s="256"/>
      <c r="C215" s="159"/>
    </row>
    <row r="216" spans="1:3" x14ac:dyDescent="0.35">
      <c r="A216" s="256"/>
      <c r="C216" s="159"/>
    </row>
    <row r="217" spans="1:3" x14ac:dyDescent="0.35">
      <c r="A217" s="256"/>
      <c r="C217" s="159"/>
    </row>
    <row r="218" spans="1:3" x14ac:dyDescent="0.35">
      <c r="A218" s="256"/>
      <c r="C218" s="159"/>
    </row>
    <row r="219" spans="1:3" x14ac:dyDescent="0.35">
      <c r="A219" s="256"/>
      <c r="C219" s="159"/>
    </row>
    <row r="220" spans="1:3" x14ac:dyDescent="0.35">
      <c r="A220" s="256"/>
      <c r="C220" s="159"/>
    </row>
    <row r="221" spans="1:3" x14ac:dyDescent="0.35">
      <c r="A221" s="256"/>
      <c r="C221" s="159"/>
    </row>
    <row r="222" spans="1:3" x14ac:dyDescent="0.35">
      <c r="A222" s="256"/>
      <c r="C222" s="159"/>
    </row>
    <row r="223" spans="1:3" x14ac:dyDescent="0.35">
      <c r="A223" s="256"/>
      <c r="C223" s="159"/>
    </row>
    <row r="224" spans="1:3" x14ac:dyDescent="0.35">
      <c r="A224" s="256"/>
      <c r="C224" s="159"/>
    </row>
    <row r="225" spans="1:3" x14ac:dyDescent="0.35">
      <c r="A225" s="256"/>
      <c r="C225" s="159"/>
    </row>
    <row r="226" spans="1:3" x14ac:dyDescent="0.35">
      <c r="A226" s="256"/>
      <c r="C226" s="159"/>
    </row>
    <row r="227" spans="1:3" x14ac:dyDescent="0.35">
      <c r="A227" s="256"/>
      <c r="C227" s="159"/>
    </row>
    <row r="228" spans="1:3" x14ac:dyDescent="0.35">
      <c r="A228" s="256"/>
      <c r="C228" s="159"/>
    </row>
    <row r="229" spans="1:3" x14ac:dyDescent="0.35">
      <c r="A229" s="256"/>
      <c r="C229" s="159"/>
    </row>
    <row r="230" spans="1:3" x14ac:dyDescent="0.35">
      <c r="A230" s="256"/>
      <c r="C230" s="159"/>
    </row>
    <row r="231" spans="1:3" x14ac:dyDescent="0.35">
      <c r="A231" s="256"/>
      <c r="C231" s="159"/>
    </row>
    <row r="232" spans="1:3" x14ac:dyDescent="0.35">
      <c r="A232" s="256"/>
      <c r="C232" s="159"/>
    </row>
    <row r="233" spans="1:3" x14ac:dyDescent="0.35">
      <c r="A233" s="256"/>
      <c r="C233" s="154"/>
    </row>
    <row r="234" spans="1:3" x14ac:dyDescent="0.35">
      <c r="A234" s="256"/>
      <c r="C234" s="154"/>
    </row>
    <row r="235" spans="1:3" x14ac:dyDescent="0.35">
      <c r="A235" s="256"/>
      <c r="C235" s="155"/>
    </row>
    <row r="236" spans="1:3" x14ac:dyDescent="0.35">
      <c r="A236" s="256"/>
      <c r="C236" s="154"/>
    </row>
    <row r="237" spans="1:3" x14ac:dyDescent="0.35">
      <c r="A237" s="256"/>
      <c r="C237" s="156"/>
    </row>
    <row r="238" spans="1:3" x14ac:dyDescent="0.35">
      <c r="A238" s="256"/>
      <c r="C238" s="157"/>
    </row>
    <row r="239" spans="1:3" x14ac:dyDescent="0.35">
      <c r="A239" s="256"/>
      <c r="C239" s="154"/>
    </row>
    <row r="240" spans="1:3" x14ac:dyDescent="0.35">
      <c r="A240" s="256"/>
      <c r="C240" s="158"/>
    </row>
    <row r="241" spans="1:3" x14ac:dyDescent="0.35">
      <c r="A241" s="256"/>
      <c r="C241" s="154"/>
    </row>
    <row r="242" spans="1:3" x14ac:dyDescent="0.35">
      <c r="A242" s="256"/>
      <c r="C242" s="158"/>
    </row>
    <row r="243" spans="1:3" x14ac:dyDescent="0.35">
      <c r="A243" s="256"/>
      <c r="C243" s="158"/>
    </row>
    <row r="244" spans="1:3" x14ac:dyDescent="0.35">
      <c r="A244" s="256"/>
      <c r="C244" s="158"/>
    </row>
    <row r="245" spans="1:3" x14ac:dyDescent="0.35">
      <c r="A245" s="256"/>
      <c r="C245" s="158"/>
    </row>
    <row r="246" spans="1:3" x14ac:dyDescent="0.35">
      <c r="A246" s="256"/>
      <c r="C246" s="158"/>
    </row>
    <row r="247" spans="1:3" x14ac:dyDescent="0.35">
      <c r="A247" s="256"/>
      <c r="C247" s="154"/>
    </row>
    <row r="248" spans="1:3" x14ac:dyDescent="0.35">
      <c r="A248" s="256"/>
      <c r="C248" s="158"/>
    </row>
    <row r="249" spans="1:3" x14ac:dyDescent="0.35">
      <c r="A249" s="256"/>
      <c r="C249" s="158"/>
    </row>
    <row r="250" spans="1:3" x14ac:dyDescent="0.35">
      <c r="A250" s="256"/>
      <c r="C250" s="158"/>
    </row>
    <row r="251" spans="1:3" x14ac:dyDescent="0.35">
      <c r="A251" s="256"/>
      <c r="C251" s="158"/>
    </row>
    <row r="252" spans="1:3" x14ac:dyDescent="0.35">
      <c r="A252" s="256"/>
      <c r="C252" s="154"/>
    </row>
    <row r="253" spans="1:3" x14ac:dyDescent="0.35">
      <c r="A253" s="256"/>
      <c r="C253" s="159"/>
    </row>
    <row r="254" spans="1:3" x14ac:dyDescent="0.35">
      <c r="A254" s="256"/>
      <c r="C254" s="159"/>
    </row>
    <row r="255" spans="1:3" x14ac:dyDescent="0.35">
      <c r="A255" s="256"/>
      <c r="C255" s="159"/>
    </row>
    <row r="256" spans="1:3" x14ac:dyDescent="0.35">
      <c r="A256" s="256"/>
      <c r="C256" s="159"/>
    </row>
    <row r="257" spans="1:3" x14ac:dyDescent="0.35">
      <c r="A257" s="256"/>
      <c r="C257" s="159"/>
    </row>
    <row r="258" spans="1:3" x14ac:dyDescent="0.35">
      <c r="A258" s="256"/>
      <c r="C258" s="160"/>
    </row>
    <row r="259" spans="1:3" x14ac:dyDescent="0.35">
      <c r="A259" s="256"/>
      <c r="C259" s="160"/>
    </row>
    <row r="260" spans="1:3" x14ac:dyDescent="0.35">
      <c r="A260" s="256"/>
      <c r="C260" s="160"/>
    </row>
    <row r="261" spans="1:3" x14ac:dyDescent="0.35">
      <c r="A261" s="256"/>
      <c r="C261" s="160"/>
    </row>
    <row r="262" spans="1:3" x14ac:dyDescent="0.35">
      <c r="A262" s="256"/>
      <c r="C262" s="160"/>
    </row>
    <row r="263" spans="1:3" x14ac:dyDescent="0.35">
      <c r="A263" s="256"/>
      <c r="C263" s="159"/>
    </row>
    <row r="264" spans="1:3" x14ac:dyDescent="0.35">
      <c r="A264" s="256"/>
      <c r="C264" s="159"/>
    </row>
    <row r="265" spans="1:3" x14ac:dyDescent="0.35">
      <c r="A265" s="256"/>
      <c r="C265" s="159"/>
    </row>
    <row r="266" spans="1:3" x14ac:dyDescent="0.35">
      <c r="A266" s="256"/>
      <c r="C266" s="159"/>
    </row>
    <row r="267" spans="1:3" x14ac:dyDescent="0.35">
      <c r="A267" s="256"/>
      <c r="C267" s="159"/>
    </row>
    <row r="268" spans="1:3" x14ac:dyDescent="0.35">
      <c r="A268" s="256"/>
      <c r="C268" s="159"/>
    </row>
    <row r="269" spans="1:3" x14ac:dyDescent="0.35">
      <c r="A269" s="256"/>
      <c r="C269" s="159"/>
    </row>
    <row r="270" spans="1:3" x14ac:dyDescent="0.35">
      <c r="A270" s="256"/>
      <c r="C270" s="159"/>
    </row>
    <row r="271" spans="1:3" x14ac:dyDescent="0.35">
      <c r="A271" s="256"/>
      <c r="C271" s="159"/>
    </row>
    <row r="272" spans="1:3" x14ac:dyDescent="0.35">
      <c r="A272" s="256"/>
      <c r="C272" s="159"/>
    </row>
    <row r="273" spans="1:3" x14ac:dyDescent="0.35">
      <c r="A273" s="256"/>
      <c r="C273" s="159"/>
    </row>
    <row r="274" spans="1:3" x14ac:dyDescent="0.35">
      <c r="A274" s="256"/>
      <c r="C274" s="159"/>
    </row>
    <row r="275" spans="1:3" x14ac:dyDescent="0.35">
      <c r="A275" s="256"/>
      <c r="C275" s="159"/>
    </row>
    <row r="276" spans="1:3" x14ac:dyDescent="0.35">
      <c r="A276" s="256"/>
      <c r="C276" s="159"/>
    </row>
    <row r="277" spans="1:3" x14ac:dyDescent="0.35">
      <c r="A277" s="256"/>
      <c r="C277" s="159"/>
    </row>
    <row r="278" spans="1:3" x14ac:dyDescent="0.35">
      <c r="A278" s="256"/>
      <c r="C278" s="159"/>
    </row>
    <row r="279" spans="1:3" x14ac:dyDescent="0.35">
      <c r="A279" s="256"/>
      <c r="C279" s="159"/>
    </row>
    <row r="280" spans="1:3" x14ac:dyDescent="0.35">
      <c r="A280" s="256"/>
      <c r="C280" s="159"/>
    </row>
    <row r="281" spans="1:3" x14ac:dyDescent="0.35">
      <c r="A281" s="256"/>
      <c r="C281" s="154"/>
    </row>
    <row r="282" spans="1:3" x14ac:dyDescent="0.35">
      <c r="A282" s="256"/>
      <c r="C282" s="154"/>
    </row>
    <row r="283" spans="1:3" x14ac:dyDescent="0.35">
      <c r="A283" s="256"/>
      <c r="C283" s="155"/>
    </row>
    <row r="284" spans="1:3" x14ac:dyDescent="0.35">
      <c r="A284" s="256"/>
      <c r="C284" s="154"/>
    </row>
    <row r="285" spans="1:3" x14ac:dyDescent="0.35">
      <c r="A285" s="256"/>
      <c r="C285" s="156"/>
    </row>
    <row r="286" spans="1:3" x14ac:dyDescent="0.35">
      <c r="A286" s="256"/>
      <c r="C286" s="157"/>
    </row>
    <row r="287" spans="1:3" x14ac:dyDescent="0.35">
      <c r="A287" s="256"/>
      <c r="C287" s="154"/>
    </row>
    <row r="288" spans="1:3" x14ac:dyDescent="0.35">
      <c r="A288" s="256"/>
      <c r="C288" s="158"/>
    </row>
    <row r="289" spans="1:3" x14ac:dyDescent="0.35">
      <c r="A289" s="256"/>
      <c r="C289" s="154"/>
    </row>
    <row r="290" spans="1:3" x14ac:dyDescent="0.35">
      <c r="A290" s="256"/>
      <c r="C290" s="158"/>
    </row>
    <row r="291" spans="1:3" x14ac:dyDescent="0.35">
      <c r="A291" s="256"/>
      <c r="C291" s="158"/>
    </row>
    <row r="292" spans="1:3" x14ac:dyDescent="0.35">
      <c r="A292" s="256"/>
      <c r="C292" s="158"/>
    </row>
    <row r="293" spans="1:3" x14ac:dyDescent="0.35">
      <c r="A293" s="256"/>
      <c r="C293" s="158"/>
    </row>
    <row r="294" spans="1:3" x14ac:dyDescent="0.35">
      <c r="A294" s="256"/>
      <c r="C294" s="158"/>
    </row>
    <row r="295" spans="1:3" x14ac:dyDescent="0.35">
      <c r="A295" s="256"/>
      <c r="C295" s="154"/>
    </row>
    <row r="296" spans="1:3" x14ac:dyDescent="0.35">
      <c r="A296" s="256"/>
      <c r="C296" s="158"/>
    </row>
    <row r="297" spans="1:3" x14ac:dyDescent="0.35">
      <c r="A297" s="256"/>
      <c r="C297" s="158"/>
    </row>
    <row r="298" spans="1:3" x14ac:dyDescent="0.35">
      <c r="A298" s="256"/>
      <c r="C298" s="158"/>
    </row>
    <row r="299" spans="1:3" x14ac:dyDescent="0.35">
      <c r="A299" s="256"/>
      <c r="C299" s="158"/>
    </row>
    <row r="300" spans="1:3" x14ac:dyDescent="0.35">
      <c r="A300" s="256"/>
      <c r="C300" s="154"/>
    </row>
    <row r="301" spans="1:3" x14ac:dyDescent="0.35">
      <c r="A301" s="256"/>
      <c r="C301" s="159"/>
    </row>
    <row r="302" spans="1:3" x14ac:dyDescent="0.35">
      <c r="A302" s="256"/>
      <c r="C302" s="159"/>
    </row>
    <row r="303" spans="1:3" x14ac:dyDescent="0.35">
      <c r="A303" s="256"/>
      <c r="C303" s="159"/>
    </row>
    <row r="304" spans="1:3" x14ac:dyDescent="0.35">
      <c r="A304" s="256"/>
      <c r="C304" s="159"/>
    </row>
    <row r="305" spans="1:3" x14ac:dyDescent="0.35">
      <c r="A305" s="256"/>
      <c r="C305" s="159"/>
    </row>
    <row r="306" spans="1:3" x14ac:dyDescent="0.35">
      <c r="A306" s="256"/>
      <c r="C306" s="160"/>
    </row>
    <row r="307" spans="1:3" x14ac:dyDescent="0.35">
      <c r="A307" s="256"/>
      <c r="C307" s="160"/>
    </row>
    <row r="308" spans="1:3" x14ac:dyDescent="0.35">
      <c r="A308" s="256"/>
      <c r="C308" s="160"/>
    </row>
    <row r="309" spans="1:3" x14ac:dyDescent="0.35">
      <c r="A309" s="256"/>
      <c r="C309" s="160"/>
    </row>
    <row r="310" spans="1:3" x14ac:dyDescent="0.35">
      <c r="A310" s="256"/>
      <c r="C310" s="160"/>
    </row>
    <row r="311" spans="1:3" x14ac:dyDescent="0.35">
      <c r="A311" s="256"/>
      <c r="C311" s="159"/>
    </row>
    <row r="312" spans="1:3" x14ac:dyDescent="0.35">
      <c r="A312" s="256"/>
      <c r="C312" s="159"/>
    </row>
    <row r="313" spans="1:3" x14ac:dyDescent="0.35">
      <c r="A313" s="256"/>
      <c r="C313" s="159"/>
    </row>
    <row r="314" spans="1:3" x14ac:dyDescent="0.35">
      <c r="A314" s="256"/>
      <c r="C314" s="159"/>
    </row>
    <row r="315" spans="1:3" x14ac:dyDescent="0.35">
      <c r="A315" s="256"/>
      <c r="C315" s="159"/>
    </row>
    <row r="316" spans="1:3" x14ac:dyDescent="0.35">
      <c r="A316" s="256"/>
      <c r="C316" s="159"/>
    </row>
    <row r="317" spans="1:3" x14ac:dyDescent="0.35">
      <c r="A317" s="256"/>
      <c r="C317" s="159"/>
    </row>
    <row r="318" spans="1:3" x14ac:dyDescent="0.35">
      <c r="A318" s="256"/>
      <c r="C318" s="159"/>
    </row>
    <row r="319" spans="1:3" x14ac:dyDescent="0.35">
      <c r="A319" s="256"/>
      <c r="C319" s="159"/>
    </row>
    <row r="320" spans="1:3" x14ac:dyDescent="0.35">
      <c r="A320" s="256"/>
      <c r="C320" s="159"/>
    </row>
    <row r="321" spans="1:3" x14ac:dyDescent="0.35">
      <c r="A321" s="256"/>
      <c r="C321" s="159"/>
    </row>
    <row r="322" spans="1:3" x14ac:dyDescent="0.35">
      <c r="A322" s="256"/>
      <c r="C322" s="159"/>
    </row>
    <row r="323" spans="1:3" x14ac:dyDescent="0.35">
      <c r="A323" s="256"/>
      <c r="C323" s="159"/>
    </row>
    <row r="324" spans="1:3" x14ac:dyDescent="0.35">
      <c r="A324" s="256"/>
      <c r="C324" s="159"/>
    </row>
    <row r="325" spans="1:3" x14ac:dyDescent="0.35">
      <c r="A325" s="256"/>
      <c r="C325" s="159"/>
    </row>
    <row r="326" spans="1:3" x14ac:dyDescent="0.35">
      <c r="A326" s="256"/>
      <c r="C326" s="159"/>
    </row>
    <row r="327" spans="1:3" x14ac:dyDescent="0.35">
      <c r="A327" s="256"/>
      <c r="C327" s="159"/>
    </row>
    <row r="328" spans="1:3" x14ac:dyDescent="0.35">
      <c r="A328" s="256"/>
      <c r="C328" s="159"/>
    </row>
    <row r="329" spans="1:3" x14ac:dyDescent="0.35">
      <c r="A329" s="256"/>
      <c r="C329" s="154"/>
    </row>
    <row r="330" spans="1:3" x14ac:dyDescent="0.35">
      <c r="A330" s="256"/>
      <c r="C330" s="154"/>
    </row>
    <row r="331" spans="1:3" x14ac:dyDescent="0.35">
      <c r="A331" s="256"/>
      <c r="C331" s="155"/>
    </row>
    <row r="332" spans="1:3" x14ac:dyDescent="0.35">
      <c r="A332" s="256"/>
      <c r="C332" s="154"/>
    </row>
    <row r="333" spans="1:3" x14ac:dyDescent="0.35">
      <c r="A333" s="256"/>
      <c r="C333" s="156"/>
    </row>
    <row r="334" spans="1:3" x14ac:dyDescent="0.35">
      <c r="A334" s="256"/>
      <c r="C334" s="157"/>
    </row>
    <row r="335" spans="1:3" x14ac:dyDescent="0.35">
      <c r="A335" s="256"/>
      <c r="C335" s="154"/>
    </row>
    <row r="336" spans="1:3" x14ac:dyDescent="0.35">
      <c r="A336" s="256"/>
      <c r="C336" s="158"/>
    </row>
    <row r="337" spans="1:3" x14ac:dyDescent="0.35">
      <c r="A337" s="256"/>
      <c r="C337" s="154"/>
    </row>
    <row r="338" spans="1:3" x14ac:dyDescent="0.35">
      <c r="A338" s="256"/>
      <c r="C338" s="158"/>
    </row>
    <row r="339" spans="1:3" x14ac:dyDescent="0.35">
      <c r="A339" s="256"/>
      <c r="C339" s="158"/>
    </row>
    <row r="340" spans="1:3" x14ac:dyDescent="0.35">
      <c r="A340" s="256"/>
      <c r="C340" s="158"/>
    </row>
    <row r="341" spans="1:3" x14ac:dyDescent="0.35">
      <c r="A341" s="256"/>
      <c r="C341" s="158"/>
    </row>
    <row r="342" spans="1:3" x14ac:dyDescent="0.35">
      <c r="A342" s="256"/>
      <c r="C342" s="158"/>
    </row>
    <row r="343" spans="1:3" x14ac:dyDescent="0.35">
      <c r="A343" s="256"/>
      <c r="C343" s="154"/>
    </row>
    <row r="344" spans="1:3" x14ac:dyDescent="0.35">
      <c r="A344" s="256"/>
      <c r="C344" s="158"/>
    </row>
    <row r="345" spans="1:3" x14ac:dyDescent="0.35">
      <c r="A345" s="256"/>
      <c r="C345" s="158"/>
    </row>
    <row r="346" spans="1:3" x14ac:dyDescent="0.35">
      <c r="A346" s="256"/>
      <c r="C346" s="158"/>
    </row>
    <row r="347" spans="1:3" x14ac:dyDescent="0.35">
      <c r="A347" s="256"/>
      <c r="C347" s="158"/>
    </row>
    <row r="348" spans="1:3" x14ac:dyDescent="0.35">
      <c r="A348" s="256"/>
      <c r="C348" s="154"/>
    </row>
    <row r="349" spans="1:3" x14ac:dyDescent="0.35">
      <c r="A349" s="256"/>
      <c r="C349" s="159"/>
    </row>
    <row r="350" spans="1:3" x14ac:dyDescent="0.35">
      <c r="A350" s="256"/>
      <c r="C350" s="159"/>
    </row>
    <row r="351" spans="1:3" x14ac:dyDescent="0.35">
      <c r="A351" s="256"/>
      <c r="C351" s="159"/>
    </row>
    <row r="352" spans="1:3" x14ac:dyDescent="0.35">
      <c r="A352" s="256"/>
      <c r="C352" s="159"/>
    </row>
    <row r="353" spans="1:3" x14ac:dyDescent="0.35">
      <c r="A353" s="256"/>
      <c r="C353" s="159"/>
    </row>
    <row r="354" spans="1:3" x14ac:dyDescent="0.35">
      <c r="A354" s="256"/>
      <c r="C354" s="160"/>
    </row>
    <row r="355" spans="1:3" x14ac:dyDescent="0.35">
      <c r="A355" s="256"/>
      <c r="C355" s="160"/>
    </row>
    <row r="356" spans="1:3" x14ac:dyDescent="0.35">
      <c r="A356" s="256"/>
      <c r="C356" s="160"/>
    </row>
    <row r="357" spans="1:3" x14ac:dyDescent="0.35">
      <c r="A357" s="256"/>
      <c r="C357" s="160"/>
    </row>
    <row r="358" spans="1:3" x14ac:dyDescent="0.35">
      <c r="A358" s="256"/>
      <c r="C358" s="160"/>
    </row>
    <row r="359" spans="1:3" x14ac:dyDescent="0.35">
      <c r="A359" s="256"/>
      <c r="C359" s="159"/>
    </row>
    <row r="360" spans="1:3" x14ac:dyDescent="0.35">
      <c r="A360" s="256"/>
      <c r="C360" s="159"/>
    </row>
    <row r="361" spans="1:3" x14ac:dyDescent="0.35">
      <c r="A361" s="256"/>
      <c r="C361" s="159"/>
    </row>
    <row r="362" spans="1:3" x14ac:dyDescent="0.35">
      <c r="A362" s="256"/>
      <c r="C362" s="159"/>
    </row>
    <row r="363" spans="1:3" x14ac:dyDescent="0.35">
      <c r="A363" s="256"/>
      <c r="C363" s="159"/>
    </row>
    <row r="364" spans="1:3" x14ac:dyDescent="0.35">
      <c r="A364" s="256"/>
      <c r="C364" s="159"/>
    </row>
    <row r="365" spans="1:3" x14ac:dyDescent="0.35">
      <c r="A365" s="256"/>
      <c r="C365" s="159"/>
    </row>
    <row r="366" spans="1:3" x14ac:dyDescent="0.35">
      <c r="A366" s="256"/>
      <c r="C366" s="159"/>
    </row>
    <row r="367" spans="1:3" x14ac:dyDescent="0.35">
      <c r="A367" s="256"/>
      <c r="C367" s="159"/>
    </row>
    <row r="368" spans="1:3" x14ac:dyDescent="0.35">
      <c r="A368" s="256"/>
      <c r="C368" s="159"/>
    </row>
    <row r="369" spans="1:3" x14ac:dyDescent="0.35">
      <c r="A369" s="256"/>
      <c r="C369" s="159"/>
    </row>
    <row r="370" spans="1:3" x14ac:dyDescent="0.35">
      <c r="A370" s="256"/>
      <c r="C370" s="159"/>
    </row>
    <row r="371" spans="1:3" x14ac:dyDescent="0.35">
      <c r="A371" s="256"/>
      <c r="C371" s="159"/>
    </row>
    <row r="372" spans="1:3" x14ac:dyDescent="0.35">
      <c r="A372" s="256"/>
      <c r="C372" s="159"/>
    </row>
    <row r="373" spans="1:3" x14ac:dyDescent="0.35">
      <c r="A373" s="256"/>
      <c r="C373" s="159"/>
    </row>
    <row r="374" spans="1:3" x14ac:dyDescent="0.35">
      <c r="A374" s="256"/>
      <c r="C374" s="159"/>
    </row>
    <row r="375" spans="1:3" x14ac:dyDescent="0.35">
      <c r="A375" s="256"/>
      <c r="C375" s="159"/>
    </row>
    <row r="376" spans="1:3" x14ac:dyDescent="0.35">
      <c r="A376" s="256"/>
      <c r="C376" s="159"/>
    </row>
    <row r="377" spans="1:3" x14ac:dyDescent="0.35">
      <c r="A377" s="256"/>
      <c r="C377" s="154"/>
    </row>
    <row r="378" spans="1:3" x14ac:dyDescent="0.35">
      <c r="A378" s="256"/>
      <c r="C378" s="154"/>
    </row>
    <row r="379" spans="1:3" x14ac:dyDescent="0.35">
      <c r="A379" s="256"/>
      <c r="C379" s="155"/>
    </row>
    <row r="380" spans="1:3" x14ac:dyDescent="0.35">
      <c r="A380" s="256"/>
      <c r="C380" s="154"/>
    </row>
    <row r="381" spans="1:3" x14ac:dyDescent="0.35">
      <c r="A381" s="256"/>
      <c r="C381" s="156"/>
    </row>
    <row r="382" spans="1:3" x14ac:dyDescent="0.35">
      <c r="A382" s="256"/>
      <c r="C382" s="157"/>
    </row>
    <row r="383" spans="1:3" x14ac:dyDescent="0.35">
      <c r="A383" s="256"/>
      <c r="C383" s="154"/>
    </row>
    <row r="384" spans="1:3" x14ac:dyDescent="0.35">
      <c r="A384" s="256"/>
      <c r="C384" s="158"/>
    </row>
    <row r="385" spans="1:3" x14ac:dyDescent="0.35">
      <c r="A385" s="256"/>
      <c r="C385" s="154"/>
    </row>
    <row r="386" spans="1:3" x14ac:dyDescent="0.35">
      <c r="A386" s="256"/>
      <c r="C386" s="158"/>
    </row>
    <row r="387" spans="1:3" x14ac:dyDescent="0.35">
      <c r="A387" s="256"/>
      <c r="C387" s="158"/>
    </row>
    <row r="388" spans="1:3" x14ac:dyDescent="0.35">
      <c r="A388" s="256"/>
      <c r="C388" s="158"/>
    </row>
    <row r="389" spans="1:3" x14ac:dyDescent="0.35">
      <c r="A389" s="256"/>
      <c r="C389" s="158"/>
    </row>
    <row r="390" spans="1:3" x14ac:dyDescent="0.35">
      <c r="A390" s="256"/>
      <c r="C390" s="158"/>
    </row>
    <row r="391" spans="1:3" x14ac:dyDescent="0.35">
      <c r="A391" s="256"/>
      <c r="C391" s="154"/>
    </row>
    <row r="392" spans="1:3" x14ac:dyDescent="0.35">
      <c r="A392" s="256"/>
      <c r="C392" s="158"/>
    </row>
    <row r="393" spans="1:3" x14ac:dyDescent="0.35">
      <c r="A393" s="256"/>
      <c r="C393" s="158"/>
    </row>
    <row r="394" spans="1:3" x14ac:dyDescent="0.35">
      <c r="A394" s="256"/>
      <c r="C394" s="158"/>
    </row>
    <row r="395" spans="1:3" x14ac:dyDescent="0.35">
      <c r="A395" s="256"/>
      <c r="C395" s="158"/>
    </row>
    <row r="396" spans="1:3" x14ac:dyDescent="0.35">
      <c r="A396" s="256"/>
      <c r="C396" s="154"/>
    </row>
    <row r="397" spans="1:3" x14ac:dyDescent="0.35">
      <c r="A397" s="256"/>
      <c r="C397" s="159"/>
    </row>
    <row r="398" spans="1:3" x14ac:dyDescent="0.35">
      <c r="A398" s="256"/>
      <c r="C398" s="159"/>
    </row>
    <row r="399" spans="1:3" x14ac:dyDescent="0.35">
      <c r="A399" s="256"/>
      <c r="C399" s="159"/>
    </row>
    <row r="400" spans="1:3" x14ac:dyDescent="0.35">
      <c r="A400" s="256"/>
      <c r="C400" s="159"/>
    </row>
    <row r="401" spans="1:3" x14ac:dyDescent="0.35">
      <c r="A401" s="256"/>
      <c r="C401" s="159"/>
    </row>
    <row r="402" spans="1:3" x14ac:dyDescent="0.35">
      <c r="A402" s="256"/>
      <c r="C402" s="160"/>
    </row>
    <row r="403" spans="1:3" x14ac:dyDescent="0.35">
      <c r="A403" s="256"/>
      <c r="C403" s="160"/>
    </row>
    <row r="404" spans="1:3" x14ac:dyDescent="0.35">
      <c r="A404" s="256"/>
      <c r="C404" s="160"/>
    </row>
    <row r="405" spans="1:3" x14ac:dyDescent="0.35">
      <c r="A405" s="256"/>
      <c r="C405" s="160"/>
    </row>
    <row r="406" spans="1:3" x14ac:dyDescent="0.35">
      <c r="A406" s="256"/>
      <c r="C406" s="160"/>
    </row>
    <row r="407" spans="1:3" x14ac:dyDescent="0.35">
      <c r="A407" s="256"/>
      <c r="C407" s="159"/>
    </row>
    <row r="408" spans="1:3" x14ac:dyDescent="0.35">
      <c r="A408" s="256"/>
      <c r="C408" s="159"/>
    </row>
    <row r="409" spans="1:3" x14ac:dyDescent="0.35">
      <c r="A409" s="256"/>
      <c r="C409" s="159"/>
    </row>
    <row r="410" spans="1:3" x14ac:dyDescent="0.35">
      <c r="A410" s="256"/>
      <c r="C410" s="159"/>
    </row>
    <row r="411" spans="1:3" x14ac:dyDescent="0.35">
      <c r="A411" s="256"/>
      <c r="C411" s="159"/>
    </row>
    <row r="412" spans="1:3" x14ac:dyDescent="0.35">
      <c r="A412" s="256"/>
      <c r="C412" s="159"/>
    </row>
    <row r="413" spans="1:3" x14ac:dyDescent="0.35">
      <c r="A413" s="256"/>
      <c r="C413" s="159"/>
    </row>
    <row r="414" spans="1:3" x14ac:dyDescent="0.35">
      <c r="A414" s="256"/>
      <c r="C414" s="159"/>
    </row>
    <row r="415" spans="1:3" x14ac:dyDescent="0.35">
      <c r="A415" s="256"/>
      <c r="C415" s="159"/>
    </row>
    <row r="416" spans="1:3" x14ac:dyDescent="0.35">
      <c r="A416" s="256"/>
      <c r="C416" s="159"/>
    </row>
    <row r="417" spans="1:3" x14ac:dyDescent="0.35">
      <c r="A417" s="256"/>
      <c r="C417" s="159"/>
    </row>
    <row r="418" spans="1:3" x14ac:dyDescent="0.35">
      <c r="A418" s="256"/>
      <c r="C418" s="159"/>
    </row>
    <row r="419" spans="1:3" x14ac:dyDescent="0.35">
      <c r="A419" s="256"/>
      <c r="C419" s="159"/>
    </row>
    <row r="420" spans="1:3" x14ac:dyDescent="0.35">
      <c r="A420" s="256"/>
      <c r="C420" s="159"/>
    </row>
    <row r="421" spans="1:3" x14ac:dyDescent="0.35">
      <c r="A421" s="256"/>
      <c r="C421" s="159"/>
    </row>
    <row r="422" spans="1:3" x14ac:dyDescent="0.35">
      <c r="A422" s="256"/>
      <c r="C422" s="159"/>
    </row>
    <row r="423" spans="1:3" x14ac:dyDescent="0.35">
      <c r="A423" s="256"/>
      <c r="C423" s="159"/>
    </row>
    <row r="424" spans="1:3" x14ac:dyDescent="0.35">
      <c r="A424" s="256"/>
      <c r="C424" s="159"/>
    </row>
    <row r="425" spans="1:3" x14ac:dyDescent="0.35">
      <c r="A425" s="256"/>
      <c r="C425" s="154"/>
    </row>
    <row r="426" spans="1:3" x14ac:dyDescent="0.35">
      <c r="A426" s="256"/>
      <c r="C426" s="154"/>
    </row>
    <row r="427" spans="1:3" x14ac:dyDescent="0.35">
      <c r="A427" s="256"/>
      <c r="C427" s="155"/>
    </row>
    <row r="428" spans="1:3" x14ac:dyDescent="0.35">
      <c r="A428" s="256"/>
      <c r="C428" s="154"/>
    </row>
    <row r="429" spans="1:3" x14ac:dyDescent="0.35">
      <c r="A429" s="256"/>
      <c r="C429" s="156"/>
    </row>
    <row r="430" spans="1:3" x14ac:dyDescent="0.35">
      <c r="A430" s="256"/>
      <c r="C430" s="157"/>
    </row>
    <row r="431" spans="1:3" x14ac:dyDescent="0.35">
      <c r="A431" s="256"/>
      <c r="C431" s="154"/>
    </row>
    <row r="432" spans="1:3" x14ac:dyDescent="0.35">
      <c r="A432" s="256"/>
      <c r="C432" s="158"/>
    </row>
    <row r="433" spans="1:3" x14ac:dyDescent="0.35">
      <c r="A433" s="256"/>
      <c r="C433" s="154"/>
    </row>
    <row r="434" spans="1:3" x14ac:dyDescent="0.35">
      <c r="A434" s="256"/>
      <c r="C434" s="158"/>
    </row>
    <row r="435" spans="1:3" x14ac:dyDescent="0.35">
      <c r="A435" s="256"/>
      <c r="C435" s="158"/>
    </row>
    <row r="436" spans="1:3" x14ac:dyDescent="0.35">
      <c r="A436" s="256"/>
      <c r="C436" s="158"/>
    </row>
    <row r="437" spans="1:3" x14ac:dyDescent="0.35">
      <c r="A437" s="256"/>
      <c r="C437" s="158"/>
    </row>
    <row r="438" spans="1:3" x14ac:dyDescent="0.35">
      <c r="A438" s="256"/>
      <c r="C438" s="158"/>
    </row>
    <row r="439" spans="1:3" x14ac:dyDescent="0.35">
      <c r="A439" s="256"/>
      <c r="C439" s="154"/>
    </row>
    <row r="440" spans="1:3" x14ac:dyDescent="0.35">
      <c r="A440" s="256"/>
      <c r="C440" s="158"/>
    </row>
    <row r="441" spans="1:3" x14ac:dyDescent="0.35">
      <c r="A441" s="256"/>
      <c r="C441" s="158"/>
    </row>
    <row r="442" spans="1:3" x14ac:dyDescent="0.35">
      <c r="A442" s="256"/>
      <c r="C442" s="158"/>
    </row>
    <row r="443" spans="1:3" x14ac:dyDescent="0.35">
      <c r="A443" s="256"/>
      <c r="C443" s="158"/>
    </row>
    <row r="444" spans="1:3" x14ac:dyDescent="0.35">
      <c r="A444" s="256"/>
      <c r="C444" s="154"/>
    </row>
    <row r="445" spans="1:3" x14ac:dyDescent="0.35">
      <c r="A445" s="256"/>
      <c r="C445" s="159"/>
    </row>
    <row r="446" spans="1:3" x14ac:dyDescent="0.35">
      <c r="A446" s="256"/>
      <c r="C446" s="159"/>
    </row>
    <row r="447" spans="1:3" x14ac:dyDescent="0.35">
      <c r="A447" s="256"/>
      <c r="C447" s="159"/>
    </row>
    <row r="448" spans="1:3" x14ac:dyDescent="0.35">
      <c r="A448" s="256"/>
      <c r="C448" s="159"/>
    </row>
    <row r="449" spans="1:3" x14ac:dyDescent="0.35">
      <c r="A449" s="256"/>
      <c r="C449" s="159"/>
    </row>
    <row r="450" spans="1:3" x14ac:dyDescent="0.35">
      <c r="A450" s="256"/>
      <c r="C450" s="160"/>
    </row>
    <row r="451" spans="1:3" x14ac:dyDescent="0.35">
      <c r="A451" s="256"/>
      <c r="C451" s="160"/>
    </row>
    <row r="452" spans="1:3" x14ac:dyDescent="0.35">
      <c r="A452" s="256"/>
      <c r="C452" s="160"/>
    </row>
    <row r="453" spans="1:3" x14ac:dyDescent="0.35">
      <c r="A453" s="256"/>
      <c r="C453" s="160"/>
    </row>
    <row r="454" spans="1:3" x14ac:dyDescent="0.35">
      <c r="A454" s="256"/>
      <c r="C454" s="160"/>
    </row>
    <row r="455" spans="1:3" x14ac:dyDescent="0.35">
      <c r="A455" s="256"/>
      <c r="C455" s="159"/>
    </row>
    <row r="456" spans="1:3" x14ac:dyDescent="0.35">
      <c r="A456" s="256"/>
      <c r="C456" s="159"/>
    </row>
    <row r="457" spans="1:3" x14ac:dyDescent="0.35">
      <c r="A457" s="256"/>
      <c r="C457" s="159"/>
    </row>
    <row r="458" spans="1:3" x14ac:dyDescent="0.35">
      <c r="A458" s="256"/>
      <c r="C458" s="159"/>
    </row>
    <row r="459" spans="1:3" x14ac:dyDescent="0.35">
      <c r="A459" s="256"/>
      <c r="C459" s="159"/>
    </row>
    <row r="460" spans="1:3" x14ac:dyDescent="0.35">
      <c r="A460" s="256"/>
      <c r="C460" s="159"/>
    </row>
    <row r="461" spans="1:3" x14ac:dyDescent="0.35">
      <c r="A461" s="256"/>
      <c r="C461" s="159"/>
    </row>
    <row r="462" spans="1:3" x14ac:dyDescent="0.35">
      <c r="A462" s="256"/>
      <c r="C462" s="159"/>
    </row>
    <row r="463" spans="1:3" x14ac:dyDescent="0.35">
      <c r="A463" s="256"/>
      <c r="C463" s="159"/>
    </row>
    <row r="464" spans="1:3" x14ac:dyDescent="0.35">
      <c r="A464" s="256"/>
      <c r="C464" s="159"/>
    </row>
    <row r="465" spans="1:3" x14ac:dyDescent="0.35">
      <c r="A465" s="256"/>
      <c r="C465" s="159"/>
    </row>
    <row r="466" spans="1:3" x14ac:dyDescent="0.35">
      <c r="A466" s="256"/>
      <c r="C466" s="159"/>
    </row>
    <row r="467" spans="1:3" x14ac:dyDescent="0.35">
      <c r="A467" s="256"/>
      <c r="C467" s="159"/>
    </row>
    <row r="468" spans="1:3" x14ac:dyDescent="0.35">
      <c r="A468" s="256"/>
      <c r="C468" s="159"/>
    </row>
    <row r="469" spans="1:3" x14ac:dyDescent="0.35">
      <c r="A469" s="256"/>
      <c r="C469" s="159"/>
    </row>
    <row r="470" spans="1:3" x14ac:dyDescent="0.35">
      <c r="A470" s="256"/>
      <c r="C470" s="159"/>
    </row>
    <row r="471" spans="1:3" x14ac:dyDescent="0.35">
      <c r="A471" s="256"/>
      <c r="C471" s="159"/>
    </row>
    <row r="472" spans="1:3" x14ac:dyDescent="0.35">
      <c r="A472" s="256"/>
      <c r="C472" s="159"/>
    </row>
    <row r="473" spans="1:3" x14ac:dyDescent="0.35">
      <c r="A473" s="256"/>
      <c r="C473" s="154"/>
    </row>
    <row r="474" spans="1:3" x14ac:dyDescent="0.35">
      <c r="A474" s="256"/>
      <c r="C474" s="154"/>
    </row>
    <row r="475" spans="1:3" x14ac:dyDescent="0.35">
      <c r="A475" s="256"/>
      <c r="C475" s="155"/>
    </row>
    <row r="476" spans="1:3" x14ac:dyDescent="0.35">
      <c r="A476" s="256"/>
      <c r="C476" s="154"/>
    </row>
    <row r="477" spans="1:3" x14ac:dyDescent="0.35">
      <c r="A477" s="256"/>
      <c r="C477" s="156"/>
    </row>
    <row r="478" spans="1:3" x14ac:dyDescent="0.35">
      <c r="A478" s="256"/>
      <c r="C478" s="157"/>
    </row>
    <row r="479" spans="1:3" x14ac:dyDescent="0.35">
      <c r="A479" s="256"/>
      <c r="C479" s="154"/>
    </row>
    <row r="480" spans="1:3" x14ac:dyDescent="0.35">
      <c r="A480" s="256"/>
      <c r="C480" s="158"/>
    </row>
    <row r="481" spans="1:3" x14ac:dyDescent="0.35">
      <c r="A481" s="256"/>
      <c r="C481" s="154"/>
    </row>
    <row r="482" spans="1:3" x14ac:dyDescent="0.35">
      <c r="A482" s="256"/>
      <c r="C482" s="158"/>
    </row>
    <row r="483" spans="1:3" x14ac:dyDescent="0.35">
      <c r="A483" s="256"/>
      <c r="C483" s="158"/>
    </row>
    <row r="484" spans="1:3" x14ac:dyDescent="0.35">
      <c r="A484" s="256"/>
      <c r="C484" s="158"/>
    </row>
    <row r="485" spans="1:3" x14ac:dyDescent="0.35">
      <c r="A485" s="256"/>
      <c r="C485" s="158"/>
    </row>
    <row r="486" spans="1:3" x14ac:dyDescent="0.35">
      <c r="A486" s="256"/>
      <c r="C486" s="158"/>
    </row>
    <row r="487" spans="1:3" x14ac:dyDescent="0.35">
      <c r="A487" s="256"/>
      <c r="C487" s="154"/>
    </row>
    <row r="488" spans="1:3" x14ac:dyDescent="0.35">
      <c r="A488" s="256"/>
      <c r="C488" s="158"/>
    </row>
    <row r="489" spans="1:3" x14ac:dyDescent="0.35">
      <c r="A489" s="256"/>
      <c r="C489" s="158"/>
    </row>
    <row r="490" spans="1:3" x14ac:dyDescent="0.35">
      <c r="A490" s="256"/>
      <c r="C490" s="158"/>
    </row>
    <row r="491" spans="1:3" x14ac:dyDescent="0.35">
      <c r="A491" s="256"/>
      <c r="C491" s="158"/>
    </row>
    <row r="492" spans="1:3" x14ac:dyDescent="0.35">
      <c r="A492" s="256"/>
      <c r="C492" s="154"/>
    </row>
    <row r="493" spans="1:3" x14ac:dyDescent="0.35">
      <c r="A493" s="256"/>
      <c r="C493" s="159"/>
    </row>
    <row r="494" spans="1:3" x14ac:dyDescent="0.35">
      <c r="A494" s="256"/>
      <c r="C494" s="159"/>
    </row>
    <row r="495" spans="1:3" x14ac:dyDescent="0.35">
      <c r="A495" s="256"/>
      <c r="C495" s="159"/>
    </row>
    <row r="496" spans="1:3" x14ac:dyDescent="0.35">
      <c r="A496" s="256"/>
      <c r="C496" s="159"/>
    </row>
    <row r="497" spans="1:3" x14ac:dyDescent="0.35">
      <c r="A497" s="256"/>
      <c r="C497" s="159"/>
    </row>
    <row r="498" spans="1:3" x14ac:dyDescent="0.35">
      <c r="A498" s="256"/>
      <c r="C498" s="160"/>
    </row>
    <row r="499" spans="1:3" x14ac:dyDescent="0.35">
      <c r="A499" s="256"/>
      <c r="C499" s="160"/>
    </row>
    <row r="500" spans="1:3" x14ac:dyDescent="0.35">
      <c r="A500" s="256"/>
      <c r="C500" s="160"/>
    </row>
    <row r="501" spans="1:3" x14ac:dyDescent="0.35">
      <c r="A501" s="256"/>
      <c r="C501" s="160"/>
    </row>
    <row r="502" spans="1:3" x14ac:dyDescent="0.35">
      <c r="A502" s="256"/>
      <c r="C502" s="160"/>
    </row>
    <row r="503" spans="1:3" x14ac:dyDescent="0.35">
      <c r="A503" s="256"/>
      <c r="C503" s="159"/>
    </row>
    <row r="504" spans="1:3" x14ac:dyDescent="0.35">
      <c r="A504" s="256"/>
      <c r="C504" s="159"/>
    </row>
    <row r="505" spans="1:3" x14ac:dyDescent="0.35">
      <c r="A505" s="256"/>
      <c r="C505" s="159"/>
    </row>
    <row r="506" spans="1:3" x14ac:dyDescent="0.35">
      <c r="A506" s="256"/>
      <c r="C506" s="159"/>
    </row>
    <row r="507" spans="1:3" x14ac:dyDescent="0.35">
      <c r="A507" s="256"/>
      <c r="C507" s="159"/>
    </row>
    <row r="508" spans="1:3" x14ac:dyDescent="0.35">
      <c r="A508" s="256"/>
      <c r="C508" s="159"/>
    </row>
    <row r="509" spans="1:3" x14ac:dyDescent="0.35">
      <c r="A509" s="256"/>
      <c r="C509" s="159"/>
    </row>
    <row r="510" spans="1:3" x14ac:dyDescent="0.35">
      <c r="A510" s="256"/>
      <c r="C510" s="159"/>
    </row>
    <row r="511" spans="1:3" x14ac:dyDescent="0.35">
      <c r="A511" s="256"/>
      <c r="C511" s="159"/>
    </row>
    <row r="512" spans="1:3" x14ac:dyDescent="0.35">
      <c r="A512" s="256"/>
      <c r="C512" s="159"/>
    </row>
    <row r="513" spans="1:3" x14ac:dyDescent="0.35">
      <c r="A513" s="256"/>
      <c r="C513" s="159"/>
    </row>
    <row r="514" spans="1:3" x14ac:dyDescent="0.35">
      <c r="A514" s="256"/>
      <c r="C514" s="159"/>
    </row>
    <row r="515" spans="1:3" x14ac:dyDescent="0.35">
      <c r="A515" s="256"/>
      <c r="C515" s="159"/>
    </row>
    <row r="516" spans="1:3" x14ac:dyDescent="0.35">
      <c r="A516" s="256"/>
      <c r="C516" s="159"/>
    </row>
    <row r="517" spans="1:3" x14ac:dyDescent="0.35">
      <c r="A517" s="256"/>
      <c r="C517" s="159"/>
    </row>
    <row r="518" spans="1:3" x14ac:dyDescent="0.35">
      <c r="A518" s="256"/>
      <c r="C518" s="159"/>
    </row>
    <row r="519" spans="1:3" x14ac:dyDescent="0.35">
      <c r="A519" s="256"/>
      <c r="C519" s="159"/>
    </row>
    <row r="520" spans="1:3" x14ac:dyDescent="0.35">
      <c r="A520" s="256"/>
      <c r="C520" s="159"/>
    </row>
    <row r="521" spans="1:3" x14ac:dyDescent="0.35">
      <c r="A521" s="256"/>
      <c r="C521" s="154"/>
    </row>
    <row r="522" spans="1:3" x14ac:dyDescent="0.35">
      <c r="A522" s="256"/>
      <c r="C522" s="154"/>
    </row>
    <row r="523" spans="1:3" x14ac:dyDescent="0.35">
      <c r="A523" s="256"/>
      <c r="C523" s="155"/>
    </row>
    <row r="524" spans="1:3" x14ac:dyDescent="0.35">
      <c r="A524" s="256"/>
      <c r="C524" s="154"/>
    </row>
    <row r="525" spans="1:3" x14ac:dyDescent="0.35">
      <c r="A525" s="256"/>
      <c r="C525" s="156"/>
    </row>
    <row r="526" spans="1:3" x14ac:dyDescent="0.35">
      <c r="A526" s="256"/>
      <c r="C526" s="157"/>
    </row>
    <row r="527" spans="1:3" x14ac:dyDescent="0.35">
      <c r="A527" s="256"/>
      <c r="C527" s="154"/>
    </row>
    <row r="528" spans="1:3" x14ac:dyDescent="0.35">
      <c r="A528" s="256"/>
      <c r="C528" s="158"/>
    </row>
    <row r="529" spans="1:3" x14ac:dyDescent="0.35">
      <c r="A529" s="256"/>
      <c r="C529" s="154"/>
    </row>
    <row r="530" spans="1:3" x14ac:dyDescent="0.35">
      <c r="A530" s="256"/>
      <c r="C530" s="158"/>
    </row>
    <row r="531" spans="1:3" x14ac:dyDescent="0.35">
      <c r="A531" s="256"/>
      <c r="C531" s="158"/>
    </row>
    <row r="532" spans="1:3" x14ac:dyDescent="0.35">
      <c r="A532" s="256"/>
      <c r="C532" s="158"/>
    </row>
    <row r="533" spans="1:3" x14ac:dyDescent="0.35">
      <c r="A533" s="256"/>
      <c r="C533" s="158"/>
    </row>
    <row r="534" spans="1:3" x14ac:dyDescent="0.35">
      <c r="A534" s="256"/>
      <c r="C534" s="158"/>
    </row>
    <row r="535" spans="1:3" x14ac:dyDescent="0.35">
      <c r="A535" s="256"/>
      <c r="C535" s="154"/>
    </row>
    <row r="536" spans="1:3" x14ac:dyDescent="0.35">
      <c r="A536" s="256"/>
      <c r="C536" s="158"/>
    </row>
    <row r="537" spans="1:3" x14ac:dyDescent="0.35">
      <c r="A537" s="256"/>
      <c r="C537" s="158"/>
    </row>
    <row r="538" spans="1:3" x14ac:dyDescent="0.35">
      <c r="A538" s="256"/>
      <c r="C538" s="158"/>
    </row>
    <row r="539" spans="1:3" x14ac:dyDescent="0.35">
      <c r="A539" s="256"/>
      <c r="C539" s="158"/>
    </row>
    <row r="540" spans="1:3" x14ac:dyDescent="0.35">
      <c r="A540" s="256"/>
      <c r="C540" s="154"/>
    </row>
    <row r="541" spans="1:3" x14ac:dyDescent="0.35">
      <c r="A541" s="256"/>
      <c r="C541" s="159"/>
    </row>
    <row r="542" spans="1:3" x14ac:dyDescent="0.35">
      <c r="A542" s="256"/>
      <c r="C542" s="159"/>
    </row>
    <row r="543" spans="1:3" x14ac:dyDescent="0.35">
      <c r="A543" s="256"/>
      <c r="C543" s="159"/>
    </row>
    <row r="544" spans="1:3" x14ac:dyDescent="0.35">
      <c r="A544" s="256"/>
      <c r="C544" s="159"/>
    </row>
    <row r="545" spans="1:3" x14ac:dyDescent="0.35">
      <c r="A545" s="256"/>
      <c r="C545" s="159"/>
    </row>
    <row r="546" spans="1:3" x14ac:dyDescent="0.35">
      <c r="A546" s="256"/>
      <c r="C546" s="160"/>
    </row>
    <row r="547" spans="1:3" x14ac:dyDescent="0.35">
      <c r="A547" s="256"/>
      <c r="C547" s="160"/>
    </row>
    <row r="548" spans="1:3" x14ac:dyDescent="0.35">
      <c r="A548" s="256"/>
      <c r="C548" s="160"/>
    </row>
    <row r="549" spans="1:3" x14ac:dyDescent="0.35">
      <c r="A549" s="256"/>
      <c r="C549" s="160"/>
    </row>
    <row r="550" spans="1:3" x14ac:dyDescent="0.35">
      <c r="A550" s="256"/>
      <c r="C550" s="160"/>
    </row>
    <row r="551" spans="1:3" x14ac:dyDescent="0.35">
      <c r="A551" s="256"/>
      <c r="C551" s="159"/>
    </row>
    <row r="552" spans="1:3" x14ac:dyDescent="0.35">
      <c r="A552" s="256"/>
      <c r="C552" s="159"/>
    </row>
    <row r="553" spans="1:3" x14ac:dyDescent="0.35">
      <c r="A553" s="256"/>
      <c r="C553" s="159"/>
    </row>
    <row r="554" spans="1:3" x14ac:dyDescent="0.35">
      <c r="A554" s="256"/>
      <c r="C554" s="159"/>
    </row>
    <row r="555" spans="1:3" x14ac:dyDescent="0.35">
      <c r="A555" s="256"/>
      <c r="C555" s="159"/>
    </row>
    <row r="556" spans="1:3" x14ac:dyDescent="0.35">
      <c r="A556" s="256"/>
      <c r="C556" s="159"/>
    </row>
    <row r="557" spans="1:3" x14ac:dyDescent="0.35">
      <c r="A557" s="256"/>
      <c r="C557" s="159"/>
    </row>
    <row r="558" spans="1:3" x14ac:dyDescent="0.35">
      <c r="A558" s="256"/>
      <c r="C558" s="159"/>
    </row>
    <row r="559" spans="1:3" x14ac:dyDescent="0.35">
      <c r="A559" s="256"/>
      <c r="C559" s="159"/>
    </row>
    <row r="560" spans="1:3" x14ac:dyDescent="0.35">
      <c r="A560" s="256"/>
      <c r="C560" s="159"/>
    </row>
    <row r="561" spans="1:3" x14ac:dyDescent="0.35">
      <c r="A561" s="256"/>
      <c r="C561" s="159"/>
    </row>
    <row r="562" spans="1:3" x14ac:dyDescent="0.35">
      <c r="A562" s="256"/>
      <c r="C562" s="159"/>
    </row>
    <row r="563" spans="1:3" x14ac:dyDescent="0.35">
      <c r="A563" s="256"/>
      <c r="C563" s="159"/>
    </row>
    <row r="564" spans="1:3" x14ac:dyDescent="0.35">
      <c r="A564" s="256"/>
      <c r="C564" s="159"/>
    </row>
    <row r="565" spans="1:3" x14ac:dyDescent="0.35">
      <c r="A565" s="256"/>
      <c r="C565" s="159"/>
    </row>
    <row r="566" spans="1:3" x14ac:dyDescent="0.35">
      <c r="A566" s="256"/>
      <c r="C566" s="159"/>
    </row>
    <row r="567" spans="1:3" x14ac:dyDescent="0.35">
      <c r="A567" s="256"/>
      <c r="C567" s="159"/>
    </row>
    <row r="568" spans="1:3" x14ac:dyDescent="0.35">
      <c r="A568" s="256"/>
      <c r="C568" s="159"/>
    </row>
    <row r="569" spans="1:3" x14ac:dyDescent="0.35">
      <c r="A569" s="256"/>
      <c r="C569" s="154"/>
    </row>
    <row r="570" spans="1:3" x14ac:dyDescent="0.35">
      <c r="A570" s="256"/>
      <c r="C570" s="154"/>
    </row>
    <row r="571" spans="1:3" x14ac:dyDescent="0.35">
      <c r="A571" s="256"/>
      <c r="C571" s="155"/>
    </row>
    <row r="572" spans="1:3" x14ac:dyDescent="0.35">
      <c r="A572" s="256"/>
      <c r="C572" s="154"/>
    </row>
    <row r="573" spans="1:3" x14ac:dyDescent="0.35">
      <c r="A573" s="256"/>
      <c r="C573" s="156"/>
    </row>
    <row r="574" spans="1:3" x14ac:dyDescent="0.35">
      <c r="A574" s="256"/>
      <c r="C574" s="157"/>
    </row>
    <row r="575" spans="1:3" x14ac:dyDescent="0.35">
      <c r="A575" s="256"/>
      <c r="C575" s="154"/>
    </row>
    <row r="576" spans="1:3" x14ac:dyDescent="0.35">
      <c r="A576" s="256"/>
      <c r="C576" s="158"/>
    </row>
    <row r="577" spans="1:3" x14ac:dyDescent="0.35">
      <c r="A577" s="256"/>
      <c r="C577" s="154"/>
    </row>
    <row r="578" spans="1:3" x14ac:dyDescent="0.35">
      <c r="A578" s="256"/>
      <c r="C578" s="158"/>
    </row>
    <row r="579" spans="1:3" x14ac:dyDescent="0.35">
      <c r="A579" s="256"/>
      <c r="C579" s="158"/>
    </row>
    <row r="580" spans="1:3" x14ac:dyDescent="0.35">
      <c r="A580" s="256"/>
      <c r="C580" s="158"/>
    </row>
    <row r="581" spans="1:3" x14ac:dyDescent="0.35">
      <c r="A581" s="256"/>
      <c r="C581" s="158"/>
    </row>
    <row r="582" spans="1:3" x14ac:dyDescent="0.35">
      <c r="A582" s="256"/>
      <c r="C582" s="158"/>
    </row>
    <row r="583" spans="1:3" x14ac:dyDescent="0.35">
      <c r="A583" s="256"/>
      <c r="C583" s="154"/>
    </row>
    <row r="584" spans="1:3" x14ac:dyDescent="0.35">
      <c r="A584" s="256"/>
      <c r="C584" s="158"/>
    </row>
    <row r="585" spans="1:3" x14ac:dyDescent="0.35">
      <c r="A585" s="256"/>
      <c r="C585" s="158"/>
    </row>
    <row r="586" spans="1:3" x14ac:dyDescent="0.35">
      <c r="A586" s="256"/>
      <c r="C586" s="158"/>
    </row>
    <row r="587" spans="1:3" x14ac:dyDescent="0.35">
      <c r="A587" s="256"/>
      <c r="C587" s="158"/>
    </row>
    <row r="588" spans="1:3" x14ac:dyDescent="0.35">
      <c r="A588" s="256"/>
      <c r="C588" s="154"/>
    </row>
    <row r="589" spans="1:3" x14ac:dyDescent="0.35">
      <c r="A589" s="256"/>
      <c r="C589" s="159"/>
    </row>
    <row r="590" spans="1:3" x14ac:dyDescent="0.35">
      <c r="A590" s="256"/>
      <c r="C590" s="159"/>
    </row>
    <row r="591" spans="1:3" x14ac:dyDescent="0.35">
      <c r="A591" s="256"/>
      <c r="C591" s="159"/>
    </row>
    <row r="592" spans="1:3" x14ac:dyDescent="0.35">
      <c r="A592" s="256"/>
      <c r="C592" s="159"/>
    </row>
    <row r="593" spans="1:3" x14ac:dyDescent="0.35">
      <c r="A593" s="256"/>
      <c r="C593" s="159"/>
    </row>
    <row r="594" spans="1:3" x14ac:dyDescent="0.35">
      <c r="A594" s="256"/>
      <c r="C594" s="160"/>
    </row>
    <row r="595" spans="1:3" x14ac:dyDescent="0.35">
      <c r="A595" s="256"/>
      <c r="C595" s="160"/>
    </row>
    <row r="596" spans="1:3" x14ac:dyDescent="0.35">
      <c r="A596" s="256"/>
      <c r="C596" s="160"/>
    </row>
    <row r="597" spans="1:3" x14ac:dyDescent="0.35">
      <c r="A597" s="256"/>
      <c r="C597" s="160"/>
    </row>
    <row r="598" spans="1:3" x14ac:dyDescent="0.35">
      <c r="A598" s="256"/>
      <c r="C598" s="160"/>
    </row>
    <row r="599" spans="1:3" x14ac:dyDescent="0.35">
      <c r="A599" s="256"/>
      <c r="C599" s="159"/>
    </row>
    <row r="600" spans="1:3" x14ac:dyDescent="0.35">
      <c r="A600" s="256"/>
      <c r="C600" s="159"/>
    </row>
    <row r="601" spans="1:3" x14ac:dyDescent="0.35">
      <c r="A601" s="256"/>
      <c r="C601" s="159"/>
    </row>
    <row r="602" spans="1:3" x14ac:dyDescent="0.35">
      <c r="A602" s="256"/>
      <c r="C602" s="159"/>
    </row>
    <row r="603" spans="1:3" x14ac:dyDescent="0.35">
      <c r="A603" s="256"/>
      <c r="C603" s="159"/>
    </row>
    <row r="604" spans="1:3" x14ac:dyDescent="0.35">
      <c r="A604" s="256"/>
      <c r="C604" s="159"/>
    </row>
    <row r="605" spans="1:3" x14ac:dyDescent="0.35">
      <c r="A605" s="256"/>
      <c r="C605" s="159"/>
    </row>
    <row r="606" spans="1:3" x14ac:dyDescent="0.35">
      <c r="A606" s="256"/>
      <c r="C606" s="159"/>
    </row>
    <row r="607" spans="1:3" x14ac:dyDescent="0.35">
      <c r="A607" s="256"/>
      <c r="C607" s="159"/>
    </row>
    <row r="608" spans="1:3" x14ac:dyDescent="0.35">
      <c r="A608" s="256"/>
      <c r="C608" s="159"/>
    </row>
    <row r="609" spans="1:3" x14ac:dyDescent="0.35">
      <c r="A609" s="256"/>
      <c r="C609" s="159"/>
    </row>
    <row r="610" spans="1:3" x14ac:dyDescent="0.35">
      <c r="A610" s="256"/>
      <c r="C610" s="159"/>
    </row>
    <row r="611" spans="1:3" x14ac:dyDescent="0.35">
      <c r="A611" s="256"/>
      <c r="C611" s="159"/>
    </row>
    <row r="612" spans="1:3" x14ac:dyDescent="0.35">
      <c r="A612" s="256"/>
      <c r="C612" s="159"/>
    </row>
    <row r="613" spans="1:3" x14ac:dyDescent="0.35">
      <c r="A613" s="256"/>
      <c r="C613" s="159"/>
    </row>
    <row r="614" spans="1:3" x14ac:dyDescent="0.35">
      <c r="A614" s="256"/>
      <c r="C614" s="159"/>
    </row>
    <row r="615" spans="1:3" x14ac:dyDescent="0.35">
      <c r="A615" s="256"/>
      <c r="C615" s="159"/>
    </row>
    <row r="616" spans="1:3" x14ac:dyDescent="0.35">
      <c r="A616" s="256"/>
      <c r="C616" s="159"/>
    </row>
    <row r="617" spans="1:3" x14ac:dyDescent="0.35">
      <c r="A617" s="256"/>
      <c r="C617" s="154"/>
    </row>
    <row r="618" spans="1:3" x14ac:dyDescent="0.35">
      <c r="A618" s="256"/>
      <c r="C618" s="154"/>
    </row>
    <row r="619" spans="1:3" x14ac:dyDescent="0.35">
      <c r="A619" s="256"/>
      <c r="C619" s="155"/>
    </row>
    <row r="620" spans="1:3" x14ac:dyDescent="0.35">
      <c r="A620" s="256"/>
      <c r="C620" s="154"/>
    </row>
    <row r="621" spans="1:3" x14ac:dyDescent="0.35">
      <c r="A621" s="256"/>
      <c r="C621" s="156"/>
    </row>
    <row r="622" spans="1:3" x14ac:dyDescent="0.35">
      <c r="A622" s="256"/>
      <c r="C622" s="157"/>
    </row>
    <row r="623" spans="1:3" x14ac:dyDescent="0.35">
      <c r="A623" s="256"/>
      <c r="C623" s="154"/>
    </row>
    <row r="624" spans="1:3" x14ac:dyDescent="0.35">
      <c r="A624" s="256"/>
      <c r="C624" s="158"/>
    </row>
    <row r="625" spans="1:3" x14ac:dyDescent="0.35">
      <c r="A625" s="256"/>
      <c r="C625" s="154"/>
    </row>
    <row r="626" spans="1:3" x14ac:dyDescent="0.35">
      <c r="A626" s="256"/>
      <c r="C626" s="158"/>
    </row>
    <row r="627" spans="1:3" x14ac:dyDescent="0.35">
      <c r="A627" s="256"/>
      <c r="C627" s="158"/>
    </row>
    <row r="628" spans="1:3" x14ac:dyDescent="0.35">
      <c r="A628" s="256"/>
      <c r="C628" s="158"/>
    </row>
    <row r="629" spans="1:3" x14ac:dyDescent="0.35">
      <c r="A629" s="256"/>
      <c r="C629" s="158"/>
    </row>
    <row r="630" spans="1:3" x14ac:dyDescent="0.35">
      <c r="A630" s="256"/>
      <c r="C630" s="158"/>
    </row>
    <row r="631" spans="1:3" x14ac:dyDescent="0.35">
      <c r="A631" s="256"/>
      <c r="C631" s="154"/>
    </row>
    <row r="632" spans="1:3" x14ac:dyDescent="0.35">
      <c r="A632" s="256"/>
      <c r="C632" s="158"/>
    </row>
    <row r="633" spans="1:3" x14ac:dyDescent="0.35">
      <c r="A633" s="256"/>
      <c r="C633" s="158"/>
    </row>
    <row r="634" spans="1:3" x14ac:dyDescent="0.35">
      <c r="A634" s="256"/>
      <c r="C634" s="158"/>
    </row>
    <row r="635" spans="1:3" x14ac:dyDescent="0.35">
      <c r="A635" s="256"/>
      <c r="C635" s="158"/>
    </row>
    <row r="636" spans="1:3" x14ac:dyDescent="0.35">
      <c r="A636" s="256"/>
      <c r="C636" s="154"/>
    </row>
    <row r="637" spans="1:3" x14ac:dyDescent="0.35">
      <c r="A637" s="256"/>
      <c r="C637" s="159"/>
    </row>
    <row r="638" spans="1:3" x14ac:dyDescent="0.35">
      <c r="A638" s="256"/>
      <c r="C638" s="159"/>
    </row>
    <row r="639" spans="1:3" x14ac:dyDescent="0.35">
      <c r="A639" s="256"/>
      <c r="C639" s="159"/>
    </row>
    <row r="640" spans="1:3" x14ac:dyDescent="0.35">
      <c r="A640" s="256"/>
      <c r="C640" s="159"/>
    </row>
    <row r="641" spans="1:3" x14ac:dyDescent="0.35">
      <c r="A641" s="256"/>
      <c r="C641" s="159"/>
    </row>
    <row r="642" spans="1:3" x14ac:dyDescent="0.35">
      <c r="A642" s="256"/>
      <c r="C642" s="160"/>
    </row>
    <row r="643" spans="1:3" x14ac:dyDescent="0.35">
      <c r="A643" s="256"/>
      <c r="C643" s="160"/>
    </row>
    <row r="644" spans="1:3" x14ac:dyDescent="0.35">
      <c r="A644" s="256"/>
      <c r="C644" s="160"/>
    </row>
    <row r="645" spans="1:3" x14ac:dyDescent="0.35">
      <c r="A645" s="256"/>
      <c r="C645" s="160"/>
    </row>
    <row r="646" spans="1:3" x14ac:dyDescent="0.35">
      <c r="A646" s="256"/>
      <c r="C646" s="160"/>
    </row>
    <row r="647" spans="1:3" x14ac:dyDescent="0.35">
      <c r="A647" s="256"/>
      <c r="C647" s="159"/>
    </row>
    <row r="648" spans="1:3" x14ac:dyDescent="0.35">
      <c r="A648" s="256"/>
      <c r="C648" s="159"/>
    </row>
    <row r="649" spans="1:3" x14ac:dyDescent="0.35">
      <c r="A649" s="256"/>
      <c r="C649" s="159"/>
    </row>
    <row r="650" spans="1:3" x14ac:dyDescent="0.35">
      <c r="A650" s="256"/>
      <c r="C650" s="159"/>
    </row>
    <row r="651" spans="1:3" x14ac:dyDescent="0.35">
      <c r="A651" s="256"/>
      <c r="C651" s="159"/>
    </row>
    <row r="652" spans="1:3" x14ac:dyDescent="0.35">
      <c r="A652" s="256"/>
      <c r="C652" s="159"/>
    </row>
    <row r="653" spans="1:3" x14ac:dyDescent="0.35">
      <c r="A653" s="256"/>
      <c r="C653" s="159"/>
    </row>
    <row r="654" spans="1:3" x14ac:dyDescent="0.35">
      <c r="A654" s="256"/>
      <c r="C654" s="159"/>
    </row>
    <row r="655" spans="1:3" x14ac:dyDescent="0.35">
      <c r="A655" s="256"/>
      <c r="C655" s="159"/>
    </row>
    <row r="656" spans="1:3" x14ac:dyDescent="0.35">
      <c r="A656" s="256"/>
      <c r="C656" s="159"/>
    </row>
    <row r="657" spans="1:3" x14ac:dyDescent="0.35">
      <c r="A657" s="256"/>
      <c r="C657" s="159"/>
    </row>
    <row r="658" spans="1:3" x14ac:dyDescent="0.35">
      <c r="A658" s="256"/>
      <c r="C658" s="159"/>
    </row>
    <row r="659" spans="1:3" x14ac:dyDescent="0.35">
      <c r="A659" s="256"/>
      <c r="C659" s="159"/>
    </row>
    <row r="660" spans="1:3" x14ac:dyDescent="0.35">
      <c r="A660" s="256"/>
      <c r="C660" s="159"/>
    </row>
    <row r="661" spans="1:3" x14ac:dyDescent="0.35">
      <c r="A661" s="256"/>
      <c r="C661" s="159"/>
    </row>
    <row r="662" spans="1:3" x14ac:dyDescent="0.35">
      <c r="A662" s="256"/>
      <c r="C662" s="159"/>
    </row>
    <row r="663" spans="1:3" x14ac:dyDescent="0.35">
      <c r="A663" s="256"/>
      <c r="C663" s="159"/>
    </row>
    <row r="664" spans="1:3" x14ac:dyDescent="0.35">
      <c r="A664" s="256"/>
      <c r="C664" s="159"/>
    </row>
    <row r="665" spans="1:3" x14ac:dyDescent="0.35">
      <c r="A665" s="256"/>
      <c r="C665" s="154"/>
    </row>
    <row r="666" spans="1:3" x14ac:dyDescent="0.35">
      <c r="A666" s="256"/>
      <c r="C666" s="154"/>
    </row>
    <row r="667" spans="1:3" x14ac:dyDescent="0.35">
      <c r="A667" s="256"/>
      <c r="C667" s="155"/>
    </row>
    <row r="668" spans="1:3" x14ac:dyDescent="0.35">
      <c r="A668" s="256"/>
      <c r="C668" s="154"/>
    </row>
    <row r="669" spans="1:3" x14ac:dyDescent="0.35">
      <c r="A669" s="256"/>
      <c r="C669" s="156"/>
    </row>
    <row r="670" spans="1:3" x14ac:dyDescent="0.35">
      <c r="A670" s="256"/>
      <c r="C670" s="157"/>
    </row>
    <row r="671" spans="1:3" x14ac:dyDescent="0.35">
      <c r="A671" s="256"/>
      <c r="C671" s="154"/>
    </row>
    <row r="672" spans="1:3" x14ac:dyDescent="0.35">
      <c r="A672" s="256"/>
      <c r="C672" s="158"/>
    </row>
    <row r="673" spans="1:3" x14ac:dyDescent="0.35">
      <c r="A673" s="256"/>
      <c r="C673" s="154"/>
    </row>
    <row r="674" spans="1:3" x14ac:dyDescent="0.35">
      <c r="A674" s="256"/>
      <c r="C674" s="158"/>
    </row>
    <row r="675" spans="1:3" x14ac:dyDescent="0.35">
      <c r="A675" s="256"/>
      <c r="C675" s="158"/>
    </row>
    <row r="676" spans="1:3" x14ac:dyDescent="0.35">
      <c r="A676" s="256"/>
      <c r="C676" s="158"/>
    </row>
    <row r="677" spans="1:3" x14ac:dyDescent="0.35">
      <c r="A677" s="256"/>
      <c r="C677" s="158"/>
    </row>
    <row r="678" spans="1:3" x14ac:dyDescent="0.35">
      <c r="A678" s="256"/>
      <c r="C678" s="158"/>
    </row>
    <row r="679" spans="1:3" x14ac:dyDescent="0.35">
      <c r="A679" s="256"/>
      <c r="C679" s="154"/>
    </row>
    <row r="680" spans="1:3" x14ac:dyDescent="0.35">
      <c r="A680" s="256"/>
      <c r="C680" s="158"/>
    </row>
    <row r="681" spans="1:3" x14ac:dyDescent="0.35">
      <c r="A681" s="256"/>
      <c r="C681" s="158"/>
    </row>
    <row r="682" spans="1:3" x14ac:dyDescent="0.35">
      <c r="A682" s="256"/>
      <c r="C682" s="158"/>
    </row>
    <row r="683" spans="1:3" x14ac:dyDescent="0.35">
      <c r="A683" s="256"/>
      <c r="C683" s="158"/>
    </row>
    <row r="684" spans="1:3" x14ac:dyDescent="0.35">
      <c r="A684" s="256"/>
      <c r="C684" s="154"/>
    </row>
    <row r="685" spans="1:3" x14ac:dyDescent="0.35">
      <c r="A685" s="256"/>
      <c r="C685" s="159"/>
    </row>
    <row r="686" spans="1:3" x14ac:dyDescent="0.35">
      <c r="A686" s="256"/>
      <c r="C686" s="159"/>
    </row>
    <row r="687" spans="1:3" x14ac:dyDescent="0.35">
      <c r="A687" s="256"/>
      <c r="C687" s="159"/>
    </row>
    <row r="688" spans="1:3" x14ac:dyDescent="0.35">
      <c r="A688" s="256"/>
      <c r="C688" s="159"/>
    </row>
    <row r="689" spans="1:3" x14ac:dyDescent="0.35">
      <c r="A689" s="256"/>
      <c r="C689" s="159"/>
    </row>
    <row r="690" spans="1:3" x14ac:dyDescent="0.35">
      <c r="A690" s="256"/>
      <c r="C690" s="160"/>
    </row>
    <row r="691" spans="1:3" x14ac:dyDescent="0.35">
      <c r="A691" s="256"/>
      <c r="C691" s="160"/>
    </row>
    <row r="692" spans="1:3" x14ac:dyDescent="0.35">
      <c r="A692" s="256"/>
      <c r="C692" s="160"/>
    </row>
    <row r="693" spans="1:3" x14ac:dyDescent="0.35">
      <c r="A693" s="256"/>
      <c r="C693" s="160"/>
    </row>
    <row r="694" spans="1:3" x14ac:dyDescent="0.35">
      <c r="A694" s="256"/>
      <c r="C694" s="160"/>
    </row>
    <row r="695" spans="1:3" x14ac:dyDescent="0.35">
      <c r="A695" s="256"/>
      <c r="C695" s="159"/>
    </row>
    <row r="696" spans="1:3" x14ac:dyDescent="0.35">
      <c r="A696" s="256"/>
      <c r="C696" s="159"/>
    </row>
    <row r="697" spans="1:3" x14ac:dyDescent="0.35">
      <c r="A697" s="256"/>
      <c r="C697" s="159"/>
    </row>
    <row r="698" spans="1:3" x14ac:dyDescent="0.35">
      <c r="A698" s="256"/>
      <c r="C698" s="159"/>
    </row>
    <row r="699" spans="1:3" x14ac:dyDescent="0.35">
      <c r="A699" s="256"/>
      <c r="C699" s="159"/>
    </row>
    <row r="700" spans="1:3" x14ac:dyDescent="0.35">
      <c r="A700" s="256"/>
      <c r="C700" s="159"/>
    </row>
    <row r="701" spans="1:3" x14ac:dyDescent="0.35">
      <c r="A701" s="256"/>
      <c r="C701" s="159"/>
    </row>
    <row r="702" spans="1:3" x14ac:dyDescent="0.35">
      <c r="A702" s="256"/>
      <c r="C702" s="159"/>
    </row>
    <row r="703" spans="1:3" x14ac:dyDescent="0.35">
      <c r="A703" s="256"/>
      <c r="C703" s="159"/>
    </row>
    <row r="704" spans="1:3" x14ac:dyDescent="0.35">
      <c r="A704" s="256"/>
      <c r="C704" s="159"/>
    </row>
    <row r="705" spans="1:3" x14ac:dyDescent="0.35">
      <c r="A705" s="256"/>
      <c r="C705" s="159"/>
    </row>
    <row r="706" spans="1:3" x14ac:dyDescent="0.35">
      <c r="A706" s="256"/>
      <c r="C706" s="159"/>
    </row>
    <row r="707" spans="1:3" x14ac:dyDescent="0.35">
      <c r="A707" s="256"/>
      <c r="C707" s="159"/>
    </row>
    <row r="708" spans="1:3" x14ac:dyDescent="0.35">
      <c r="A708" s="256"/>
      <c r="C708" s="159"/>
    </row>
    <row r="709" spans="1:3" x14ac:dyDescent="0.35">
      <c r="A709" s="256"/>
      <c r="C709" s="159"/>
    </row>
    <row r="710" spans="1:3" x14ac:dyDescent="0.35">
      <c r="A710" s="256"/>
      <c r="C710" s="159"/>
    </row>
    <row r="711" spans="1:3" x14ac:dyDescent="0.35">
      <c r="A711" s="256"/>
      <c r="C711" s="159"/>
    </row>
    <row r="712" spans="1:3" x14ac:dyDescent="0.35">
      <c r="A712" s="256"/>
      <c r="C712" s="159"/>
    </row>
    <row r="713" spans="1:3" x14ac:dyDescent="0.35">
      <c r="A713" s="256"/>
      <c r="C713" s="154"/>
    </row>
    <row r="714" spans="1:3" x14ac:dyDescent="0.35">
      <c r="A714" s="256"/>
      <c r="C714" s="154"/>
    </row>
    <row r="715" spans="1:3" x14ac:dyDescent="0.35">
      <c r="A715" s="256"/>
      <c r="C715" s="155"/>
    </row>
    <row r="716" spans="1:3" x14ac:dyDescent="0.35">
      <c r="A716" s="256"/>
      <c r="C716" s="154"/>
    </row>
    <row r="717" spans="1:3" x14ac:dyDescent="0.35">
      <c r="A717" s="256"/>
      <c r="C717" s="156"/>
    </row>
    <row r="718" spans="1:3" x14ac:dyDescent="0.35">
      <c r="A718" s="256"/>
      <c r="C718" s="157"/>
    </row>
    <row r="719" spans="1:3" x14ac:dyDescent="0.35">
      <c r="A719" s="256"/>
      <c r="C719" s="154"/>
    </row>
    <row r="720" spans="1:3" x14ac:dyDescent="0.35">
      <c r="A720" s="256"/>
      <c r="C720" s="158"/>
    </row>
    <row r="721" spans="1:3" x14ac:dyDescent="0.35">
      <c r="A721" s="256"/>
      <c r="C721" s="154"/>
    </row>
    <row r="722" spans="1:3" x14ac:dyDescent="0.35">
      <c r="A722" s="256"/>
      <c r="C722" s="158"/>
    </row>
    <row r="723" spans="1:3" x14ac:dyDescent="0.35">
      <c r="A723" s="256"/>
      <c r="C723" s="158"/>
    </row>
    <row r="724" spans="1:3" x14ac:dyDescent="0.35">
      <c r="A724" s="256"/>
      <c r="C724" s="158"/>
    </row>
    <row r="725" spans="1:3" x14ac:dyDescent="0.35">
      <c r="A725" s="256"/>
      <c r="C725" s="158"/>
    </row>
    <row r="726" spans="1:3" x14ac:dyDescent="0.35">
      <c r="A726" s="256"/>
      <c r="C726" s="158"/>
    </row>
    <row r="727" spans="1:3" x14ac:dyDescent="0.35">
      <c r="A727" s="256"/>
      <c r="C727" s="154"/>
    </row>
    <row r="728" spans="1:3" x14ac:dyDescent="0.35">
      <c r="A728" s="256"/>
      <c r="C728" s="158"/>
    </row>
    <row r="729" spans="1:3" x14ac:dyDescent="0.35">
      <c r="A729" s="256"/>
      <c r="C729" s="158"/>
    </row>
    <row r="730" spans="1:3" x14ac:dyDescent="0.35">
      <c r="A730" s="256"/>
      <c r="C730" s="158"/>
    </row>
    <row r="731" spans="1:3" x14ac:dyDescent="0.35">
      <c r="A731" s="256"/>
      <c r="C731" s="158"/>
    </row>
    <row r="732" spans="1:3" x14ac:dyDescent="0.35">
      <c r="A732" s="256"/>
      <c r="C732" s="154"/>
    </row>
    <row r="733" spans="1:3" x14ac:dyDescent="0.35">
      <c r="A733" s="256"/>
      <c r="C733" s="159"/>
    </row>
    <row r="734" spans="1:3" x14ac:dyDescent="0.35">
      <c r="A734" s="256"/>
      <c r="C734" s="159"/>
    </row>
    <row r="735" spans="1:3" x14ac:dyDescent="0.35">
      <c r="A735" s="256"/>
      <c r="C735" s="159"/>
    </row>
    <row r="736" spans="1:3" x14ac:dyDescent="0.35">
      <c r="A736" s="256"/>
      <c r="C736" s="159"/>
    </row>
    <row r="737" spans="1:3" x14ac:dyDescent="0.35">
      <c r="A737" s="256"/>
      <c r="C737" s="159"/>
    </row>
    <row r="738" spans="1:3" x14ac:dyDescent="0.35">
      <c r="A738" s="256"/>
      <c r="C738" s="160"/>
    </row>
    <row r="739" spans="1:3" x14ac:dyDescent="0.35">
      <c r="A739" s="256"/>
      <c r="C739" s="160"/>
    </row>
    <row r="740" spans="1:3" x14ac:dyDescent="0.35">
      <c r="A740" s="256"/>
      <c r="C740" s="160"/>
    </row>
    <row r="741" spans="1:3" x14ac:dyDescent="0.35">
      <c r="A741" s="256"/>
      <c r="C741" s="160"/>
    </row>
    <row r="742" spans="1:3" x14ac:dyDescent="0.35">
      <c r="A742" s="256"/>
      <c r="C742" s="160"/>
    </row>
    <row r="743" spans="1:3" x14ac:dyDescent="0.35">
      <c r="A743" s="256"/>
      <c r="C743" s="159"/>
    </row>
    <row r="744" spans="1:3" x14ac:dyDescent="0.35">
      <c r="A744" s="256"/>
      <c r="C744" s="159"/>
    </row>
    <row r="745" spans="1:3" x14ac:dyDescent="0.35">
      <c r="A745" s="256"/>
      <c r="C745" s="159"/>
    </row>
    <row r="746" spans="1:3" x14ac:dyDescent="0.35">
      <c r="A746" s="256"/>
      <c r="C746" s="159"/>
    </row>
    <row r="747" spans="1:3" x14ac:dyDescent="0.35">
      <c r="A747" s="256"/>
      <c r="C747" s="159"/>
    </row>
    <row r="748" spans="1:3" x14ac:dyDescent="0.35">
      <c r="A748" s="256"/>
      <c r="C748" s="159"/>
    </row>
    <row r="749" spans="1:3" x14ac:dyDescent="0.35">
      <c r="A749" s="256"/>
      <c r="C749" s="159"/>
    </row>
    <row r="750" spans="1:3" x14ac:dyDescent="0.35">
      <c r="A750" s="256"/>
      <c r="C750" s="159"/>
    </row>
    <row r="751" spans="1:3" x14ac:dyDescent="0.35">
      <c r="A751" s="256"/>
      <c r="C751" s="159"/>
    </row>
    <row r="752" spans="1:3" x14ac:dyDescent="0.35">
      <c r="A752" s="256"/>
      <c r="C752" s="159"/>
    </row>
    <row r="753" spans="1:3" x14ac:dyDescent="0.35">
      <c r="A753" s="256"/>
      <c r="C753" s="159"/>
    </row>
    <row r="754" spans="1:3" x14ac:dyDescent="0.35">
      <c r="A754" s="256"/>
      <c r="C754" s="159"/>
    </row>
    <row r="755" spans="1:3" x14ac:dyDescent="0.35">
      <c r="A755" s="256"/>
      <c r="C755" s="159"/>
    </row>
    <row r="756" spans="1:3" x14ac:dyDescent="0.35">
      <c r="A756" s="256"/>
      <c r="C756" s="159"/>
    </row>
    <row r="757" spans="1:3" x14ac:dyDescent="0.35">
      <c r="A757" s="256"/>
      <c r="C757" s="159"/>
    </row>
    <row r="758" spans="1:3" x14ac:dyDescent="0.35">
      <c r="A758" s="256"/>
      <c r="C758" s="159"/>
    </row>
    <row r="759" spans="1:3" x14ac:dyDescent="0.35">
      <c r="A759" s="256"/>
      <c r="C759" s="159"/>
    </row>
    <row r="760" spans="1:3" x14ac:dyDescent="0.35">
      <c r="A760" s="256"/>
      <c r="C760" s="159"/>
    </row>
    <row r="761" spans="1:3" x14ac:dyDescent="0.35">
      <c r="A761" s="256"/>
      <c r="C761" s="154"/>
    </row>
    <row r="762" spans="1:3" x14ac:dyDescent="0.35">
      <c r="A762" s="256"/>
      <c r="C762" s="154"/>
    </row>
    <row r="763" spans="1:3" x14ac:dyDescent="0.35">
      <c r="A763" s="256"/>
      <c r="C763" s="155"/>
    </row>
    <row r="764" spans="1:3" x14ac:dyDescent="0.35">
      <c r="A764" s="256"/>
      <c r="C764" s="154"/>
    </row>
    <row r="765" spans="1:3" x14ac:dyDescent="0.35">
      <c r="A765" s="256"/>
      <c r="C765" s="156"/>
    </row>
    <row r="766" spans="1:3" x14ac:dyDescent="0.35">
      <c r="A766" s="256"/>
      <c r="C766" s="157"/>
    </row>
    <row r="767" spans="1:3" x14ac:dyDescent="0.35">
      <c r="A767" s="256"/>
      <c r="C767" s="154"/>
    </row>
    <row r="768" spans="1:3" x14ac:dyDescent="0.35">
      <c r="A768" s="256"/>
      <c r="C768" s="158"/>
    </row>
    <row r="769" spans="1:3" x14ac:dyDescent="0.35">
      <c r="A769" s="256"/>
      <c r="C769" s="154"/>
    </row>
    <row r="770" spans="1:3" x14ac:dyDescent="0.35">
      <c r="A770" s="256"/>
      <c r="C770" s="158"/>
    </row>
    <row r="771" spans="1:3" x14ac:dyDescent="0.35">
      <c r="A771" s="256"/>
      <c r="C771" s="158"/>
    </row>
    <row r="772" spans="1:3" x14ac:dyDescent="0.35">
      <c r="A772" s="256"/>
      <c r="C772" s="158"/>
    </row>
    <row r="773" spans="1:3" x14ac:dyDescent="0.35">
      <c r="A773" s="256"/>
      <c r="C773" s="158"/>
    </row>
    <row r="774" spans="1:3" x14ac:dyDescent="0.35">
      <c r="A774" s="256"/>
      <c r="C774" s="158"/>
    </row>
    <row r="775" spans="1:3" x14ac:dyDescent="0.35">
      <c r="A775" s="256"/>
      <c r="C775" s="154"/>
    </row>
    <row r="776" spans="1:3" x14ac:dyDescent="0.35">
      <c r="A776" s="256"/>
      <c r="C776" s="158"/>
    </row>
    <row r="777" spans="1:3" x14ac:dyDescent="0.35">
      <c r="A777" s="256"/>
      <c r="C777" s="158"/>
    </row>
    <row r="778" spans="1:3" x14ac:dyDescent="0.35">
      <c r="A778" s="256"/>
      <c r="C778" s="158"/>
    </row>
    <row r="779" spans="1:3" x14ac:dyDescent="0.35">
      <c r="A779" s="256"/>
      <c r="C779" s="158"/>
    </row>
    <row r="780" spans="1:3" x14ac:dyDescent="0.35">
      <c r="A780" s="256"/>
      <c r="C780" s="154"/>
    </row>
    <row r="781" spans="1:3" x14ac:dyDescent="0.35">
      <c r="A781" s="256"/>
      <c r="C781" s="159"/>
    </row>
    <row r="782" spans="1:3" x14ac:dyDescent="0.35">
      <c r="A782" s="256"/>
      <c r="C782" s="159"/>
    </row>
    <row r="783" spans="1:3" x14ac:dyDescent="0.35">
      <c r="A783" s="256"/>
      <c r="C783" s="159"/>
    </row>
    <row r="784" spans="1:3" x14ac:dyDescent="0.35">
      <c r="A784" s="256"/>
      <c r="C784" s="159"/>
    </row>
    <row r="785" spans="1:3" x14ac:dyDescent="0.35">
      <c r="A785" s="256"/>
      <c r="C785" s="159"/>
    </row>
    <row r="786" spans="1:3" x14ac:dyDescent="0.35">
      <c r="A786" s="256"/>
      <c r="C786" s="160"/>
    </row>
    <row r="787" spans="1:3" x14ac:dyDescent="0.35">
      <c r="A787" s="256"/>
      <c r="C787" s="160"/>
    </row>
    <row r="788" spans="1:3" x14ac:dyDescent="0.35">
      <c r="A788" s="256"/>
      <c r="C788" s="160"/>
    </row>
    <row r="789" spans="1:3" x14ac:dyDescent="0.35">
      <c r="A789" s="256"/>
      <c r="C789" s="160"/>
    </row>
    <row r="790" spans="1:3" x14ac:dyDescent="0.35">
      <c r="A790" s="256"/>
      <c r="C790" s="160"/>
    </row>
    <row r="791" spans="1:3" x14ac:dyDescent="0.35">
      <c r="A791" s="256"/>
      <c r="C791" s="159"/>
    </row>
    <row r="792" spans="1:3" x14ac:dyDescent="0.35">
      <c r="A792" s="256"/>
      <c r="C792" s="159"/>
    </row>
    <row r="793" spans="1:3" x14ac:dyDescent="0.35">
      <c r="A793" s="256"/>
      <c r="C793" s="159"/>
    </row>
    <row r="794" spans="1:3" x14ac:dyDescent="0.35">
      <c r="A794" s="256"/>
      <c r="C794" s="159"/>
    </row>
    <row r="795" spans="1:3" x14ac:dyDescent="0.35">
      <c r="A795" s="256"/>
      <c r="C795" s="159"/>
    </row>
    <row r="796" spans="1:3" x14ac:dyDescent="0.35">
      <c r="A796" s="256"/>
      <c r="C796" s="159"/>
    </row>
    <row r="797" spans="1:3" x14ac:dyDescent="0.35">
      <c r="A797" s="256"/>
      <c r="C797" s="159"/>
    </row>
    <row r="798" spans="1:3" x14ac:dyDescent="0.35">
      <c r="A798" s="256"/>
      <c r="C798" s="159"/>
    </row>
    <row r="799" spans="1:3" x14ac:dyDescent="0.35">
      <c r="A799" s="256"/>
      <c r="C799" s="159"/>
    </row>
    <row r="800" spans="1:3" x14ac:dyDescent="0.35">
      <c r="A800" s="256"/>
      <c r="C800" s="159"/>
    </row>
    <row r="801" spans="1:3" x14ac:dyDescent="0.35">
      <c r="A801" s="256"/>
      <c r="C801" s="159"/>
    </row>
    <row r="802" spans="1:3" x14ac:dyDescent="0.35">
      <c r="A802" s="256"/>
      <c r="C802" s="159"/>
    </row>
    <row r="803" spans="1:3" x14ac:dyDescent="0.35">
      <c r="A803" s="256"/>
      <c r="C803" s="159"/>
    </row>
    <row r="804" spans="1:3" x14ac:dyDescent="0.35">
      <c r="A804" s="256"/>
      <c r="C804" s="159"/>
    </row>
    <row r="805" spans="1:3" x14ac:dyDescent="0.35">
      <c r="A805" s="256"/>
      <c r="C805" s="159"/>
    </row>
    <row r="806" spans="1:3" x14ac:dyDescent="0.35">
      <c r="A806" s="256"/>
      <c r="C806" s="159"/>
    </row>
    <row r="807" spans="1:3" x14ac:dyDescent="0.35">
      <c r="A807" s="256"/>
      <c r="C807" s="159"/>
    </row>
    <row r="808" spans="1:3" x14ac:dyDescent="0.35">
      <c r="A808" s="256"/>
      <c r="C808" s="159"/>
    </row>
    <row r="809" spans="1:3" x14ac:dyDescent="0.35">
      <c r="A809" s="257"/>
      <c r="C809" s="154"/>
    </row>
    <row r="810" spans="1:3" x14ac:dyDescent="0.35">
      <c r="A810" s="257"/>
      <c r="C810" s="154"/>
    </row>
    <row r="811" spans="1:3" x14ac:dyDescent="0.35">
      <c r="A811" s="257"/>
      <c r="C811" s="155"/>
    </row>
    <row r="812" spans="1:3" x14ac:dyDescent="0.35">
      <c r="A812" s="257"/>
      <c r="C812" s="154"/>
    </row>
    <row r="813" spans="1:3" x14ac:dyDescent="0.35">
      <c r="A813" s="257"/>
      <c r="C813" s="156"/>
    </row>
    <row r="814" spans="1:3" x14ac:dyDescent="0.35">
      <c r="A814" s="257"/>
      <c r="C814" s="157"/>
    </row>
    <row r="815" spans="1:3" x14ac:dyDescent="0.35">
      <c r="A815" s="257"/>
      <c r="C815" s="154"/>
    </row>
    <row r="816" spans="1:3" x14ac:dyDescent="0.35">
      <c r="A816" s="257"/>
      <c r="C816" s="158"/>
    </row>
    <row r="817" spans="1:3" x14ac:dyDescent="0.35">
      <c r="A817" s="257"/>
      <c r="C817" s="154"/>
    </row>
    <row r="818" spans="1:3" x14ac:dyDescent="0.35">
      <c r="A818" s="257"/>
      <c r="C818" s="158"/>
    </row>
    <row r="819" spans="1:3" x14ac:dyDescent="0.35">
      <c r="A819" s="257"/>
      <c r="C819" s="158"/>
    </row>
    <row r="820" spans="1:3" x14ac:dyDescent="0.35">
      <c r="A820" s="257"/>
      <c r="C820" s="158"/>
    </row>
    <row r="821" spans="1:3" x14ac:dyDescent="0.35">
      <c r="A821" s="257"/>
      <c r="C821" s="158"/>
    </row>
    <row r="822" spans="1:3" x14ac:dyDescent="0.35">
      <c r="A822" s="257"/>
      <c r="C822" s="158"/>
    </row>
    <row r="823" spans="1:3" x14ac:dyDescent="0.35">
      <c r="A823" s="257"/>
      <c r="C823" s="154"/>
    </row>
    <row r="824" spans="1:3" x14ac:dyDescent="0.35">
      <c r="A824" s="257"/>
      <c r="C824" s="158"/>
    </row>
    <row r="825" spans="1:3" x14ac:dyDescent="0.35">
      <c r="A825" s="257"/>
      <c r="C825" s="158"/>
    </row>
    <row r="826" spans="1:3" x14ac:dyDescent="0.35">
      <c r="A826" s="257"/>
      <c r="C826" s="158"/>
    </row>
    <row r="827" spans="1:3" x14ac:dyDescent="0.35">
      <c r="A827" s="257"/>
      <c r="C827" s="158"/>
    </row>
    <row r="828" spans="1:3" x14ac:dyDescent="0.35">
      <c r="A828" s="257"/>
      <c r="C828" s="154"/>
    </row>
    <row r="829" spans="1:3" x14ac:dyDescent="0.35">
      <c r="A829" s="257"/>
      <c r="C829" s="159"/>
    </row>
    <row r="830" spans="1:3" x14ac:dyDescent="0.35">
      <c r="A830" s="257"/>
      <c r="C830" s="159"/>
    </row>
    <row r="831" spans="1:3" x14ac:dyDescent="0.35">
      <c r="A831" s="257"/>
      <c r="C831" s="159"/>
    </row>
    <row r="832" spans="1:3" x14ac:dyDescent="0.35">
      <c r="A832" s="257"/>
      <c r="C832" s="159"/>
    </row>
    <row r="833" spans="1:3" x14ac:dyDescent="0.35">
      <c r="A833" s="257"/>
      <c r="C833" s="159"/>
    </row>
    <row r="834" spans="1:3" x14ac:dyDescent="0.35">
      <c r="A834" s="257"/>
      <c r="C834" s="160"/>
    </row>
    <row r="835" spans="1:3" x14ac:dyDescent="0.35">
      <c r="A835" s="257"/>
      <c r="C835" s="160"/>
    </row>
    <row r="836" spans="1:3" x14ac:dyDescent="0.35">
      <c r="A836" s="257"/>
      <c r="C836" s="160"/>
    </row>
    <row r="837" spans="1:3" x14ac:dyDescent="0.35">
      <c r="A837" s="257"/>
      <c r="C837" s="160"/>
    </row>
    <row r="838" spans="1:3" x14ac:dyDescent="0.35">
      <c r="A838" s="257"/>
      <c r="C838" s="160"/>
    </row>
    <row r="839" spans="1:3" x14ac:dyDescent="0.35">
      <c r="A839" s="257"/>
      <c r="C839" s="159"/>
    </row>
    <row r="840" spans="1:3" x14ac:dyDescent="0.35">
      <c r="A840" s="257"/>
      <c r="C840" s="159"/>
    </row>
    <row r="841" spans="1:3" x14ac:dyDescent="0.35">
      <c r="A841" s="257"/>
      <c r="C841" s="159"/>
    </row>
    <row r="842" spans="1:3" x14ac:dyDescent="0.35">
      <c r="A842" s="257"/>
      <c r="C842" s="159"/>
    </row>
    <row r="843" spans="1:3" x14ac:dyDescent="0.35">
      <c r="A843" s="257"/>
      <c r="C843" s="159"/>
    </row>
    <row r="844" spans="1:3" x14ac:dyDescent="0.35">
      <c r="A844" s="257"/>
      <c r="C844" s="159"/>
    </row>
    <row r="845" spans="1:3" x14ac:dyDescent="0.35">
      <c r="A845" s="257"/>
      <c r="C845" s="159"/>
    </row>
    <row r="846" spans="1:3" x14ac:dyDescent="0.35">
      <c r="A846" s="257"/>
      <c r="C846" s="159"/>
    </row>
    <row r="847" spans="1:3" x14ac:dyDescent="0.35">
      <c r="A847" s="257"/>
      <c r="C847" s="159"/>
    </row>
    <row r="848" spans="1:3" x14ac:dyDescent="0.35">
      <c r="A848" s="257"/>
      <c r="C848" s="159"/>
    </row>
    <row r="849" spans="1:3" x14ac:dyDescent="0.35">
      <c r="A849" s="257"/>
      <c r="C849" s="159"/>
    </row>
    <row r="850" spans="1:3" x14ac:dyDescent="0.35">
      <c r="A850" s="257"/>
      <c r="C850" s="159"/>
    </row>
    <row r="851" spans="1:3" x14ac:dyDescent="0.35">
      <c r="A851" s="257"/>
      <c r="C851" s="159"/>
    </row>
    <row r="852" spans="1:3" x14ac:dyDescent="0.35">
      <c r="A852" s="257"/>
      <c r="C852" s="159"/>
    </row>
    <row r="853" spans="1:3" x14ac:dyDescent="0.35">
      <c r="A853" s="257"/>
      <c r="C853" s="159"/>
    </row>
    <row r="854" spans="1:3" x14ac:dyDescent="0.35">
      <c r="A854" s="257"/>
      <c r="C854" s="159"/>
    </row>
    <row r="855" spans="1:3" x14ac:dyDescent="0.35">
      <c r="A855" s="257"/>
      <c r="C855" s="159"/>
    </row>
    <row r="856" spans="1:3" x14ac:dyDescent="0.35">
      <c r="A856" s="257"/>
      <c r="C856" s="159"/>
    </row>
    <row r="857" spans="1:3" x14ac:dyDescent="0.35">
      <c r="A857" s="257"/>
      <c r="C857" s="154"/>
    </row>
    <row r="858" spans="1:3" x14ac:dyDescent="0.35">
      <c r="A858" s="257"/>
      <c r="C858" s="154"/>
    </row>
    <row r="859" spans="1:3" x14ac:dyDescent="0.35">
      <c r="A859" s="257"/>
      <c r="C859" s="155"/>
    </row>
    <row r="860" spans="1:3" x14ac:dyDescent="0.35">
      <c r="A860" s="257"/>
      <c r="C860" s="154"/>
    </row>
    <row r="861" spans="1:3" x14ac:dyDescent="0.35">
      <c r="A861" s="257"/>
      <c r="C861" s="156"/>
    </row>
    <row r="862" spans="1:3" x14ac:dyDescent="0.35">
      <c r="A862" s="257"/>
      <c r="C862" s="157"/>
    </row>
    <row r="863" spans="1:3" x14ac:dyDescent="0.35">
      <c r="A863" s="257"/>
      <c r="C863" s="154"/>
    </row>
    <row r="864" spans="1:3" x14ac:dyDescent="0.35">
      <c r="A864" s="257"/>
      <c r="C864" s="158"/>
    </row>
    <row r="865" spans="1:3" x14ac:dyDescent="0.35">
      <c r="A865" s="257"/>
      <c r="C865" s="154"/>
    </row>
    <row r="866" spans="1:3" x14ac:dyDescent="0.35">
      <c r="A866" s="257"/>
      <c r="C866" s="158"/>
    </row>
    <row r="867" spans="1:3" x14ac:dyDescent="0.35">
      <c r="A867" s="257"/>
      <c r="C867" s="158"/>
    </row>
    <row r="868" spans="1:3" x14ac:dyDescent="0.35">
      <c r="A868" s="257"/>
      <c r="C868" s="158"/>
    </row>
    <row r="869" spans="1:3" x14ac:dyDescent="0.35">
      <c r="A869" s="257"/>
      <c r="C869" s="158"/>
    </row>
    <row r="870" spans="1:3" x14ac:dyDescent="0.35">
      <c r="A870" s="257"/>
      <c r="C870" s="158"/>
    </row>
    <row r="871" spans="1:3" x14ac:dyDescent="0.35">
      <c r="A871" s="257"/>
      <c r="C871" s="154"/>
    </row>
    <row r="872" spans="1:3" x14ac:dyDescent="0.35">
      <c r="A872" s="257"/>
      <c r="C872" s="158"/>
    </row>
    <row r="873" spans="1:3" x14ac:dyDescent="0.35">
      <c r="A873" s="257"/>
      <c r="C873" s="158"/>
    </row>
    <row r="874" spans="1:3" x14ac:dyDescent="0.35">
      <c r="A874" s="257"/>
      <c r="C874" s="158"/>
    </row>
    <row r="875" spans="1:3" x14ac:dyDescent="0.35">
      <c r="A875" s="257"/>
      <c r="C875" s="158"/>
    </row>
    <row r="876" spans="1:3" x14ac:dyDescent="0.35">
      <c r="A876" s="257"/>
      <c r="C876" s="154"/>
    </row>
    <row r="877" spans="1:3" x14ac:dyDescent="0.35">
      <c r="A877" s="257"/>
      <c r="C877" s="159"/>
    </row>
    <row r="878" spans="1:3" x14ac:dyDescent="0.35">
      <c r="A878" s="257"/>
      <c r="C878" s="159"/>
    </row>
    <row r="879" spans="1:3" x14ac:dyDescent="0.35">
      <c r="A879" s="257"/>
      <c r="B879" s="52"/>
      <c r="C879" s="159"/>
    </row>
    <row r="880" spans="1:3" x14ac:dyDescent="0.35">
      <c r="A880" s="257"/>
      <c r="C880" s="159"/>
    </row>
    <row r="881" spans="1:3" x14ac:dyDescent="0.35">
      <c r="A881" s="257"/>
      <c r="C881" s="159"/>
    </row>
    <row r="882" spans="1:3" x14ac:dyDescent="0.35">
      <c r="A882" s="257"/>
      <c r="C882" s="160"/>
    </row>
    <row r="883" spans="1:3" x14ac:dyDescent="0.35">
      <c r="A883" s="257"/>
      <c r="C883" s="160"/>
    </row>
    <row r="884" spans="1:3" x14ac:dyDescent="0.35">
      <c r="A884" s="257"/>
      <c r="C884" s="160"/>
    </row>
    <row r="885" spans="1:3" x14ac:dyDescent="0.35">
      <c r="A885" s="257"/>
      <c r="C885" s="160"/>
    </row>
    <row r="886" spans="1:3" x14ac:dyDescent="0.35">
      <c r="A886" s="257"/>
      <c r="C886" s="160"/>
    </row>
    <row r="887" spans="1:3" x14ac:dyDescent="0.35">
      <c r="A887" s="257"/>
      <c r="C887" s="159"/>
    </row>
    <row r="888" spans="1:3" x14ac:dyDescent="0.35">
      <c r="A888" s="257"/>
      <c r="C888" s="159"/>
    </row>
    <row r="889" spans="1:3" x14ac:dyDescent="0.35">
      <c r="A889" s="257"/>
      <c r="C889" s="159"/>
    </row>
    <row r="890" spans="1:3" x14ac:dyDescent="0.35">
      <c r="A890" s="257"/>
      <c r="C890" s="159"/>
    </row>
    <row r="891" spans="1:3" x14ac:dyDescent="0.35">
      <c r="A891" s="257"/>
      <c r="C891" s="159"/>
    </row>
    <row r="892" spans="1:3" x14ac:dyDescent="0.35">
      <c r="A892" s="257"/>
      <c r="C892" s="159"/>
    </row>
    <row r="893" spans="1:3" x14ac:dyDescent="0.35">
      <c r="A893" s="257"/>
      <c r="C893" s="159"/>
    </row>
    <row r="894" spans="1:3" x14ac:dyDescent="0.35">
      <c r="A894" s="257"/>
      <c r="C894" s="159"/>
    </row>
    <row r="895" spans="1:3" x14ac:dyDescent="0.35">
      <c r="A895" s="257"/>
      <c r="C895" s="159"/>
    </row>
    <row r="896" spans="1:3" x14ac:dyDescent="0.35">
      <c r="A896" s="257"/>
      <c r="C896" s="159"/>
    </row>
    <row r="897" spans="1:3" x14ac:dyDescent="0.35">
      <c r="A897" s="257"/>
      <c r="C897" s="159"/>
    </row>
    <row r="898" spans="1:3" x14ac:dyDescent="0.35">
      <c r="A898" s="257"/>
      <c r="C898" s="159"/>
    </row>
    <row r="899" spans="1:3" x14ac:dyDescent="0.35">
      <c r="A899" s="257"/>
      <c r="C899" s="159"/>
    </row>
    <row r="900" spans="1:3" x14ac:dyDescent="0.35">
      <c r="A900" s="257"/>
      <c r="C900" s="159"/>
    </row>
    <row r="901" spans="1:3" x14ac:dyDescent="0.35">
      <c r="A901" s="257"/>
      <c r="C901" s="159"/>
    </row>
    <row r="902" spans="1:3" x14ac:dyDescent="0.35">
      <c r="A902" s="257"/>
      <c r="C902" s="159"/>
    </row>
    <row r="903" spans="1:3" x14ac:dyDescent="0.35">
      <c r="A903" s="257"/>
      <c r="C903" s="159"/>
    </row>
    <row r="904" spans="1:3" x14ac:dyDescent="0.35">
      <c r="A904" s="257"/>
      <c r="C904" s="159"/>
    </row>
    <row r="905" spans="1:3" x14ac:dyDescent="0.35">
      <c r="A905" s="257"/>
      <c r="C905" s="154"/>
    </row>
    <row r="906" spans="1:3" x14ac:dyDescent="0.35">
      <c r="A906" s="257"/>
      <c r="C906" s="154"/>
    </row>
    <row r="907" spans="1:3" x14ac:dyDescent="0.35">
      <c r="A907" s="257"/>
      <c r="C907" s="155"/>
    </row>
    <row r="908" spans="1:3" x14ac:dyDescent="0.35">
      <c r="A908" s="257"/>
      <c r="C908" s="154"/>
    </row>
    <row r="909" spans="1:3" x14ac:dyDescent="0.35">
      <c r="A909" s="257"/>
      <c r="C909" s="156"/>
    </row>
    <row r="910" spans="1:3" x14ac:dyDescent="0.35">
      <c r="A910" s="257"/>
      <c r="C910" s="157"/>
    </row>
    <row r="911" spans="1:3" x14ac:dyDescent="0.35">
      <c r="A911" s="257"/>
      <c r="C911" s="154"/>
    </row>
    <row r="912" spans="1:3" x14ac:dyDescent="0.35">
      <c r="A912" s="257"/>
      <c r="C912" s="158"/>
    </row>
    <row r="913" spans="1:3" x14ac:dyDescent="0.35">
      <c r="A913" s="257"/>
      <c r="C913" s="154"/>
    </row>
    <row r="914" spans="1:3" x14ac:dyDescent="0.35">
      <c r="A914" s="257"/>
      <c r="C914" s="158"/>
    </row>
    <row r="915" spans="1:3" x14ac:dyDescent="0.35">
      <c r="A915" s="257"/>
      <c r="C915" s="158"/>
    </row>
    <row r="916" spans="1:3" x14ac:dyDescent="0.35">
      <c r="A916" s="257"/>
      <c r="C916" s="158"/>
    </row>
    <row r="917" spans="1:3" x14ac:dyDescent="0.35">
      <c r="A917" s="257"/>
      <c r="C917" s="158"/>
    </row>
    <row r="918" spans="1:3" x14ac:dyDescent="0.35">
      <c r="A918" s="257"/>
      <c r="C918" s="158"/>
    </row>
    <row r="919" spans="1:3" x14ac:dyDescent="0.35">
      <c r="A919" s="257"/>
      <c r="C919" s="154"/>
    </row>
    <row r="920" spans="1:3" x14ac:dyDescent="0.35">
      <c r="A920" s="257"/>
      <c r="C920" s="158"/>
    </row>
    <row r="921" spans="1:3" x14ac:dyDescent="0.35">
      <c r="A921" s="257"/>
      <c r="C921" s="158"/>
    </row>
    <row r="922" spans="1:3" x14ac:dyDescent="0.35">
      <c r="A922" s="257"/>
      <c r="C922" s="158"/>
    </row>
    <row r="923" spans="1:3" x14ac:dyDescent="0.35">
      <c r="A923" s="257"/>
      <c r="C923" s="158"/>
    </row>
    <row r="924" spans="1:3" x14ac:dyDescent="0.35">
      <c r="A924" s="257"/>
      <c r="C924" s="154"/>
    </row>
    <row r="925" spans="1:3" x14ac:dyDescent="0.35">
      <c r="A925" s="257"/>
      <c r="C925" s="159"/>
    </row>
    <row r="926" spans="1:3" x14ac:dyDescent="0.35">
      <c r="A926" s="257"/>
      <c r="C926" s="159"/>
    </row>
    <row r="927" spans="1:3" x14ac:dyDescent="0.35">
      <c r="A927" s="257"/>
      <c r="C927" s="159"/>
    </row>
    <row r="928" spans="1:3" x14ac:dyDescent="0.35">
      <c r="A928" s="257"/>
      <c r="C928" s="159"/>
    </row>
    <row r="929" spans="1:3" x14ac:dyDescent="0.35">
      <c r="A929" s="257"/>
      <c r="C929" s="159"/>
    </row>
    <row r="930" spans="1:3" x14ac:dyDescent="0.35">
      <c r="A930" s="257"/>
      <c r="C930" s="160"/>
    </row>
    <row r="931" spans="1:3" x14ac:dyDescent="0.35">
      <c r="A931" s="257"/>
      <c r="C931" s="160"/>
    </row>
    <row r="932" spans="1:3" x14ac:dyDescent="0.35">
      <c r="A932" s="257"/>
      <c r="C932" s="160"/>
    </row>
    <row r="933" spans="1:3" x14ac:dyDescent="0.35">
      <c r="A933" s="257"/>
      <c r="C933" s="160"/>
    </row>
    <row r="934" spans="1:3" x14ac:dyDescent="0.35">
      <c r="A934" s="257"/>
      <c r="C934" s="160"/>
    </row>
    <row r="935" spans="1:3" x14ac:dyDescent="0.35">
      <c r="A935" s="257"/>
      <c r="C935" s="159"/>
    </row>
    <row r="936" spans="1:3" x14ac:dyDescent="0.35">
      <c r="A936" s="257"/>
      <c r="C936" s="159"/>
    </row>
    <row r="937" spans="1:3" x14ac:dyDescent="0.35">
      <c r="A937" s="257"/>
      <c r="C937" s="159"/>
    </row>
    <row r="938" spans="1:3" x14ac:dyDescent="0.35">
      <c r="A938" s="257"/>
      <c r="C938" s="159"/>
    </row>
    <row r="939" spans="1:3" x14ac:dyDescent="0.35">
      <c r="A939" s="257"/>
      <c r="C939" s="159"/>
    </row>
    <row r="940" spans="1:3" x14ac:dyDescent="0.35">
      <c r="A940" s="257"/>
      <c r="C940" s="159"/>
    </row>
    <row r="941" spans="1:3" x14ac:dyDescent="0.35">
      <c r="A941" s="257"/>
      <c r="C941" s="159"/>
    </row>
    <row r="942" spans="1:3" x14ac:dyDescent="0.35">
      <c r="A942" s="257"/>
      <c r="C942" s="159"/>
    </row>
    <row r="943" spans="1:3" x14ac:dyDescent="0.35">
      <c r="A943" s="257"/>
      <c r="C943" s="159"/>
    </row>
    <row r="944" spans="1:3" x14ac:dyDescent="0.35">
      <c r="A944" s="257"/>
      <c r="C944" s="159"/>
    </row>
    <row r="945" spans="1:3" x14ac:dyDescent="0.35">
      <c r="A945" s="257"/>
      <c r="C945" s="159"/>
    </row>
    <row r="946" spans="1:3" x14ac:dyDescent="0.35">
      <c r="A946" s="257"/>
      <c r="C946" s="159"/>
    </row>
    <row r="947" spans="1:3" x14ac:dyDescent="0.35">
      <c r="A947" s="257"/>
      <c r="C947" s="159"/>
    </row>
    <row r="948" spans="1:3" x14ac:dyDescent="0.35">
      <c r="A948" s="257"/>
      <c r="C948" s="159"/>
    </row>
    <row r="949" spans="1:3" x14ac:dyDescent="0.35">
      <c r="A949" s="257"/>
      <c r="C949" s="159"/>
    </row>
    <row r="950" spans="1:3" x14ac:dyDescent="0.35">
      <c r="A950" s="257"/>
      <c r="C950" s="159"/>
    </row>
    <row r="951" spans="1:3" x14ac:dyDescent="0.35">
      <c r="A951" s="257"/>
      <c r="C951" s="159"/>
    </row>
    <row r="952" spans="1:3" x14ac:dyDescent="0.35">
      <c r="A952" s="257"/>
      <c r="C952" s="159"/>
    </row>
    <row r="953" spans="1:3" x14ac:dyDescent="0.35">
      <c r="A953" s="257"/>
      <c r="C953" s="154"/>
    </row>
    <row r="954" spans="1:3" x14ac:dyDescent="0.35">
      <c r="A954" s="257"/>
      <c r="C954" s="154"/>
    </row>
    <row r="955" spans="1:3" x14ac:dyDescent="0.35">
      <c r="A955" s="257"/>
      <c r="C955" s="155"/>
    </row>
    <row r="956" spans="1:3" x14ac:dyDescent="0.35">
      <c r="A956" s="257"/>
      <c r="C956" s="154"/>
    </row>
    <row r="957" spans="1:3" x14ac:dyDescent="0.35">
      <c r="A957" s="257"/>
      <c r="C957" s="156"/>
    </row>
    <row r="958" spans="1:3" x14ac:dyDescent="0.35">
      <c r="A958" s="257"/>
      <c r="C958" s="157"/>
    </row>
    <row r="959" spans="1:3" x14ac:dyDescent="0.35">
      <c r="A959" s="257"/>
      <c r="C959" s="154"/>
    </row>
    <row r="960" spans="1:3" x14ac:dyDescent="0.35">
      <c r="A960" s="257"/>
      <c r="C960" s="158"/>
    </row>
    <row r="961" spans="1:3" x14ac:dyDescent="0.35">
      <c r="A961" s="257"/>
      <c r="C961" s="154"/>
    </row>
    <row r="962" spans="1:3" x14ac:dyDescent="0.35">
      <c r="A962" s="257"/>
      <c r="C962" s="158"/>
    </row>
    <row r="963" spans="1:3" x14ac:dyDescent="0.35">
      <c r="A963" s="257"/>
      <c r="C963" s="158"/>
    </row>
    <row r="964" spans="1:3" x14ac:dyDescent="0.35">
      <c r="A964" s="257"/>
      <c r="C964" s="158"/>
    </row>
    <row r="965" spans="1:3" x14ac:dyDescent="0.35">
      <c r="A965" s="257"/>
      <c r="C965" s="158"/>
    </row>
    <row r="966" spans="1:3" x14ac:dyDescent="0.35">
      <c r="A966" s="257"/>
      <c r="C966" s="158"/>
    </row>
    <row r="967" spans="1:3" x14ac:dyDescent="0.35">
      <c r="A967" s="257"/>
      <c r="C967" s="154"/>
    </row>
    <row r="968" spans="1:3" x14ac:dyDescent="0.35">
      <c r="A968" s="257"/>
      <c r="C968" s="158"/>
    </row>
    <row r="969" spans="1:3" x14ac:dyDescent="0.35">
      <c r="A969" s="257"/>
      <c r="C969" s="158"/>
    </row>
    <row r="970" spans="1:3" x14ac:dyDescent="0.35">
      <c r="A970" s="257"/>
      <c r="C970" s="158"/>
    </row>
    <row r="971" spans="1:3" x14ac:dyDescent="0.35">
      <c r="A971" s="257"/>
      <c r="C971" s="158"/>
    </row>
    <row r="972" spans="1:3" x14ac:dyDescent="0.35">
      <c r="A972" s="257"/>
      <c r="C972" s="154"/>
    </row>
    <row r="973" spans="1:3" x14ac:dyDescent="0.35">
      <c r="A973" s="257"/>
      <c r="C973" s="159"/>
    </row>
    <row r="974" spans="1:3" x14ac:dyDescent="0.35">
      <c r="A974" s="257"/>
      <c r="C974" s="159"/>
    </row>
    <row r="975" spans="1:3" x14ac:dyDescent="0.35">
      <c r="A975" s="257"/>
      <c r="C975" s="159"/>
    </row>
    <row r="976" spans="1:3" x14ac:dyDescent="0.35">
      <c r="A976" s="257"/>
      <c r="C976" s="159"/>
    </row>
    <row r="977" spans="1:3" x14ac:dyDescent="0.35">
      <c r="A977" s="257"/>
      <c r="C977" s="159"/>
    </row>
    <row r="978" spans="1:3" x14ac:dyDescent="0.35">
      <c r="A978" s="257"/>
      <c r="C978" s="160"/>
    </row>
    <row r="979" spans="1:3" x14ac:dyDescent="0.35">
      <c r="A979" s="257"/>
      <c r="C979" s="160"/>
    </row>
    <row r="980" spans="1:3" x14ac:dyDescent="0.35">
      <c r="A980" s="257"/>
      <c r="C980" s="160"/>
    </row>
    <row r="981" spans="1:3" x14ac:dyDescent="0.35">
      <c r="A981" s="257"/>
      <c r="C981" s="160"/>
    </row>
    <row r="982" spans="1:3" x14ac:dyDescent="0.35">
      <c r="A982" s="257"/>
      <c r="C982" s="160"/>
    </row>
    <row r="983" spans="1:3" x14ac:dyDescent="0.35">
      <c r="A983" s="257"/>
      <c r="C983" s="159"/>
    </row>
    <row r="984" spans="1:3" x14ac:dyDescent="0.35">
      <c r="A984" s="257"/>
      <c r="C984" s="159"/>
    </row>
    <row r="985" spans="1:3" x14ac:dyDescent="0.35">
      <c r="A985" s="257"/>
      <c r="C985" s="159"/>
    </row>
    <row r="986" spans="1:3" x14ac:dyDescent="0.35">
      <c r="A986" s="257"/>
      <c r="C986" s="159"/>
    </row>
    <row r="987" spans="1:3" x14ac:dyDescent="0.35">
      <c r="A987" s="257"/>
      <c r="C987" s="159"/>
    </row>
    <row r="988" spans="1:3" x14ac:dyDescent="0.35">
      <c r="A988" s="257"/>
      <c r="C988" s="159"/>
    </row>
    <row r="989" spans="1:3" x14ac:dyDescent="0.35">
      <c r="A989" s="257"/>
      <c r="C989" s="159"/>
    </row>
    <row r="990" spans="1:3" x14ac:dyDescent="0.35">
      <c r="A990" s="257"/>
      <c r="C990" s="159"/>
    </row>
    <row r="991" spans="1:3" x14ac:dyDescent="0.35">
      <c r="A991" s="257"/>
      <c r="C991" s="159"/>
    </row>
    <row r="992" spans="1:3" x14ac:dyDescent="0.35">
      <c r="A992" s="257"/>
      <c r="C992" s="159"/>
    </row>
    <row r="993" spans="1:3" x14ac:dyDescent="0.35">
      <c r="A993" s="257"/>
      <c r="C993" s="159"/>
    </row>
    <row r="994" spans="1:3" x14ac:dyDescent="0.35">
      <c r="A994" s="257"/>
      <c r="C994" s="159"/>
    </row>
    <row r="995" spans="1:3" x14ac:dyDescent="0.35">
      <c r="A995" s="257"/>
      <c r="C995" s="159"/>
    </row>
    <row r="996" spans="1:3" x14ac:dyDescent="0.35">
      <c r="A996" s="257"/>
      <c r="C996" s="159"/>
    </row>
    <row r="997" spans="1:3" x14ac:dyDescent="0.35">
      <c r="A997" s="257"/>
      <c r="C997" s="159"/>
    </row>
    <row r="998" spans="1:3" x14ac:dyDescent="0.35">
      <c r="A998" s="257"/>
      <c r="C998" s="159"/>
    </row>
    <row r="999" spans="1:3" x14ac:dyDescent="0.35">
      <c r="A999" s="257"/>
      <c r="C999" s="159"/>
    </row>
    <row r="1000" spans="1:3" x14ac:dyDescent="0.35">
      <c r="A1000" s="257"/>
      <c r="C1000" s="159"/>
    </row>
    <row r="1001" spans="1:3" x14ac:dyDescent="0.35">
      <c r="A1001" s="257"/>
      <c r="C1001" s="154"/>
    </row>
    <row r="1002" spans="1:3" x14ac:dyDescent="0.35">
      <c r="A1002" s="257"/>
      <c r="C1002" s="154"/>
    </row>
    <row r="1003" spans="1:3" x14ac:dyDescent="0.35">
      <c r="A1003" s="257"/>
      <c r="C1003" s="155"/>
    </row>
    <row r="1004" spans="1:3" x14ac:dyDescent="0.35">
      <c r="A1004" s="257"/>
      <c r="C1004" s="154"/>
    </row>
    <row r="1005" spans="1:3" x14ac:dyDescent="0.35">
      <c r="A1005" s="257"/>
      <c r="C1005" s="156"/>
    </row>
    <row r="1006" spans="1:3" x14ac:dyDescent="0.35">
      <c r="A1006" s="257"/>
      <c r="C1006" s="157"/>
    </row>
    <row r="1007" spans="1:3" x14ac:dyDescent="0.35">
      <c r="A1007" s="257"/>
      <c r="C1007" s="154"/>
    </row>
    <row r="1008" spans="1:3" x14ac:dyDescent="0.35">
      <c r="A1008" s="257"/>
      <c r="C1008" s="158"/>
    </row>
    <row r="1009" spans="1:3" x14ac:dyDescent="0.35">
      <c r="A1009" s="257"/>
      <c r="C1009" s="154"/>
    </row>
    <row r="1010" spans="1:3" x14ac:dyDescent="0.35">
      <c r="A1010" s="257"/>
      <c r="C1010" s="158"/>
    </row>
    <row r="1011" spans="1:3" x14ac:dyDescent="0.35">
      <c r="A1011" s="257"/>
      <c r="C1011" s="158"/>
    </row>
    <row r="1012" spans="1:3" x14ac:dyDescent="0.35">
      <c r="A1012" s="257"/>
      <c r="C1012" s="158"/>
    </row>
    <row r="1013" spans="1:3" x14ac:dyDescent="0.35">
      <c r="A1013" s="257"/>
      <c r="C1013" s="158"/>
    </row>
    <row r="1014" spans="1:3" x14ac:dyDescent="0.35">
      <c r="A1014" s="257"/>
      <c r="C1014" s="158"/>
    </row>
    <row r="1015" spans="1:3" x14ac:dyDescent="0.35">
      <c r="A1015" s="257"/>
      <c r="C1015" s="154"/>
    </row>
    <row r="1016" spans="1:3" x14ac:dyDescent="0.35">
      <c r="A1016" s="257"/>
      <c r="C1016" s="158"/>
    </row>
    <row r="1017" spans="1:3" x14ac:dyDescent="0.35">
      <c r="A1017" s="257"/>
      <c r="C1017" s="158"/>
    </row>
    <row r="1018" spans="1:3" x14ac:dyDescent="0.35">
      <c r="A1018" s="257"/>
      <c r="C1018" s="158"/>
    </row>
    <row r="1019" spans="1:3" x14ac:dyDescent="0.35">
      <c r="A1019" s="257"/>
      <c r="C1019" s="158"/>
    </row>
    <row r="1020" spans="1:3" x14ac:dyDescent="0.35">
      <c r="A1020" s="257"/>
      <c r="C1020" s="154"/>
    </row>
    <row r="1021" spans="1:3" x14ac:dyDescent="0.35">
      <c r="A1021" s="257"/>
      <c r="C1021" s="159"/>
    </row>
    <row r="1022" spans="1:3" x14ac:dyDescent="0.35">
      <c r="A1022" s="257"/>
      <c r="C1022" s="159"/>
    </row>
    <row r="1023" spans="1:3" x14ac:dyDescent="0.35">
      <c r="A1023" s="257"/>
      <c r="C1023" s="159"/>
    </row>
    <row r="1024" spans="1:3" x14ac:dyDescent="0.35">
      <c r="A1024" s="257"/>
      <c r="C1024" s="159"/>
    </row>
    <row r="1025" spans="1:3" x14ac:dyDescent="0.35">
      <c r="A1025" s="257"/>
      <c r="C1025" s="159"/>
    </row>
    <row r="1026" spans="1:3" x14ac:dyDescent="0.35">
      <c r="A1026" s="257"/>
      <c r="C1026" s="160"/>
    </row>
    <row r="1027" spans="1:3" x14ac:dyDescent="0.35">
      <c r="A1027" s="257"/>
      <c r="C1027" s="160"/>
    </row>
    <row r="1028" spans="1:3" x14ac:dyDescent="0.35">
      <c r="A1028" s="257"/>
      <c r="C1028" s="160"/>
    </row>
    <row r="1029" spans="1:3" x14ac:dyDescent="0.35">
      <c r="A1029" s="257"/>
      <c r="C1029" s="160"/>
    </row>
    <row r="1030" spans="1:3" x14ac:dyDescent="0.35">
      <c r="A1030" s="257"/>
      <c r="C1030" s="160"/>
    </row>
    <row r="1031" spans="1:3" x14ac:dyDescent="0.35">
      <c r="A1031" s="257"/>
      <c r="C1031" s="159"/>
    </row>
    <row r="1032" spans="1:3" x14ac:dyDescent="0.35">
      <c r="A1032" s="257"/>
      <c r="C1032" s="159"/>
    </row>
    <row r="1033" spans="1:3" x14ac:dyDescent="0.35">
      <c r="A1033" s="257"/>
      <c r="C1033" s="159"/>
    </row>
    <row r="1034" spans="1:3" x14ac:dyDescent="0.35">
      <c r="A1034" s="257"/>
      <c r="C1034" s="159"/>
    </row>
    <row r="1035" spans="1:3" x14ac:dyDescent="0.35">
      <c r="A1035" s="257"/>
      <c r="C1035" s="159"/>
    </row>
    <row r="1036" spans="1:3" x14ac:dyDescent="0.35">
      <c r="A1036" s="257"/>
      <c r="C1036" s="159"/>
    </row>
    <row r="1037" spans="1:3" x14ac:dyDescent="0.35">
      <c r="A1037" s="257"/>
      <c r="C1037" s="159"/>
    </row>
    <row r="1038" spans="1:3" x14ac:dyDescent="0.35">
      <c r="A1038" s="257"/>
      <c r="C1038" s="159"/>
    </row>
    <row r="1039" spans="1:3" x14ac:dyDescent="0.35">
      <c r="A1039" s="257"/>
      <c r="C1039" s="159"/>
    </row>
    <row r="1040" spans="1:3" x14ac:dyDescent="0.35">
      <c r="A1040" s="257"/>
      <c r="C1040" s="159"/>
    </row>
    <row r="1041" spans="1:3" x14ac:dyDescent="0.35">
      <c r="A1041" s="257"/>
      <c r="C1041" s="159"/>
    </row>
    <row r="1042" spans="1:3" x14ac:dyDescent="0.35">
      <c r="A1042" s="257"/>
      <c r="C1042" s="159"/>
    </row>
    <row r="1043" spans="1:3" x14ac:dyDescent="0.35">
      <c r="A1043" s="257"/>
      <c r="C1043" s="159"/>
    </row>
    <row r="1044" spans="1:3" x14ac:dyDescent="0.35">
      <c r="A1044" s="257"/>
      <c r="C1044" s="159"/>
    </row>
    <row r="1045" spans="1:3" x14ac:dyDescent="0.35">
      <c r="A1045" s="257"/>
      <c r="C1045" s="159"/>
    </row>
    <row r="1046" spans="1:3" x14ac:dyDescent="0.35">
      <c r="A1046" s="257"/>
      <c r="C1046" s="159"/>
    </row>
    <row r="1047" spans="1:3" x14ac:dyDescent="0.35">
      <c r="A1047" s="257"/>
      <c r="C1047" s="159"/>
    </row>
    <row r="1048" spans="1:3" x14ac:dyDescent="0.35">
      <c r="A1048" s="257"/>
      <c r="C1048" s="159"/>
    </row>
    <row r="1049" spans="1:3" x14ac:dyDescent="0.35">
      <c r="A1049" s="257"/>
      <c r="C1049" s="154"/>
    </row>
    <row r="1050" spans="1:3" x14ac:dyDescent="0.35">
      <c r="A1050" s="257"/>
      <c r="C1050" s="154"/>
    </row>
    <row r="1051" spans="1:3" x14ac:dyDescent="0.35">
      <c r="A1051" s="257"/>
      <c r="C1051" s="155"/>
    </row>
    <row r="1052" spans="1:3" x14ac:dyDescent="0.35">
      <c r="A1052" s="257"/>
      <c r="C1052" s="154"/>
    </row>
    <row r="1053" spans="1:3" x14ac:dyDescent="0.35">
      <c r="A1053" s="257"/>
      <c r="C1053" s="156"/>
    </row>
    <row r="1054" spans="1:3" x14ac:dyDescent="0.35">
      <c r="A1054" s="257"/>
      <c r="C1054" s="157"/>
    </row>
    <row r="1055" spans="1:3" x14ac:dyDescent="0.35">
      <c r="A1055" s="257"/>
      <c r="C1055" s="154"/>
    </row>
    <row r="1056" spans="1:3" x14ac:dyDescent="0.35">
      <c r="A1056" s="257"/>
      <c r="C1056" s="158"/>
    </row>
    <row r="1057" spans="1:3" x14ac:dyDescent="0.35">
      <c r="A1057" s="257"/>
      <c r="C1057" s="154"/>
    </row>
    <row r="1058" spans="1:3" x14ac:dyDescent="0.35">
      <c r="A1058" s="257"/>
      <c r="C1058" s="158"/>
    </row>
    <row r="1059" spans="1:3" x14ac:dyDescent="0.35">
      <c r="A1059" s="257"/>
      <c r="C1059" s="158"/>
    </row>
    <row r="1060" spans="1:3" x14ac:dyDescent="0.35">
      <c r="A1060" s="257"/>
      <c r="C1060" s="158"/>
    </row>
    <row r="1061" spans="1:3" x14ac:dyDescent="0.35">
      <c r="A1061" s="257"/>
      <c r="C1061" s="158"/>
    </row>
    <row r="1062" spans="1:3" x14ac:dyDescent="0.35">
      <c r="A1062" s="257"/>
      <c r="C1062" s="158"/>
    </row>
    <row r="1063" spans="1:3" x14ac:dyDescent="0.35">
      <c r="A1063" s="257"/>
      <c r="C1063" s="154"/>
    </row>
    <row r="1064" spans="1:3" x14ac:dyDescent="0.35">
      <c r="A1064" s="257"/>
      <c r="C1064" s="158"/>
    </row>
    <row r="1065" spans="1:3" x14ac:dyDescent="0.35">
      <c r="A1065" s="257"/>
      <c r="C1065" s="158"/>
    </row>
    <row r="1066" spans="1:3" x14ac:dyDescent="0.35">
      <c r="A1066" s="257"/>
      <c r="C1066" s="158"/>
    </row>
    <row r="1067" spans="1:3" x14ac:dyDescent="0.35">
      <c r="A1067" s="257"/>
      <c r="C1067" s="158"/>
    </row>
    <row r="1068" spans="1:3" x14ac:dyDescent="0.35">
      <c r="A1068" s="257"/>
      <c r="C1068" s="154"/>
    </row>
    <row r="1069" spans="1:3" x14ac:dyDescent="0.35">
      <c r="A1069" s="257"/>
      <c r="C1069" s="159"/>
    </row>
    <row r="1070" spans="1:3" x14ac:dyDescent="0.35">
      <c r="A1070" s="257"/>
      <c r="C1070" s="159"/>
    </row>
    <row r="1071" spans="1:3" x14ac:dyDescent="0.35">
      <c r="A1071" s="257"/>
      <c r="C1071" s="159"/>
    </row>
    <row r="1072" spans="1:3" x14ac:dyDescent="0.35">
      <c r="A1072" s="257"/>
      <c r="C1072" s="159"/>
    </row>
    <row r="1073" spans="1:3" x14ac:dyDescent="0.35">
      <c r="A1073" s="257"/>
      <c r="C1073" s="159"/>
    </row>
    <row r="1074" spans="1:3" x14ac:dyDescent="0.35">
      <c r="A1074" s="257"/>
      <c r="C1074" s="160"/>
    </row>
    <row r="1075" spans="1:3" x14ac:dyDescent="0.35">
      <c r="A1075" s="257"/>
      <c r="C1075" s="160"/>
    </row>
    <row r="1076" spans="1:3" x14ac:dyDescent="0.35">
      <c r="A1076" s="257"/>
      <c r="C1076" s="160"/>
    </row>
    <row r="1077" spans="1:3" x14ac:dyDescent="0.35">
      <c r="A1077" s="257"/>
      <c r="C1077" s="160"/>
    </row>
    <row r="1078" spans="1:3" x14ac:dyDescent="0.35">
      <c r="A1078" s="257"/>
      <c r="C1078" s="160"/>
    </row>
    <row r="1079" spans="1:3" x14ac:dyDescent="0.35">
      <c r="A1079" s="257"/>
      <c r="C1079" s="159"/>
    </row>
    <row r="1080" spans="1:3" x14ac:dyDescent="0.35">
      <c r="A1080" s="257"/>
      <c r="C1080" s="159"/>
    </row>
    <row r="1081" spans="1:3" x14ac:dyDescent="0.35">
      <c r="A1081" s="257"/>
      <c r="C1081" s="159"/>
    </row>
    <row r="1082" spans="1:3" x14ac:dyDescent="0.35">
      <c r="A1082" s="257"/>
      <c r="C1082" s="159"/>
    </row>
    <row r="1083" spans="1:3" x14ac:dyDescent="0.35">
      <c r="A1083" s="257"/>
      <c r="C1083" s="159"/>
    </row>
    <row r="1084" spans="1:3" x14ac:dyDescent="0.35">
      <c r="A1084" s="257"/>
      <c r="C1084" s="159"/>
    </row>
    <row r="1085" spans="1:3" x14ac:dyDescent="0.35">
      <c r="A1085" s="257"/>
      <c r="C1085" s="159"/>
    </row>
    <row r="1086" spans="1:3" x14ac:dyDescent="0.35">
      <c r="A1086" s="257"/>
      <c r="C1086" s="159"/>
    </row>
    <row r="1087" spans="1:3" x14ac:dyDescent="0.35">
      <c r="A1087" s="257"/>
      <c r="C1087" s="159"/>
    </row>
    <row r="1088" spans="1:3" x14ac:dyDescent="0.35">
      <c r="A1088" s="257"/>
      <c r="C1088" s="159"/>
    </row>
    <row r="1089" spans="1:3" x14ac:dyDescent="0.35">
      <c r="A1089" s="257"/>
      <c r="C1089" s="159"/>
    </row>
    <row r="1090" spans="1:3" x14ac:dyDescent="0.35">
      <c r="A1090" s="257"/>
      <c r="C1090" s="159"/>
    </row>
    <row r="1091" spans="1:3" x14ac:dyDescent="0.35">
      <c r="A1091" s="257"/>
      <c r="C1091" s="159"/>
    </row>
    <row r="1092" spans="1:3" x14ac:dyDescent="0.35">
      <c r="A1092" s="257"/>
      <c r="C1092" s="159"/>
    </row>
    <row r="1093" spans="1:3" x14ac:dyDescent="0.35">
      <c r="A1093" s="257"/>
      <c r="C1093" s="159"/>
    </row>
    <row r="1094" spans="1:3" x14ac:dyDescent="0.35">
      <c r="A1094" s="257"/>
      <c r="C1094" s="159"/>
    </row>
    <row r="1095" spans="1:3" x14ac:dyDescent="0.35">
      <c r="A1095" s="257"/>
      <c r="C1095" s="159"/>
    </row>
    <row r="1096" spans="1:3" x14ac:dyDescent="0.35">
      <c r="A1096" s="257"/>
      <c r="C1096" s="159"/>
    </row>
    <row r="1097" spans="1:3" x14ac:dyDescent="0.35">
      <c r="A1097" s="257"/>
      <c r="C1097" s="154"/>
    </row>
    <row r="1098" spans="1:3" x14ac:dyDescent="0.35">
      <c r="A1098" s="257"/>
      <c r="C1098" s="154"/>
    </row>
    <row r="1099" spans="1:3" x14ac:dyDescent="0.35">
      <c r="A1099" s="257"/>
      <c r="C1099" s="155"/>
    </row>
    <row r="1100" spans="1:3" x14ac:dyDescent="0.35">
      <c r="A1100" s="257"/>
      <c r="C1100" s="154"/>
    </row>
    <row r="1101" spans="1:3" x14ac:dyDescent="0.35">
      <c r="A1101" s="257"/>
      <c r="C1101" s="156"/>
    </row>
    <row r="1102" spans="1:3" x14ac:dyDescent="0.35">
      <c r="A1102" s="257"/>
      <c r="C1102" s="157"/>
    </row>
    <row r="1103" spans="1:3" x14ac:dyDescent="0.35">
      <c r="A1103" s="257"/>
      <c r="C1103" s="154"/>
    </row>
    <row r="1104" spans="1:3" x14ac:dyDescent="0.35">
      <c r="A1104" s="257"/>
      <c r="C1104" s="158"/>
    </row>
    <row r="1105" spans="1:3" x14ac:dyDescent="0.35">
      <c r="A1105" s="257"/>
      <c r="C1105" s="154"/>
    </row>
    <row r="1106" spans="1:3" x14ac:dyDescent="0.35">
      <c r="A1106" s="257"/>
      <c r="C1106" s="158"/>
    </row>
    <row r="1107" spans="1:3" x14ac:dyDescent="0.35">
      <c r="A1107" s="257"/>
      <c r="C1107" s="158"/>
    </row>
    <row r="1108" spans="1:3" x14ac:dyDescent="0.35">
      <c r="A1108" s="257"/>
      <c r="C1108" s="158"/>
    </row>
    <row r="1109" spans="1:3" x14ac:dyDescent="0.35">
      <c r="A1109" s="257"/>
      <c r="C1109" s="158"/>
    </row>
    <row r="1110" spans="1:3" x14ac:dyDescent="0.35">
      <c r="A1110" s="257"/>
      <c r="C1110" s="158"/>
    </row>
    <row r="1111" spans="1:3" x14ac:dyDescent="0.35">
      <c r="A1111" s="257"/>
      <c r="C1111" s="154"/>
    </row>
    <row r="1112" spans="1:3" x14ac:dyDescent="0.35">
      <c r="A1112" s="257"/>
      <c r="C1112" s="158"/>
    </row>
    <row r="1113" spans="1:3" x14ac:dyDescent="0.35">
      <c r="A1113" s="257"/>
      <c r="C1113" s="158"/>
    </row>
    <row r="1114" spans="1:3" x14ac:dyDescent="0.35">
      <c r="A1114" s="257"/>
      <c r="C1114" s="158"/>
    </row>
    <row r="1115" spans="1:3" x14ac:dyDescent="0.35">
      <c r="A1115" s="257"/>
      <c r="C1115" s="158"/>
    </row>
    <row r="1116" spans="1:3" x14ac:dyDescent="0.35">
      <c r="A1116" s="257"/>
      <c r="C1116" s="154"/>
    </row>
    <row r="1117" spans="1:3" x14ac:dyDescent="0.35">
      <c r="A1117" s="257"/>
      <c r="C1117" s="159"/>
    </row>
    <row r="1118" spans="1:3" x14ac:dyDescent="0.35">
      <c r="A1118" s="257"/>
      <c r="C1118" s="159"/>
    </row>
    <row r="1119" spans="1:3" x14ac:dyDescent="0.35">
      <c r="A1119" s="257"/>
      <c r="C1119" s="159"/>
    </row>
    <row r="1120" spans="1:3" x14ac:dyDescent="0.35">
      <c r="A1120" s="257"/>
      <c r="C1120" s="159"/>
    </row>
    <row r="1121" spans="1:3" x14ac:dyDescent="0.35">
      <c r="A1121" s="257"/>
      <c r="C1121" s="159"/>
    </row>
    <row r="1122" spans="1:3" x14ac:dyDescent="0.35">
      <c r="A1122" s="257"/>
      <c r="C1122" s="160"/>
    </row>
    <row r="1123" spans="1:3" x14ac:dyDescent="0.35">
      <c r="A1123" s="257"/>
      <c r="C1123" s="160"/>
    </row>
    <row r="1124" spans="1:3" x14ac:dyDescent="0.35">
      <c r="A1124" s="257"/>
      <c r="C1124" s="160"/>
    </row>
    <row r="1125" spans="1:3" x14ac:dyDescent="0.35">
      <c r="A1125" s="257"/>
      <c r="C1125" s="160"/>
    </row>
    <row r="1126" spans="1:3" x14ac:dyDescent="0.35">
      <c r="A1126" s="257"/>
      <c r="C1126" s="160"/>
    </row>
    <row r="1127" spans="1:3" x14ac:dyDescent="0.35">
      <c r="A1127" s="257"/>
      <c r="C1127" s="159"/>
    </row>
    <row r="1128" spans="1:3" x14ac:dyDescent="0.35">
      <c r="A1128" s="257"/>
      <c r="C1128" s="159"/>
    </row>
    <row r="1129" spans="1:3" x14ac:dyDescent="0.35">
      <c r="A1129" s="257"/>
      <c r="C1129" s="159"/>
    </row>
    <row r="1130" spans="1:3" x14ac:dyDescent="0.35">
      <c r="A1130" s="257"/>
      <c r="C1130" s="159"/>
    </row>
    <row r="1131" spans="1:3" x14ac:dyDescent="0.35">
      <c r="A1131" s="257"/>
      <c r="C1131" s="159"/>
    </row>
    <row r="1132" spans="1:3" x14ac:dyDescent="0.35">
      <c r="A1132" s="257"/>
      <c r="C1132" s="159"/>
    </row>
    <row r="1133" spans="1:3" x14ac:dyDescent="0.35">
      <c r="A1133" s="257"/>
      <c r="C1133" s="159"/>
    </row>
    <row r="1134" spans="1:3" x14ac:dyDescent="0.35">
      <c r="A1134" s="257"/>
      <c r="C1134" s="159"/>
    </row>
    <row r="1135" spans="1:3" x14ac:dyDescent="0.35">
      <c r="A1135" s="257"/>
      <c r="C1135" s="159"/>
    </row>
    <row r="1136" spans="1:3" x14ac:dyDescent="0.35">
      <c r="A1136" s="257"/>
      <c r="C1136" s="159"/>
    </row>
    <row r="1137" spans="1:3" x14ac:dyDescent="0.35">
      <c r="A1137" s="257"/>
      <c r="C1137" s="159"/>
    </row>
    <row r="1138" spans="1:3" x14ac:dyDescent="0.35">
      <c r="A1138" s="257"/>
      <c r="C1138" s="159"/>
    </row>
    <row r="1139" spans="1:3" x14ac:dyDescent="0.35">
      <c r="A1139" s="257"/>
      <c r="C1139" s="159"/>
    </row>
    <row r="1140" spans="1:3" x14ac:dyDescent="0.35">
      <c r="A1140" s="257"/>
      <c r="C1140" s="159"/>
    </row>
    <row r="1141" spans="1:3" x14ac:dyDescent="0.35">
      <c r="A1141" s="257"/>
      <c r="C1141" s="159"/>
    </row>
    <row r="1142" spans="1:3" x14ac:dyDescent="0.35">
      <c r="A1142" s="257"/>
      <c r="C1142" s="159"/>
    </row>
    <row r="1143" spans="1:3" x14ac:dyDescent="0.35">
      <c r="A1143" s="257"/>
      <c r="C1143" s="159"/>
    </row>
    <row r="1144" spans="1:3" x14ac:dyDescent="0.35">
      <c r="A1144" s="257"/>
      <c r="C1144" s="159"/>
    </row>
    <row r="1145" spans="1:3" x14ac:dyDescent="0.35">
      <c r="A1145" s="257"/>
      <c r="C1145" s="154"/>
    </row>
    <row r="1146" spans="1:3" x14ac:dyDescent="0.35">
      <c r="A1146" s="257"/>
      <c r="C1146" s="154"/>
    </row>
    <row r="1147" spans="1:3" x14ac:dyDescent="0.35">
      <c r="A1147" s="257"/>
      <c r="C1147" s="155"/>
    </row>
    <row r="1148" spans="1:3" x14ac:dyDescent="0.35">
      <c r="A1148" s="257"/>
      <c r="C1148" s="154"/>
    </row>
    <row r="1149" spans="1:3" x14ac:dyDescent="0.35">
      <c r="A1149" s="257"/>
      <c r="C1149" s="156"/>
    </row>
    <row r="1150" spans="1:3" x14ac:dyDescent="0.35">
      <c r="A1150" s="257"/>
      <c r="C1150" s="157"/>
    </row>
    <row r="1151" spans="1:3" x14ac:dyDescent="0.35">
      <c r="A1151" s="257"/>
      <c r="C1151" s="154"/>
    </row>
    <row r="1152" spans="1:3" x14ac:dyDescent="0.35">
      <c r="A1152" s="257"/>
      <c r="C1152" s="158"/>
    </row>
    <row r="1153" spans="1:3" x14ac:dyDescent="0.35">
      <c r="A1153" s="257"/>
      <c r="C1153" s="154"/>
    </row>
    <row r="1154" spans="1:3" x14ac:dyDescent="0.35">
      <c r="A1154" s="257"/>
      <c r="C1154" s="158"/>
    </row>
    <row r="1155" spans="1:3" x14ac:dyDescent="0.35">
      <c r="A1155" s="257"/>
      <c r="C1155" s="158"/>
    </row>
    <row r="1156" spans="1:3" x14ac:dyDescent="0.35">
      <c r="A1156" s="257"/>
      <c r="C1156" s="158"/>
    </row>
    <row r="1157" spans="1:3" x14ac:dyDescent="0.35">
      <c r="A1157" s="257"/>
      <c r="C1157" s="158"/>
    </row>
    <row r="1158" spans="1:3" x14ac:dyDescent="0.35">
      <c r="A1158" s="257"/>
      <c r="C1158" s="158"/>
    </row>
    <row r="1159" spans="1:3" x14ac:dyDescent="0.35">
      <c r="A1159" s="257"/>
      <c r="C1159" s="154"/>
    </row>
    <row r="1160" spans="1:3" x14ac:dyDescent="0.35">
      <c r="A1160" s="257"/>
      <c r="C1160" s="158"/>
    </row>
    <row r="1161" spans="1:3" x14ac:dyDescent="0.35">
      <c r="A1161" s="257"/>
      <c r="C1161" s="158"/>
    </row>
    <row r="1162" spans="1:3" x14ac:dyDescent="0.35">
      <c r="A1162" s="257"/>
      <c r="C1162" s="158"/>
    </row>
    <row r="1163" spans="1:3" x14ac:dyDescent="0.35">
      <c r="A1163" s="257"/>
      <c r="C1163" s="158"/>
    </row>
    <row r="1164" spans="1:3" x14ac:dyDescent="0.35">
      <c r="A1164" s="257"/>
      <c r="C1164" s="154"/>
    </row>
    <row r="1165" spans="1:3" x14ac:dyDescent="0.35">
      <c r="A1165" s="257"/>
      <c r="C1165" s="159"/>
    </row>
    <row r="1166" spans="1:3" x14ac:dyDescent="0.35">
      <c r="A1166" s="257"/>
      <c r="C1166" s="159"/>
    </row>
    <row r="1167" spans="1:3" x14ac:dyDescent="0.35">
      <c r="A1167" s="257"/>
      <c r="C1167" s="159"/>
    </row>
    <row r="1168" spans="1:3" x14ac:dyDescent="0.35">
      <c r="A1168" s="257"/>
      <c r="C1168" s="159"/>
    </row>
    <row r="1169" spans="1:3" x14ac:dyDescent="0.35">
      <c r="A1169" s="257"/>
      <c r="C1169" s="159"/>
    </row>
    <row r="1170" spans="1:3" x14ac:dyDescent="0.35">
      <c r="A1170" s="257"/>
      <c r="C1170" s="160"/>
    </row>
    <row r="1171" spans="1:3" x14ac:dyDescent="0.35">
      <c r="A1171" s="257"/>
      <c r="C1171" s="160"/>
    </row>
    <row r="1172" spans="1:3" x14ac:dyDescent="0.35">
      <c r="A1172" s="257"/>
      <c r="C1172" s="160"/>
    </row>
    <row r="1173" spans="1:3" x14ac:dyDescent="0.35">
      <c r="A1173" s="257"/>
      <c r="C1173" s="160"/>
    </row>
    <row r="1174" spans="1:3" x14ac:dyDescent="0.35">
      <c r="A1174" s="257"/>
      <c r="C1174" s="160"/>
    </row>
    <row r="1175" spans="1:3" x14ac:dyDescent="0.35">
      <c r="A1175" s="257"/>
      <c r="C1175" s="159"/>
    </row>
    <row r="1176" spans="1:3" x14ac:dyDescent="0.35">
      <c r="A1176" s="257"/>
      <c r="C1176" s="159"/>
    </row>
    <row r="1177" spans="1:3" x14ac:dyDescent="0.35">
      <c r="A1177" s="257"/>
      <c r="C1177" s="159"/>
    </row>
    <row r="1178" spans="1:3" x14ac:dyDescent="0.35">
      <c r="A1178" s="257"/>
      <c r="C1178" s="159"/>
    </row>
    <row r="1179" spans="1:3" x14ac:dyDescent="0.35">
      <c r="A1179" s="257"/>
      <c r="C1179" s="159"/>
    </row>
    <row r="1180" spans="1:3" x14ac:dyDescent="0.35">
      <c r="A1180" s="257"/>
      <c r="C1180" s="159"/>
    </row>
    <row r="1181" spans="1:3" x14ac:dyDescent="0.35">
      <c r="A1181" s="257"/>
      <c r="C1181" s="159"/>
    </row>
    <row r="1182" spans="1:3" x14ac:dyDescent="0.35">
      <c r="A1182" s="257"/>
      <c r="C1182" s="159"/>
    </row>
    <row r="1183" spans="1:3" x14ac:dyDescent="0.35">
      <c r="A1183" s="257"/>
      <c r="C1183" s="159"/>
    </row>
    <row r="1184" spans="1:3" x14ac:dyDescent="0.35">
      <c r="A1184" s="257"/>
      <c r="C1184" s="159"/>
    </row>
    <row r="1185" spans="1:3" x14ac:dyDescent="0.35">
      <c r="A1185" s="257"/>
      <c r="C1185" s="159"/>
    </row>
    <row r="1186" spans="1:3" x14ac:dyDescent="0.35">
      <c r="A1186" s="257"/>
      <c r="C1186" s="159"/>
    </row>
    <row r="1187" spans="1:3" x14ac:dyDescent="0.35">
      <c r="A1187" s="257"/>
      <c r="C1187" s="159"/>
    </row>
    <row r="1188" spans="1:3" x14ac:dyDescent="0.35">
      <c r="A1188" s="257"/>
      <c r="C1188" s="159"/>
    </row>
    <row r="1189" spans="1:3" x14ac:dyDescent="0.35">
      <c r="A1189" s="257"/>
      <c r="C1189" s="159"/>
    </row>
    <row r="1190" spans="1:3" x14ac:dyDescent="0.35">
      <c r="A1190" s="257"/>
      <c r="C1190" s="159"/>
    </row>
    <row r="1191" spans="1:3" x14ac:dyDescent="0.35">
      <c r="A1191" s="257"/>
      <c r="C1191" s="159"/>
    </row>
    <row r="1192" spans="1:3" x14ac:dyDescent="0.35">
      <c r="A1192" s="257"/>
      <c r="C1192" s="159"/>
    </row>
    <row r="1193" spans="1:3" x14ac:dyDescent="0.35">
      <c r="A1193" s="257"/>
      <c r="C1193" s="154"/>
    </row>
    <row r="1194" spans="1:3" x14ac:dyDescent="0.35">
      <c r="A1194" s="257"/>
      <c r="C1194" s="154"/>
    </row>
    <row r="1195" spans="1:3" x14ac:dyDescent="0.35">
      <c r="A1195" s="257"/>
      <c r="C1195" s="155"/>
    </row>
    <row r="1196" spans="1:3" x14ac:dyDescent="0.35">
      <c r="A1196" s="257"/>
      <c r="C1196" s="154"/>
    </row>
    <row r="1197" spans="1:3" x14ac:dyDescent="0.35">
      <c r="A1197" s="257"/>
      <c r="C1197" s="156"/>
    </row>
    <row r="1198" spans="1:3" x14ac:dyDescent="0.35">
      <c r="A1198" s="257"/>
      <c r="C1198" s="157"/>
    </row>
    <row r="1199" spans="1:3" x14ac:dyDescent="0.35">
      <c r="A1199" s="257"/>
      <c r="C1199" s="154"/>
    </row>
    <row r="1200" spans="1:3" x14ac:dyDescent="0.35">
      <c r="A1200" s="257"/>
      <c r="C1200" s="158"/>
    </row>
    <row r="1201" spans="1:3" x14ac:dyDescent="0.35">
      <c r="A1201" s="257"/>
      <c r="C1201" s="154"/>
    </row>
    <row r="1202" spans="1:3" x14ac:dyDescent="0.35">
      <c r="A1202" s="257"/>
      <c r="C1202" s="158"/>
    </row>
    <row r="1203" spans="1:3" x14ac:dyDescent="0.35">
      <c r="A1203" s="257"/>
      <c r="C1203" s="158"/>
    </row>
    <row r="1204" spans="1:3" x14ac:dyDescent="0.35">
      <c r="A1204" s="257"/>
      <c r="C1204" s="158"/>
    </row>
    <row r="1205" spans="1:3" x14ac:dyDescent="0.35">
      <c r="A1205" s="257"/>
      <c r="C1205" s="158"/>
    </row>
    <row r="1206" spans="1:3" x14ac:dyDescent="0.35">
      <c r="A1206" s="257"/>
      <c r="C1206" s="158"/>
    </row>
    <row r="1207" spans="1:3" x14ac:dyDescent="0.35">
      <c r="A1207" s="257"/>
      <c r="C1207" s="154"/>
    </row>
    <row r="1208" spans="1:3" x14ac:dyDescent="0.35">
      <c r="A1208" s="257"/>
      <c r="C1208" s="158"/>
    </row>
    <row r="1209" spans="1:3" x14ac:dyDescent="0.35">
      <c r="A1209" s="257"/>
      <c r="C1209" s="158"/>
    </row>
    <row r="1210" spans="1:3" x14ac:dyDescent="0.35">
      <c r="A1210" s="257"/>
      <c r="C1210" s="158"/>
    </row>
    <row r="1211" spans="1:3" x14ac:dyDescent="0.35">
      <c r="A1211" s="257"/>
      <c r="C1211" s="158"/>
    </row>
    <row r="1212" spans="1:3" x14ac:dyDescent="0.35">
      <c r="A1212" s="257"/>
      <c r="C1212" s="154"/>
    </row>
    <row r="1213" spans="1:3" x14ac:dyDescent="0.35">
      <c r="A1213" s="257"/>
      <c r="C1213" s="159"/>
    </row>
    <row r="1214" spans="1:3" x14ac:dyDescent="0.35">
      <c r="A1214" s="257"/>
      <c r="C1214" s="159"/>
    </row>
    <row r="1215" spans="1:3" x14ac:dyDescent="0.35">
      <c r="A1215" s="257"/>
      <c r="C1215" s="159"/>
    </row>
    <row r="1216" spans="1:3" x14ac:dyDescent="0.35">
      <c r="A1216" s="257"/>
      <c r="C1216" s="159"/>
    </row>
    <row r="1217" spans="1:3" x14ac:dyDescent="0.35">
      <c r="A1217" s="257"/>
      <c r="C1217" s="159"/>
    </row>
    <row r="1218" spans="1:3" x14ac:dyDescent="0.35">
      <c r="A1218" s="257"/>
      <c r="C1218" s="160"/>
    </row>
    <row r="1219" spans="1:3" x14ac:dyDescent="0.35">
      <c r="A1219" s="257"/>
      <c r="C1219" s="160"/>
    </row>
    <row r="1220" spans="1:3" x14ac:dyDescent="0.35">
      <c r="A1220" s="257"/>
      <c r="C1220" s="160"/>
    </row>
    <row r="1221" spans="1:3" x14ac:dyDescent="0.35">
      <c r="A1221" s="257"/>
      <c r="C1221" s="160"/>
    </row>
    <row r="1222" spans="1:3" x14ac:dyDescent="0.35">
      <c r="A1222" s="257"/>
      <c r="C1222" s="160"/>
    </row>
    <row r="1223" spans="1:3" x14ac:dyDescent="0.35">
      <c r="A1223" s="257"/>
      <c r="C1223" s="159"/>
    </row>
    <row r="1224" spans="1:3" x14ac:dyDescent="0.35">
      <c r="A1224" s="257"/>
      <c r="C1224" s="159"/>
    </row>
    <row r="1225" spans="1:3" x14ac:dyDescent="0.35">
      <c r="A1225" s="257"/>
      <c r="C1225" s="159"/>
    </row>
    <row r="1226" spans="1:3" x14ac:dyDescent="0.35">
      <c r="A1226" s="257"/>
      <c r="C1226" s="159"/>
    </row>
    <row r="1227" spans="1:3" x14ac:dyDescent="0.35">
      <c r="A1227" s="257"/>
      <c r="C1227" s="159"/>
    </row>
    <row r="1228" spans="1:3" x14ac:dyDescent="0.35">
      <c r="A1228" s="257"/>
      <c r="C1228" s="159"/>
    </row>
    <row r="1229" spans="1:3" x14ac:dyDescent="0.35">
      <c r="A1229" s="257"/>
      <c r="C1229" s="159"/>
    </row>
    <row r="1230" spans="1:3" x14ac:dyDescent="0.35">
      <c r="A1230" s="257"/>
      <c r="C1230" s="159"/>
    </row>
    <row r="1231" spans="1:3" x14ac:dyDescent="0.35">
      <c r="A1231" s="257"/>
      <c r="C1231" s="159"/>
    </row>
    <row r="1232" spans="1:3" x14ac:dyDescent="0.35">
      <c r="A1232" s="257"/>
      <c r="C1232" s="159"/>
    </row>
    <row r="1233" spans="1:3" x14ac:dyDescent="0.35">
      <c r="A1233" s="257"/>
      <c r="C1233" s="159"/>
    </row>
    <row r="1234" spans="1:3" x14ac:dyDescent="0.35">
      <c r="A1234" s="257"/>
      <c r="C1234" s="159"/>
    </row>
    <row r="1235" spans="1:3" x14ac:dyDescent="0.35">
      <c r="A1235" s="257"/>
      <c r="C1235" s="159"/>
    </row>
    <row r="1236" spans="1:3" x14ac:dyDescent="0.35">
      <c r="A1236" s="257"/>
      <c r="C1236" s="159"/>
    </row>
    <row r="1237" spans="1:3" x14ac:dyDescent="0.35">
      <c r="A1237" s="257"/>
      <c r="C1237" s="159"/>
    </row>
    <row r="1238" spans="1:3" x14ac:dyDescent="0.35">
      <c r="A1238" s="257"/>
      <c r="C1238" s="159"/>
    </row>
    <row r="1239" spans="1:3" x14ac:dyDescent="0.35">
      <c r="A1239" s="257"/>
      <c r="C1239" s="159"/>
    </row>
    <row r="1240" spans="1:3" x14ac:dyDescent="0.35">
      <c r="A1240" s="257"/>
      <c r="C1240" s="159"/>
    </row>
    <row r="1241" spans="1:3" x14ac:dyDescent="0.35">
      <c r="A1241" s="257"/>
      <c r="C1241" s="154"/>
    </row>
    <row r="1242" spans="1:3" x14ac:dyDescent="0.35">
      <c r="A1242" s="257"/>
      <c r="C1242" s="154"/>
    </row>
    <row r="1243" spans="1:3" x14ac:dyDescent="0.35">
      <c r="A1243" s="257"/>
      <c r="C1243" s="155"/>
    </row>
    <row r="1244" spans="1:3" x14ac:dyDescent="0.35">
      <c r="A1244" s="257"/>
      <c r="C1244" s="154"/>
    </row>
    <row r="1245" spans="1:3" x14ac:dyDescent="0.35">
      <c r="A1245" s="257"/>
      <c r="C1245" s="156"/>
    </row>
    <row r="1246" spans="1:3" x14ac:dyDescent="0.35">
      <c r="A1246" s="257"/>
      <c r="C1246" s="157"/>
    </row>
    <row r="1247" spans="1:3" x14ac:dyDescent="0.35">
      <c r="A1247" s="257"/>
      <c r="C1247" s="154"/>
    </row>
    <row r="1248" spans="1:3" x14ac:dyDescent="0.35">
      <c r="A1248" s="257"/>
      <c r="C1248" s="158"/>
    </row>
    <row r="1249" spans="1:3" x14ac:dyDescent="0.35">
      <c r="A1249" s="257"/>
      <c r="C1249" s="154"/>
    </row>
    <row r="1250" spans="1:3" x14ac:dyDescent="0.35">
      <c r="A1250" s="257"/>
      <c r="C1250" s="158"/>
    </row>
    <row r="1251" spans="1:3" x14ac:dyDescent="0.35">
      <c r="A1251" s="257"/>
      <c r="C1251" s="158"/>
    </row>
    <row r="1252" spans="1:3" x14ac:dyDescent="0.35">
      <c r="A1252" s="257"/>
      <c r="C1252" s="158"/>
    </row>
    <row r="1253" spans="1:3" x14ac:dyDescent="0.35">
      <c r="A1253" s="257"/>
      <c r="C1253" s="158"/>
    </row>
    <row r="1254" spans="1:3" x14ac:dyDescent="0.35">
      <c r="A1254" s="257"/>
      <c r="C1254" s="158"/>
    </row>
    <row r="1255" spans="1:3" x14ac:dyDescent="0.35">
      <c r="A1255" s="257"/>
      <c r="C1255" s="154"/>
    </row>
    <row r="1256" spans="1:3" x14ac:dyDescent="0.35">
      <c r="A1256" s="257"/>
      <c r="C1256" s="158"/>
    </row>
    <row r="1257" spans="1:3" x14ac:dyDescent="0.35">
      <c r="A1257" s="257"/>
      <c r="C1257" s="158"/>
    </row>
    <row r="1258" spans="1:3" x14ac:dyDescent="0.35">
      <c r="A1258" s="257"/>
      <c r="C1258" s="158"/>
    </row>
    <row r="1259" spans="1:3" x14ac:dyDescent="0.35">
      <c r="A1259" s="257"/>
      <c r="C1259" s="158"/>
    </row>
    <row r="1260" spans="1:3" x14ac:dyDescent="0.35">
      <c r="A1260" s="257"/>
      <c r="C1260" s="154"/>
    </row>
    <row r="1261" spans="1:3" x14ac:dyDescent="0.35">
      <c r="A1261" s="257"/>
      <c r="C1261" s="159"/>
    </row>
    <row r="1262" spans="1:3" x14ac:dyDescent="0.35">
      <c r="A1262" s="257"/>
      <c r="C1262" s="159"/>
    </row>
    <row r="1263" spans="1:3" x14ac:dyDescent="0.35">
      <c r="A1263" s="257"/>
      <c r="C1263" s="159"/>
    </row>
    <row r="1264" spans="1:3" x14ac:dyDescent="0.35">
      <c r="A1264" s="257"/>
      <c r="C1264" s="159"/>
    </row>
    <row r="1265" spans="1:3" x14ac:dyDescent="0.35">
      <c r="A1265" s="257"/>
      <c r="C1265" s="159"/>
    </row>
    <row r="1266" spans="1:3" x14ac:dyDescent="0.35">
      <c r="A1266" s="257"/>
      <c r="C1266" s="160"/>
    </row>
    <row r="1267" spans="1:3" x14ac:dyDescent="0.35">
      <c r="A1267" s="257"/>
      <c r="C1267" s="160"/>
    </row>
    <row r="1268" spans="1:3" x14ac:dyDescent="0.35">
      <c r="A1268" s="257"/>
      <c r="C1268" s="160"/>
    </row>
    <row r="1269" spans="1:3" x14ac:dyDescent="0.35">
      <c r="A1269" s="257"/>
      <c r="C1269" s="160"/>
    </row>
    <row r="1270" spans="1:3" x14ac:dyDescent="0.35">
      <c r="A1270" s="257"/>
      <c r="C1270" s="160"/>
    </row>
    <row r="1271" spans="1:3" x14ac:dyDescent="0.35">
      <c r="A1271" s="257"/>
      <c r="C1271" s="159"/>
    </row>
    <row r="1272" spans="1:3" x14ac:dyDescent="0.35">
      <c r="A1272" s="257"/>
      <c r="C1272" s="159"/>
    </row>
    <row r="1273" spans="1:3" x14ac:dyDescent="0.35">
      <c r="A1273" s="257"/>
      <c r="C1273" s="159"/>
    </row>
    <row r="1274" spans="1:3" x14ac:dyDescent="0.35">
      <c r="A1274" s="257"/>
      <c r="C1274" s="159"/>
    </row>
    <row r="1275" spans="1:3" x14ac:dyDescent="0.35">
      <c r="A1275" s="257"/>
      <c r="C1275" s="159"/>
    </row>
    <row r="1276" spans="1:3" x14ac:dyDescent="0.35">
      <c r="A1276" s="257"/>
      <c r="C1276" s="159"/>
    </row>
    <row r="1277" spans="1:3" x14ac:dyDescent="0.35">
      <c r="A1277" s="257"/>
      <c r="C1277" s="159"/>
    </row>
    <row r="1278" spans="1:3" x14ac:dyDescent="0.35">
      <c r="A1278" s="257"/>
      <c r="C1278" s="159"/>
    </row>
    <row r="1279" spans="1:3" x14ac:dyDescent="0.35">
      <c r="A1279" s="257"/>
      <c r="C1279" s="159"/>
    </row>
    <row r="1280" spans="1:3" x14ac:dyDescent="0.35">
      <c r="A1280" s="257"/>
      <c r="C1280" s="159"/>
    </row>
    <row r="1281" spans="1:3" x14ac:dyDescent="0.35">
      <c r="A1281" s="257"/>
      <c r="C1281" s="159"/>
    </row>
    <row r="1282" spans="1:3" x14ac:dyDescent="0.35">
      <c r="A1282" s="257"/>
      <c r="C1282" s="159"/>
    </row>
    <row r="1283" spans="1:3" x14ac:dyDescent="0.35">
      <c r="A1283" s="257"/>
      <c r="C1283" s="159"/>
    </row>
    <row r="1284" spans="1:3" x14ac:dyDescent="0.35">
      <c r="A1284" s="257"/>
      <c r="C1284" s="159"/>
    </row>
    <row r="1285" spans="1:3" x14ac:dyDescent="0.35">
      <c r="A1285" s="257"/>
      <c r="C1285" s="159"/>
    </row>
    <row r="1286" spans="1:3" x14ac:dyDescent="0.35">
      <c r="A1286" s="257"/>
      <c r="C1286" s="159"/>
    </row>
    <row r="1287" spans="1:3" x14ac:dyDescent="0.35">
      <c r="A1287" s="257"/>
      <c r="C1287" s="159"/>
    </row>
    <row r="1288" spans="1:3" x14ac:dyDescent="0.35">
      <c r="A1288" s="257"/>
      <c r="C1288" s="159"/>
    </row>
    <row r="1289" spans="1:3" x14ac:dyDescent="0.35">
      <c r="A1289" s="257"/>
      <c r="C1289" s="154"/>
    </row>
    <row r="1290" spans="1:3" x14ac:dyDescent="0.35">
      <c r="A1290" s="257"/>
      <c r="C1290" s="154"/>
    </row>
    <row r="1291" spans="1:3" x14ac:dyDescent="0.35">
      <c r="A1291" s="257"/>
      <c r="C1291" s="155"/>
    </row>
    <row r="1292" spans="1:3" x14ac:dyDescent="0.35">
      <c r="A1292" s="257"/>
      <c r="C1292" s="154"/>
    </row>
    <row r="1293" spans="1:3" x14ac:dyDescent="0.35">
      <c r="A1293" s="257"/>
      <c r="C1293" s="156"/>
    </row>
    <row r="1294" spans="1:3" x14ac:dyDescent="0.35">
      <c r="A1294" s="257"/>
      <c r="C1294" s="157"/>
    </row>
    <row r="1295" spans="1:3" x14ac:dyDescent="0.35">
      <c r="A1295" s="257"/>
      <c r="C1295" s="154"/>
    </row>
    <row r="1296" spans="1:3" x14ac:dyDescent="0.35">
      <c r="A1296" s="257"/>
      <c r="C1296" s="158"/>
    </row>
    <row r="1297" spans="1:3" x14ac:dyDescent="0.35">
      <c r="A1297" s="257"/>
      <c r="C1297" s="154"/>
    </row>
    <row r="1298" spans="1:3" x14ac:dyDescent="0.35">
      <c r="A1298" s="257"/>
      <c r="C1298" s="158"/>
    </row>
    <row r="1299" spans="1:3" x14ac:dyDescent="0.35">
      <c r="A1299" s="257"/>
      <c r="C1299" s="158"/>
    </row>
    <row r="1300" spans="1:3" x14ac:dyDescent="0.35">
      <c r="A1300" s="257"/>
      <c r="C1300" s="158"/>
    </row>
    <row r="1301" spans="1:3" x14ac:dyDescent="0.35">
      <c r="A1301" s="257"/>
      <c r="C1301" s="158"/>
    </row>
    <row r="1302" spans="1:3" x14ac:dyDescent="0.35">
      <c r="A1302" s="257"/>
      <c r="C1302" s="158"/>
    </row>
    <row r="1303" spans="1:3" x14ac:dyDescent="0.35">
      <c r="A1303" s="257"/>
      <c r="C1303" s="154"/>
    </row>
    <row r="1304" spans="1:3" x14ac:dyDescent="0.35">
      <c r="A1304" s="257"/>
      <c r="C1304" s="158"/>
    </row>
    <row r="1305" spans="1:3" x14ac:dyDescent="0.35">
      <c r="A1305" s="257"/>
      <c r="C1305" s="158"/>
    </row>
    <row r="1306" spans="1:3" x14ac:dyDescent="0.35">
      <c r="A1306" s="257"/>
      <c r="C1306" s="158"/>
    </row>
    <row r="1307" spans="1:3" x14ac:dyDescent="0.35">
      <c r="A1307" s="257"/>
      <c r="C1307" s="158"/>
    </row>
    <row r="1308" spans="1:3" x14ac:dyDescent="0.35">
      <c r="A1308" s="257"/>
      <c r="C1308" s="154"/>
    </row>
    <row r="1309" spans="1:3" x14ac:dyDescent="0.35">
      <c r="A1309" s="257"/>
      <c r="C1309" s="159"/>
    </row>
    <row r="1310" spans="1:3" x14ac:dyDescent="0.35">
      <c r="A1310" s="257"/>
      <c r="C1310" s="159"/>
    </row>
    <row r="1311" spans="1:3" x14ac:dyDescent="0.35">
      <c r="A1311" s="257"/>
      <c r="C1311" s="159"/>
    </row>
    <row r="1312" spans="1:3" x14ac:dyDescent="0.35">
      <c r="A1312" s="257"/>
      <c r="C1312" s="159"/>
    </row>
    <row r="1313" spans="1:3" x14ac:dyDescent="0.35">
      <c r="A1313" s="257"/>
      <c r="C1313" s="159"/>
    </row>
    <row r="1314" spans="1:3" x14ac:dyDescent="0.35">
      <c r="A1314" s="257"/>
      <c r="C1314" s="160"/>
    </row>
    <row r="1315" spans="1:3" x14ac:dyDescent="0.35">
      <c r="A1315" s="257"/>
      <c r="C1315" s="160"/>
    </row>
    <row r="1316" spans="1:3" x14ac:dyDescent="0.35">
      <c r="A1316" s="257"/>
      <c r="C1316" s="160"/>
    </row>
    <row r="1317" spans="1:3" x14ac:dyDescent="0.35">
      <c r="A1317" s="257"/>
      <c r="C1317" s="160"/>
    </row>
    <row r="1318" spans="1:3" x14ac:dyDescent="0.35">
      <c r="A1318" s="257"/>
      <c r="C1318" s="160"/>
    </row>
    <row r="1319" spans="1:3" x14ac:dyDescent="0.35">
      <c r="A1319" s="257"/>
      <c r="C1319" s="159"/>
    </row>
    <row r="1320" spans="1:3" x14ac:dyDescent="0.35">
      <c r="A1320" s="257"/>
      <c r="C1320" s="159"/>
    </row>
    <row r="1321" spans="1:3" x14ac:dyDescent="0.35">
      <c r="A1321" s="257"/>
      <c r="C1321" s="159"/>
    </row>
    <row r="1322" spans="1:3" x14ac:dyDescent="0.35">
      <c r="A1322" s="257"/>
      <c r="C1322" s="159"/>
    </row>
    <row r="1323" spans="1:3" x14ac:dyDescent="0.35">
      <c r="A1323" s="257"/>
      <c r="C1323" s="159"/>
    </row>
    <row r="1324" spans="1:3" x14ac:dyDescent="0.35">
      <c r="A1324" s="257"/>
      <c r="C1324" s="159"/>
    </row>
    <row r="1325" spans="1:3" x14ac:dyDescent="0.35">
      <c r="A1325" s="257"/>
      <c r="C1325" s="159"/>
    </row>
    <row r="1326" spans="1:3" x14ac:dyDescent="0.35">
      <c r="A1326" s="257"/>
      <c r="C1326" s="159"/>
    </row>
    <row r="1327" spans="1:3" x14ac:dyDescent="0.35">
      <c r="A1327" s="257"/>
      <c r="C1327" s="159"/>
    </row>
    <row r="1328" spans="1:3" x14ac:dyDescent="0.35">
      <c r="A1328" s="257"/>
      <c r="C1328" s="159"/>
    </row>
    <row r="1329" spans="1:3" x14ac:dyDescent="0.35">
      <c r="A1329" s="257"/>
      <c r="C1329" s="159"/>
    </row>
    <row r="1330" spans="1:3" x14ac:dyDescent="0.35">
      <c r="A1330" s="257"/>
      <c r="C1330" s="159"/>
    </row>
    <row r="1331" spans="1:3" x14ac:dyDescent="0.35">
      <c r="A1331" s="257"/>
      <c r="C1331" s="159"/>
    </row>
    <row r="1332" spans="1:3" x14ac:dyDescent="0.35">
      <c r="A1332" s="257"/>
      <c r="C1332" s="159"/>
    </row>
    <row r="1333" spans="1:3" x14ac:dyDescent="0.35">
      <c r="A1333" s="257"/>
      <c r="C1333" s="159"/>
    </row>
    <row r="1334" spans="1:3" x14ac:dyDescent="0.35">
      <c r="A1334" s="257"/>
      <c r="C1334" s="159"/>
    </row>
    <row r="1335" spans="1:3" x14ac:dyDescent="0.35">
      <c r="A1335" s="257"/>
      <c r="C1335" s="159"/>
    </row>
    <row r="1336" spans="1:3" x14ac:dyDescent="0.35">
      <c r="A1336" s="257"/>
      <c r="C1336" s="159"/>
    </row>
    <row r="1337" spans="1:3" x14ac:dyDescent="0.35">
      <c r="A1337" s="257"/>
      <c r="C1337" s="154"/>
    </row>
    <row r="1338" spans="1:3" x14ac:dyDescent="0.35">
      <c r="A1338" s="257"/>
      <c r="C1338" s="154"/>
    </row>
    <row r="1339" spans="1:3" x14ac:dyDescent="0.35">
      <c r="A1339" s="257"/>
      <c r="C1339" s="155"/>
    </row>
    <row r="1340" spans="1:3" x14ac:dyDescent="0.35">
      <c r="A1340" s="257"/>
      <c r="C1340" s="154"/>
    </row>
    <row r="1341" spans="1:3" x14ac:dyDescent="0.35">
      <c r="A1341" s="257"/>
      <c r="C1341" s="156"/>
    </row>
    <row r="1342" spans="1:3" x14ac:dyDescent="0.35">
      <c r="A1342" s="257"/>
      <c r="C1342" s="157"/>
    </row>
    <row r="1343" spans="1:3" x14ac:dyDescent="0.35">
      <c r="A1343" s="257"/>
      <c r="C1343" s="154"/>
    </row>
    <row r="1344" spans="1:3" x14ac:dyDescent="0.35">
      <c r="A1344" s="257"/>
      <c r="C1344" s="158"/>
    </row>
    <row r="1345" spans="1:3" x14ac:dyDescent="0.35">
      <c r="A1345" s="257"/>
      <c r="C1345" s="154"/>
    </row>
    <row r="1346" spans="1:3" x14ac:dyDescent="0.35">
      <c r="A1346" s="257"/>
      <c r="C1346" s="158"/>
    </row>
    <row r="1347" spans="1:3" x14ac:dyDescent="0.35">
      <c r="A1347" s="257"/>
      <c r="C1347" s="158"/>
    </row>
    <row r="1348" spans="1:3" x14ac:dyDescent="0.35">
      <c r="A1348" s="257"/>
      <c r="C1348" s="158"/>
    </row>
    <row r="1349" spans="1:3" x14ac:dyDescent="0.35">
      <c r="A1349" s="257"/>
      <c r="C1349" s="158"/>
    </row>
    <row r="1350" spans="1:3" x14ac:dyDescent="0.35">
      <c r="A1350" s="257"/>
      <c r="C1350" s="158"/>
    </row>
    <row r="1351" spans="1:3" x14ac:dyDescent="0.35">
      <c r="A1351" s="257"/>
      <c r="C1351" s="154"/>
    </row>
    <row r="1352" spans="1:3" x14ac:dyDescent="0.35">
      <c r="A1352" s="257"/>
      <c r="C1352" s="158"/>
    </row>
    <row r="1353" spans="1:3" x14ac:dyDescent="0.35">
      <c r="A1353" s="257"/>
      <c r="C1353" s="158"/>
    </row>
    <row r="1354" spans="1:3" x14ac:dyDescent="0.35">
      <c r="A1354" s="257"/>
      <c r="C1354" s="158"/>
    </row>
    <row r="1355" spans="1:3" x14ac:dyDescent="0.35">
      <c r="A1355" s="257"/>
      <c r="C1355" s="158"/>
    </row>
    <row r="1356" spans="1:3" x14ac:dyDescent="0.35">
      <c r="A1356" s="257"/>
      <c r="C1356" s="154"/>
    </row>
    <row r="1357" spans="1:3" x14ac:dyDescent="0.35">
      <c r="A1357" s="257"/>
      <c r="C1357" s="159"/>
    </row>
    <row r="1358" spans="1:3" x14ac:dyDescent="0.35">
      <c r="A1358" s="257"/>
      <c r="C1358" s="159"/>
    </row>
    <row r="1359" spans="1:3" x14ac:dyDescent="0.35">
      <c r="A1359" s="257"/>
      <c r="C1359" s="159"/>
    </row>
    <row r="1360" spans="1:3" x14ac:dyDescent="0.35">
      <c r="A1360" s="257"/>
      <c r="C1360" s="159"/>
    </row>
    <row r="1361" spans="1:3" x14ac:dyDescent="0.35">
      <c r="A1361" s="257"/>
      <c r="C1361" s="159"/>
    </row>
    <row r="1362" spans="1:3" x14ac:dyDescent="0.35">
      <c r="A1362" s="257"/>
      <c r="C1362" s="160"/>
    </row>
    <row r="1363" spans="1:3" x14ac:dyDescent="0.35">
      <c r="A1363" s="257"/>
      <c r="C1363" s="160"/>
    </row>
    <row r="1364" spans="1:3" x14ac:dyDescent="0.35">
      <c r="A1364" s="257"/>
      <c r="C1364" s="160"/>
    </row>
    <row r="1365" spans="1:3" x14ac:dyDescent="0.35">
      <c r="A1365" s="257"/>
      <c r="C1365" s="160"/>
    </row>
    <row r="1366" spans="1:3" x14ac:dyDescent="0.35">
      <c r="A1366" s="257"/>
      <c r="C1366" s="160"/>
    </row>
    <row r="1367" spans="1:3" x14ac:dyDescent="0.35">
      <c r="A1367" s="257"/>
      <c r="C1367" s="159"/>
    </row>
    <row r="1368" spans="1:3" x14ac:dyDescent="0.35">
      <c r="A1368" s="257"/>
      <c r="C1368" s="159"/>
    </row>
    <row r="1369" spans="1:3" x14ac:dyDescent="0.35">
      <c r="A1369" s="257"/>
      <c r="C1369" s="159"/>
    </row>
    <row r="1370" spans="1:3" x14ac:dyDescent="0.35">
      <c r="A1370" s="257"/>
      <c r="C1370" s="159"/>
    </row>
    <row r="1371" spans="1:3" x14ac:dyDescent="0.35">
      <c r="A1371" s="257"/>
      <c r="C1371" s="159"/>
    </row>
    <row r="1372" spans="1:3" x14ac:dyDescent="0.35">
      <c r="A1372" s="257"/>
      <c r="C1372" s="159"/>
    </row>
    <row r="1373" spans="1:3" x14ac:dyDescent="0.35">
      <c r="A1373" s="257"/>
      <c r="C1373" s="159"/>
    </row>
    <row r="1374" spans="1:3" x14ac:dyDescent="0.35">
      <c r="A1374" s="257"/>
      <c r="C1374" s="159"/>
    </row>
    <row r="1375" spans="1:3" x14ac:dyDescent="0.35">
      <c r="A1375" s="257"/>
      <c r="C1375" s="159"/>
    </row>
    <row r="1376" spans="1:3" x14ac:dyDescent="0.35">
      <c r="A1376" s="257"/>
      <c r="C1376" s="159"/>
    </row>
    <row r="1377" spans="1:3" x14ac:dyDescent="0.35">
      <c r="A1377" s="257"/>
      <c r="C1377" s="159"/>
    </row>
    <row r="1378" spans="1:3" x14ac:dyDescent="0.35">
      <c r="A1378" s="257"/>
      <c r="C1378" s="159"/>
    </row>
    <row r="1379" spans="1:3" x14ac:dyDescent="0.35">
      <c r="A1379" s="257"/>
      <c r="C1379" s="159"/>
    </row>
    <row r="1380" spans="1:3" x14ac:dyDescent="0.35">
      <c r="A1380" s="257"/>
      <c r="C1380" s="159"/>
    </row>
    <row r="1381" spans="1:3" x14ac:dyDescent="0.35">
      <c r="A1381" s="257"/>
      <c r="C1381" s="159"/>
    </row>
    <row r="1382" spans="1:3" x14ac:dyDescent="0.35">
      <c r="A1382" s="257"/>
      <c r="C1382" s="159"/>
    </row>
    <row r="1383" spans="1:3" x14ac:dyDescent="0.35">
      <c r="A1383" s="257"/>
      <c r="C1383" s="159"/>
    </row>
    <row r="1384" spans="1:3" x14ac:dyDescent="0.35">
      <c r="A1384" s="257"/>
      <c r="C1384" s="159"/>
    </row>
    <row r="1385" spans="1:3" x14ac:dyDescent="0.35">
      <c r="A1385" s="257"/>
      <c r="C1385" s="154"/>
    </row>
    <row r="1386" spans="1:3" x14ac:dyDescent="0.35">
      <c r="A1386" s="257"/>
      <c r="C1386" s="154"/>
    </row>
    <row r="1387" spans="1:3" x14ac:dyDescent="0.35">
      <c r="A1387" s="257"/>
      <c r="C1387" s="155"/>
    </row>
    <row r="1388" spans="1:3" x14ac:dyDescent="0.35">
      <c r="A1388" s="257"/>
      <c r="C1388" s="154"/>
    </row>
    <row r="1389" spans="1:3" x14ac:dyDescent="0.35">
      <c r="A1389" s="257"/>
      <c r="C1389" s="156"/>
    </row>
    <row r="1390" spans="1:3" x14ac:dyDescent="0.35">
      <c r="A1390" s="257"/>
      <c r="C1390" s="157"/>
    </row>
    <row r="1391" spans="1:3" x14ac:dyDescent="0.35">
      <c r="A1391" s="257"/>
      <c r="C1391" s="154"/>
    </row>
    <row r="1392" spans="1:3" x14ac:dyDescent="0.35">
      <c r="A1392" s="257"/>
      <c r="C1392" s="158"/>
    </row>
    <row r="1393" spans="1:3" x14ac:dyDescent="0.35">
      <c r="A1393" s="257"/>
      <c r="C1393" s="154"/>
    </row>
    <row r="1394" spans="1:3" x14ac:dyDescent="0.35">
      <c r="A1394" s="257"/>
      <c r="C1394" s="158"/>
    </row>
    <row r="1395" spans="1:3" x14ac:dyDescent="0.35">
      <c r="A1395" s="257"/>
      <c r="C1395" s="158"/>
    </row>
    <row r="1396" spans="1:3" x14ac:dyDescent="0.35">
      <c r="A1396" s="257"/>
      <c r="C1396" s="158"/>
    </row>
    <row r="1397" spans="1:3" x14ac:dyDescent="0.35">
      <c r="A1397" s="257"/>
      <c r="C1397" s="158"/>
    </row>
    <row r="1398" spans="1:3" x14ac:dyDescent="0.35">
      <c r="A1398" s="257"/>
      <c r="C1398" s="158"/>
    </row>
    <row r="1399" spans="1:3" x14ac:dyDescent="0.35">
      <c r="A1399" s="257"/>
      <c r="C1399" s="154"/>
    </row>
    <row r="1400" spans="1:3" x14ac:dyDescent="0.35">
      <c r="A1400" s="257"/>
      <c r="C1400" s="158"/>
    </row>
    <row r="1401" spans="1:3" x14ac:dyDescent="0.35">
      <c r="A1401" s="257"/>
      <c r="C1401" s="158"/>
    </row>
    <row r="1402" spans="1:3" x14ac:dyDescent="0.35">
      <c r="A1402" s="257"/>
      <c r="C1402" s="158"/>
    </row>
    <row r="1403" spans="1:3" x14ac:dyDescent="0.35">
      <c r="A1403" s="257"/>
      <c r="C1403" s="158"/>
    </row>
    <row r="1404" spans="1:3" x14ac:dyDescent="0.35">
      <c r="A1404" s="257"/>
      <c r="C1404" s="154"/>
    </row>
    <row r="1405" spans="1:3" x14ac:dyDescent="0.35">
      <c r="A1405" s="257"/>
      <c r="C1405" s="159"/>
    </row>
    <row r="1406" spans="1:3" x14ac:dyDescent="0.35">
      <c r="A1406" s="257"/>
      <c r="C1406" s="159"/>
    </row>
    <row r="1407" spans="1:3" x14ac:dyDescent="0.35">
      <c r="A1407" s="257"/>
      <c r="C1407" s="159"/>
    </row>
    <row r="1408" spans="1:3" x14ac:dyDescent="0.35">
      <c r="A1408" s="257"/>
      <c r="C1408" s="159"/>
    </row>
    <row r="1409" spans="1:3" x14ac:dyDescent="0.35">
      <c r="A1409" s="257"/>
      <c r="C1409" s="159"/>
    </row>
    <row r="1410" spans="1:3" x14ac:dyDescent="0.35">
      <c r="A1410" s="257"/>
      <c r="C1410" s="160"/>
    </row>
    <row r="1411" spans="1:3" x14ac:dyDescent="0.35">
      <c r="A1411" s="257"/>
      <c r="C1411" s="160"/>
    </row>
    <row r="1412" spans="1:3" x14ac:dyDescent="0.35">
      <c r="A1412" s="257"/>
      <c r="C1412" s="160"/>
    </row>
    <row r="1413" spans="1:3" x14ac:dyDescent="0.35">
      <c r="A1413" s="257"/>
      <c r="C1413" s="160"/>
    </row>
    <row r="1414" spans="1:3" x14ac:dyDescent="0.35">
      <c r="A1414" s="257"/>
      <c r="C1414" s="160"/>
    </row>
    <row r="1415" spans="1:3" x14ac:dyDescent="0.35">
      <c r="A1415" s="257"/>
      <c r="C1415" s="159"/>
    </row>
    <row r="1416" spans="1:3" x14ac:dyDescent="0.35">
      <c r="A1416" s="257"/>
      <c r="C1416" s="159"/>
    </row>
    <row r="1417" spans="1:3" x14ac:dyDescent="0.35">
      <c r="A1417" s="257"/>
      <c r="C1417" s="159"/>
    </row>
    <row r="1418" spans="1:3" x14ac:dyDescent="0.35">
      <c r="A1418" s="257"/>
      <c r="C1418" s="159"/>
    </row>
    <row r="1419" spans="1:3" x14ac:dyDescent="0.35">
      <c r="A1419" s="257"/>
      <c r="C1419" s="159"/>
    </row>
    <row r="1420" spans="1:3" x14ac:dyDescent="0.35">
      <c r="A1420" s="257"/>
      <c r="C1420" s="159"/>
    </row>
    <row r="1421" spans="1:3" x14ac:dyDescent="0.35">
      <c r="A1421" s="257"/>
      <c r="C1421" s="159"/>
    </row>
    <row r="1422" spans="1:3" x14ac:dyDescent="0.35">
      <c r="A1422" s="257"/>
      <c r="C1422" s="159"/>
    </row>
    <row r="1423" spans="1:3" x14ac:dyDescent="0.35">
      <c r="A1423" s="257"/>
      <c r="C1423" s="159"/>
    </row>
    <row r="1424" spans="1:3" x14ac:dyDescent="0.35">
      <c r="A1424" s="257"/>
      <c r="C1424" s="159"/>
    </row>
    <row r="1425" spans="1:3" x14ac:dyDescent="0.35">
      <c r="A1425" s="257"/>
      <c r="C1425" s="159"/>
    </row>
    <row r="1426" spans="1:3" x14ac:dyDescent="0.35">
      <c r="A1426" s="257"/>
      <c r="C1426" s="159"/>
    </row>
    <row r="1427" spans="1:3" x14ac:dyDescent="0.35">
      <c r="A1427" s="257"/>
      <c r="C1427" s="159"/>
    </row>
    <row r="1428" spans="1:3" x14ac:dyDescent="0.35">
      <c r="A1428" s="257"/>
      <c r="C1428" s="159"/>
    </row>
    <row r="1429" spans="1:3" x14ac:dyDescent="0.35">
      <c r="A1429" s="257"/>
      <c r="C1429" s="159"/>
    </row>
    <row r="1430" spans="1:3" x14ac:dyDescent="0.35">
      <c r="A1430" s="257"/>
      <c r="C1430" s="159"/>
    </row>
    <row r="1431" spans="1:3" x14ac:dyDescent="0.35">
      <c r="A1431" s="257"/>
      <c r="C1431" s="159"/>
    </row>
    <row r="1432" spans="1:3" x14ac:dyDescent="0.35">
      <c r="A1432" s="257"/>
      <c r="C1432" s="159"/>
    </row>
    <row r="1433" spans="1:3" x14ac:dyDescent="0.35">
      <c r="A1433" s="257"/>
      <c r="C1433" s="154"/>
    </row>
    <row r="1434" spans="1:3" x14ac:dyDescent="0.35">
      <c r="A1434" s="257"/>
      <c r="C1434" s="154"/>
    </row>
    <row r="1435" spans="1:3" x14ac:dyDescent="0.35">
      <c r="A1435" s="257"/>
      <c r="C1435" s="155"/>
    </row>
    <row r="1436" spans="1:3" x14ac:dyDescent="0.35">
      <c r="A1436" s="257"/>
      <c r="C1436" s="154"/>
    </row>
    <row r="1437" spans="1:3" x14ac:dyDescent="0.35">
      <c r="A1437" s="257"/>
      <c r="C1437" s="156"/>
    </row>
    <row r="1438" spans="1:3" x14ac:dyDescent="0.35">
      <c r="A1438" s="257"/>
      <c r="C1438" s="157"/>
    </row>
    <row r="1439" spans="1:3" x14ac:dyDescent="0.35">
      <c r="A1439" s="257"/>
      <c r="C1439" s="154"/>
    </row>
    <row r="1440" spans="1:3" x14ac:dyDescent="0.35">
      <c r="A1440" s="257"/>
      <c r="C1440" s="158"/>
    </row>
    <row r="1441" spans="1:3" x14ac:dyDescent="0.35">
      <c r="A1441" s="257"/>
      <c r="C1441" s="154"/>
    </row>
    <row r="1442" spans="1:3" x14ac:dyDescent="0.35">
      <c r="A1442" s="257"/>
      <c r="C1442" s="158"/>
    </row>
    <row r="1443" spans="1:3" x14ac:dyDescent="0.35">
      <c r="A1443" s="257"/>
      <c r="C1443" s="158"/>
    </row>
    <row r="1444" spans="1:3" x14ac:dyDescent="0.35">
      <c r="A1444" s="257"/>
      <c r="C1444" s="158"/>
    </row>
    <row r="1445" spans="1:3" x14ac:dyDescent="0.35">
      <c r="A1445" s="257"/>
      <c r="C1445" s="158"/>
    </row>
    <row r="1446" spans="1:3" x14ac:dyDescent="0.35">
      <c r="A1446" s="257"/>
      <c r="C1446" s="158"/>
    </row>
    <row r="1447" spans="1:3" x14ac:dyDescent="0.35">
      <c r="A1447" s="257"/>
      <c r="C1447" s="154"/>
    </row>
    <row r="1448" spans="1:3" x14ac:dyDescent="0.35">
      <c r="A1448" s="257"/>
      <c r="C1448" s="158"/>
    </row>
    <row r="1449" spans="1:3" x14ac:dyDescent="0.35">
      <c r="A1449" s="257"/>
      <c r="C1449" s="158"/>
    </row>
    <row r="1450" spans="1:3" x14ac:dyDescent="0.35">
      <c r="A1450" s="257"/>
      <c r="C1450" s="158"/>
    </row>
    <row r="1451" spans="1:3" x14ac:dyDescent="0.35">
      <c r="A1451" s="257"/>
      <c r="C1451" s="158"/>
    </row>
    <row r="1452" spans="1:3" x14ac:dyDescent="0.35">
      <c r="A1452" s="257"/>
      <c r="C1452" s="154"/>
    </row>
    <row r="1453" spans="1:3" x14ac:dyDescent="0.35">
      <c r="A1453" s="257"/>
      <c r="C1453" s="159"/>
    </row>
    <row r="1454" spans="1:3" x14ac:dyDescent="0.35">
      <c r="A1454" s="257"/>
      <c r="C1454" s="159"/>
    </row>
    <row r="1455" spans="1:3" x14ac:dyDescent="0.35">
      <c r="A1455" s="257"/>
      <c r="C1455" s="159"/>
    </row>
    <row r="1456" spans="1:3" x14ac:dyDescent="0.35">
      <c r="A1456" s="257"/>
      <c r="C1456" s="159"/>
    </row>
    <row r="1457" spans="1:3" x14ac:dyDescent="0.35">
      <c r="A1457" s="257"/>
      <c r="C1457" s="159"/>
    </row>
    <row r="1458" spans="1:3" x14ac:dyDescent="0.35">
      <c r="A1458" s="257"/>
      <c r="C1458" s="160"/>
    </row>
    <row r="1459" spans="1:3" x14ac:dyDescent="0.35">
      <c r="A1459" s="257"/>
      <c r="C1459" s="160"/>
    </row>
    <row r="1460" spans="1:3" x14ac:dyDescent="0.35">
      <c r="A1460" s="257"/>
      <c r="C1460" s="160"/>
    </row>
    <row r="1461" spans="1:3" x14ac:dyDescent="0.35">
      <c r="A1461" s="257"/>
      <c r="C1461" s="160"/>
    </row>
    <row r="1462" spans="1:3" x14ac:dyDescent="0.35">
      <c r="A1462" s="257"/>
      <c r="C1462" s="160"/>
    </row>
    <row r="1463" spans="1:3" x14ac:dyDescent="0.35">
      <c r="A1463" s="257"/>
      <c r="C1463" s="159"/>
    </row>
    <row r="1464" spans="1:3" x14ac:dyDescent="0.35">
      <c r="A1464" s="257"/>
      <c r="C1464" s="159"/>
    </row>
    <row r="1465" spans="1:3" x14ac:dyDescent="0.35">
      <c r="A1465" s="257"/>
      <c r="C1465" s="159"/>
    </row>
    <row r="1466" spans="1:3" x14ac:dyDescent="0.35">
      <c r="A1466" s="257"/>
      <c r="C1466" s="159"/>
    </row>
    <row r="1467" spans="1:3" x14ac:dyDescent="0.35">
      <c r="A1467" s="257"/>
      <c r="C1467" s="159"/>
    </row>
    <row r="1468" spans="1:3" x14ac:dyDescent="0.35">
      <c r="A1468" s="257"/>
      <c r="C1468" s="159"/>
    </row>
    <row r="1469" spans="1:3" x14ac:dyDescent="0.35">
      <c r="A1469" s="257"/>
      <c r="C1469" s="159"/>
    </row>
    <row r="1470" spans="1:3" x14ac:dyDescent="0.35">
      <c r="A1470" s="257"/>
      <c r="C1470" s="159"/>
    </row>
    <row r="1471" spans="1:3" x14ac:dyDescent="0.35">
      <c r="A1471" s="257"/>
      <c r="C1471" s="159"/>
    </row>
    <row r="1472" spans="1:3" x14ac:dyDescent="0.35">
      <c r="A1472" s="257"/>
      <c r="C1472" s="159"/>
    </row>
    <row r="1473" spans="1:3" x14ac:dyDescent="0.35">
      <c r="A1473" s="257"/>
      <c r="C1473" s="159"/>
    </row>
    <row r="1474" spans="1:3" x14ac:dyDescent="0.35">
      <c r="A1474" s="257"/>
      <c r="C1474" s="159"/>
    </row>
    <row r="1475" spans="1:3" x14ac:dyDescent="0.35">
      <c r="A1475" s="257"/>
      <c r="C1475" s="159"/>
    </row>
    <row r="1476" spans="1:3" x14ac:dyDescent="0.35">
      <c r="A1476" s="257"/>
      <c r="C1476" s="159"/>
    </row>
    <row r="1477" spans="1:3" x14ac:dyDescent="0.35">
      <c r="A1477" s="257"/>
      <c r="C1477" s="159"/>
    </row>
    <row r="1478" spans="1:3" x14ac:dyDescent="0.35">
      <c r="A1478" s="257"/>
      <c r="C1478" s="159"/>
    </row>
    <row r="1479" spans="1:3" x14ac:dyDescent="0.35">
      <c r="A1479" s="257"/>
      <c r="C1479" s="159"/>
    </row>
    <row r="1480" spans="1:3" x14ac:dyDescent="0.35">
      <c r="A1480" s="257"/>
      <c r="C1480" s="159"/>
    </row>
    <row r="1481" spans="1:3" x14ac:dyDescent="0.35">
      <c r="A1481" s="257"/>
      <c r="C1481" s="154"/>
    </row>
    <row r="1482" spans="1:3" x14ac:dyDescent="0.35">
      <c r="A1482" s="257"/>
      <c r="C1482" s="154"/>
    </row>
    <row r="1483" spans="1:3" x14ac:dyDescent="0.35">
      <c r="A1483" s="257"/>
      <c r="C1483" s="155"/>
    </row>
    <row r="1484" spans="1:3" x14ac:dyDescent="0.35">
      <c r="A1484" s="257"/>
      <c r="C1484" s="154"/>
    </row>
    <row r="1485" spans="1:3" x14ac:dyDescent="0.35">
      <c r="A1485" s="257"/>
      <c r="C1485" s="156"/>
    </row>
    <row r="1486" spans="1:3" x14ac:dyDescent="0.35">
      <c r="A1486" s="257"/>
      <c r="C1486" s="157"/>
    </row>
    <row r="1487" spans="1:3" x14ac:dyDescent="0.35">
      <c r="A1487" s="257"/>
      <c r="C1487" s="154"/>
    </row>
    <row r="1488" spans="1:3" x14ac:dyDescent="0.35">
      <c r="A1488" s="257"/>
      <c r="C1488" s="158"/>
    </row>
    <row r="1489" spans="1:3" x14ac:dyDescent="0.35">
      <c r="A1489" s="257"/>
      <c r="C1489" s="154"/>
    </row>
    <row r="1490" spans="1:3" x14ac:dyDescent="0.35">
      <c r="A1490" s="257"/>
      <c r="C1490" s="158"/>
    </row>
    <row r="1491" spans="1:3" x14ac:dyDescent="0.35">
      <c r="A1491" s="257"/>
      <c r="C1491" s="158"/>
    </row>
    <row r="1492" spans="1:3" x14ac:dyDescent="0.35">
      <c r="A1492" s="257"/>
      <c r="C1492" s="158"/>
    </row>
    <row r="1493" spans="1:3" x14ac:dyDescent="0.35">
      <c r="A1493" s="257"/>
      <c r="C1493" s="158"/>
    </row>
    <row r="1494" spans="1:3" x14ac:dyDescent="0.35">
      <c r="A1494" s="257"/>
      <c r="C1494" s="158"/>
    </row>
    <row r="1495" spans="1:3" x14ac:dyDescent="0.35">
      <c r="A1495" s="257"/>
      <c r="C1495" s="154"/>
    </row>
    <row r="1496" spans="1:3" x14ac:dyDescent="0.35">
      <c r="A1496" s="257"/>
      <c r="C1496" s="158"/>
    </row>
    <row r="1497" spans="1:3" x14ac:dyDescent="0.35">
      <c r="A1497" s="257"/>
      <c r="C1497" s="158"/>
    </row>
    <row r="1498" spans="1:3" x14ac:dyDescent="0.35">
      <c r="A1498" s="257"/>
      <c r="C1498" s="158"/>
    </row>
    <row r="1499" spans="1:3" x14ac:dyDescent="0.35">
      <c r="A1499" s="257"/>
      <c r="C1499" s="158"/>
    </row>
    <row r="1500" spans="1:3" x14ac:dyDescent="0.35">
      <c r="A1500" s="257"/>
      <c r="C1500" s="154"/>
    </row>
    <row r="1501" spans="1:3" x14ac:dyDescent="0.35">
      <c r="A1501" s="257"/>
      <c r="C1501" s="159"/>
    </row>
    <row r="1502" spans="1:3" x14ac:dyDescent="0.35">
      <c r="A1502" s="257"/>
      <c r="C1502" s="159"/>
    </row>
    <row r="1503" spans="1:3" x14ac:dyDescent="0.35">
      <c r="A1503" s="257"/>
      <c r="C1503" s="159"/>
    </row>
    <row r="1504" spans="1:3" x14ac:dyDescent="0.35">
      <c r="A1504" s="257"/>
      <c r="C1504" s="159"/>
    </row>
    <row r="1505" spans="1:3" x14ac:dyDescent="0.35">
      <c r="A1505" s="257"/>
      <c r="C1505" s="159"/>
    </row>
    <row r="1506" spans="1:3" x14ac:dyDescent="0.35">
      <c r="A1506" s="257"/>
      <c r="C1506" s="160"/>
    </row>
    <row r="1507" spans="1:3" x14ac:dyDescent="0.35">
      <c r="A1507" s="257"/>
      <c r="C1507" s="160"/>
    </row>
    <row r="1508" spans="1:3" x14ac:dyDescent="0.35">
      <c r="A1508" s="257"/>
      <c r="C1508" s="160"/>
    </row>
    <row r="1509" spans="1:3" x14ac:dyDescent="0.35">
      <c r="A1509" s="257"/>
      <c r="C1509" s="160"/>
    </row>
    <row r="1510" spans="1:3" x14ac:dyDescent="0.35">
      <c r="A1510" s="257"/>
      <c r="C1510" s="160"/>
    </row>
    <row r="1511" spans="1:3" x14ac:dyDescent="0.35">
      <c r="A1511" s="257"/>
      <c r="C1511" s="159"/>
    </row>
    <row r="1512" spans="1:3" x14ac:dyDescent="0.35">
      <c r="A1512" s="257"/>
      <c r="C1512" s="159"/>
    </row>
    <row r="1513" spans="1:3" x14ac:dyDescent="0.35">
      <c r="A1513" s="257"/>
      <c r="C1513" s="159"/>
    </row>
    <row r="1514" spans="1:3" x14ac:dyDescent="0.35">
      <c r="A1514" s="257"/>
      <c r="C1514" s="159"/>
    </row>
    <row r="1515" spans="1:3" x14ac:dyDescent="0.35">
      <c r="A1515" s="257"/>
      <c r="C1515" s="159"/>
    </row>
    <row r="1516" spans="1:3" x14ac:dyDescent="0.35">
      <c r="A1516" s="257"/>
      <c r="C1516" s="159"/>
    </row>
    <row r="1517" spans="1:3" x14ac:dyDescent="0.35">
      <c r="A1517" s="257"/>
      <c r="C1517" s="159"/>
    </row>
    <row r="1518" spans="1:3" x14ac:dyDescent="0.35">
      <c r="A1518" s="257"/>
      <c r="C1518" s="159"/>
    </row>
    <row r="1519" spans="1:3" x14ac:dyDescent="0.35">
      <c r="A1519" s="257"/>
      <c r="C1519" s="159"/>
    </row>
    <row r="1520" spans="1:3" x14ac:dyDescent="0.35">
      <c r="A1520" s="257"/>
      <c r="C1520" s="159"/>
    </row>
    <row r="1521" spans="1:3" x14ac:dyDescent="0.35">
      <c r="A1521" s="257"/>
      <c r="C1521" s="159"/>
    </row>
    <row r="1522" spans="1:3" x14ac:dyDescent="0.35">
      <c r="A1522" s="257"/>
      <c r="C1522" s="159"/>
    </row>
    <row r="1523" spans="1:3" x14ac:dyDescent="0.35">
      <c r="A1523" s="257"/>
      <c r="C1523" s="159"/>
    </row>
    <row r="1524" spans="1:3" x14ac:dyDescent="0.35">
      <c r="A1524" s="257"/>
      <c r="C1524" s="159"/>
    </row>
    <row r="1525" spans="1:3" x14ac:dyDescent="0.35">
      <c r="A1525" s="257"/>
      <c r="C1525" s="159"/>
    </row>
    <row r="1526" spans="1:3" x14ac:dyDescent="0.35">
      <c r="A1526" s="257"/>
      <c r="C1526" s="159"/>
    </row>
    <row r="1527" spans="1:3" x14ac:dyDescent="0.35">
      <c r="A1527" s="257"/>
      <c r="C1527" s="159"/>
    </row>
    <row r="1528" spans="1:3" x14ac:dyDescent="0.35">
      <c r="A1528" s="257"/>
      <c r="C1528" s="159"/>
    </row>
    <row r="1529" spans="1:3" x14ac:dyDescent="0.35">
      <c r="A1529" s="257"/>
      <c r="C1529" s="154"/>
    </row>
    <row r="1530" spans="1:3" x14ac:dyDescent="0.35">
      <c r="A1530" s="257"/>
      <c r="C1530" s="154"/>
    </row>
    <row r="1531" spans="1:3" x14ac:dyDescent="0.35">
      <c r="A1531" s="257"/>
      <c r="C1531" s="155"/>
    </row>
    <row r="1532" spans="1:3" x14ac:dyDescent="0.35">
      <c r="A1532" s="257"/>
      <c r="C1532" s="154"/>
    </row>
    <row r="1533" spans="1:3" x14ac:dyDescent="0.35">
      <c r="A1533" s="257"/>
      <c r="C1533" s="156"/>
    </row>
    <row r="1534" spans="1:3" x14ac:dyDescent="0.35">
      <c r="A1534" s="257"/>
      <c r="C1534" s="157"/>
    </row>
    <row r="1535" spans="1:3" x14ac:dyDescent="0.35">
      <c r="A1535" s="257"/>
      <c r="C1535" s="154"/>
    </row>
    <row r="1536" spans="1:3" x14ac:dyDescent="0.35">
      <c r="A1536" s="257"/>
      <c r="C1536" s="158"/>
    </row>
    <row r="1537" spans="1:3" x14ac:dyDescent="0.35">
      <c r="A1537" s="257"/>
      <c r="C1537" s="154"/>
    </row>
    <row r="1538" spans="1:3" x14ac:dyDescent="0.35">
      <c r="A1538" s="257"/>
      <c r="C1538" s="158"/>
    </row>
    <row r="1539" spans="1:3" x14ac:dyDescent="0.35">
      <c r="A1539" s="257"/>
      <c r="C1539" s="158"/>
    </row>
    <row r="1540" spans="1:3" x14ac:dyDescent="0.35">
      <c r="A1540" s="257"/>
      <c r="C1540" s="158"/>
    </row>
    <row r="1541" spans="1:3" x14ac:dyDescent="0.35">
      <c r="A1541" s="257"/>
      <c r="C1541" s="158"/>
    </row>
    <row r="1542" spans="1:3" x14ac:dyDescent="0.35">
      <c r="A1542" s="257"/>
      <c r="C1542" s="158"/>
    </row>
    <row r="1543" spans="1:3" x14ac:dyDescent="0.35">
      <c r="A1543" s="257"/>
      <c r="C1543" s="154"/>
    </row>
    <row r="1544" spans="1:3" x14ac:dyDescent="0.35">
      <c r="A1544" s="257"/>
      <c r="C1544" s="158"/>
    </row>
    <row r="1545" spans="1:3" x14ac:dyDescent="0.35">
      <c r="A1545" s="257"/>
      <c r="C1545" s="158"/>
    </row>
    <row r="1546" spans="1:3" x14ac:dyDescent="0.35">
      <c r="A1546" s="257"/>
      <c r="C1546" s="158"/>
    </row>
    <row r="1547" spans="1:3" x14ac:dyDescent="0.35">
      <c r="A1547" s="257"/>
      <c r="C1547" s="158"/>
    </row>
    <row r="1548" spans="1:3" x14ac:dyDescent="0.35">
      <c r="A1548" s="257"/>
      <c r="C1548" s="154"/>
    </row>
    <row r="1549" spans="1:3" x14ac:dyDescent="0.35">
      <c r="A1549" s="257"/>
      <c r="C1549" s="159"/>
    </row>
    <row r="1550" spans="1:3" x14ac:dyDescent="0.35">
      <c r="A1550" s="257"/>
      <c r="C1550" s="159"/>
    </row>
    <row r="1551" spans="1:3" x14ac:dyDescent="0.35">
      <c r="A1551" s="257"/>
      <c r="C1551" s="159"/>
    </row>
    <row r="1552" spans="1:3" x14ac:dyDescent="0.35">
      <c r="A1552" s="257"/>
      <c r="C1552" s="159"/>
    </row>
    <row r="1553" spans="1:3" x14ac:dyDescent="0.35">
      <c r="A1553" s="257"/>
      <c r="C1553" s="159"/>
    </row>
    <row r="1554" spans="1:3" x14ac:dyDescent="0.35">
      <c r="A1554" s="257"/>
      <c r="C1554" s="160"/>
    </row>
    <row r="1555" spans="1:3" x14ac:dyDescent="0.35">
      <c r="A1555" s="257"/>
      <c r="C1555" s="160"/>
    </row>
    <row r="1556" spans="1:3" x14ac:dyDescent="0.35">
      <c r="A1556" s="257"/>
      <c r="C1556" s="160"/>
    </row>
    <row r="1557" spans="1:3" x14ac:dyDescent="0.35">
      <c r="A1557" s="257"/>
      <c r="C1557" s="160"/>
    </row>
    <row r="1558" spans="1:3" x14ac:dyDescent="0.35">
      <c r="A1558" s="257"/>
      <c r="C1558" s="160"/>
    </row>
    <row r="1559" spans="1:3" x14ac:dyDescent="0.35">
      <c r="A1559" s="257"/>
      <c r="C1559" s="159"/>
    </row>
    <row r="1560" spans="1:3" x14ac:dyDescent="0.35">
      <c r="A1560" s="257"/>
      <c r="C1560" s="159"/>
    </row>
    <row r="1561" spans="1:3" x14ac:dyDescent="0.35">
      <c r="A1561" s="257"/>
      <c r="C1561" s="159"/>
    </row>
    <row r="1562" spans="1:3" x14ac:dyDescent="0.35">
      <c r="A1562" s="257"/>
      <c r="C1562" s="159"/>
    </row>
    <row r="1563" spans="1:3" x14ac:dyDescent="0.35">
      <c r="A1563" s="257"/>
      <c r="C1563" s="159"/>
    </row>
    <row r="1564" spans="1:3" x14ac:dyDescent="0.35">
      <c r="A1564" s="257"/>
      <c r="C1564" s="159"/>
    </row>
    <row r="1565" spans="1:3" x14ac:dyDescent="0.35">
      <c r="A1565" s="257"/>
      <c r="C1565" s="159"/>
    </row>
    <row r="1566" spans="1:3" x14ac:dyDescent="0.35">
      <c r="A1566" s="257"/>
      <c r="C1566" s="159"/>
    </row>
    <row r="1567" spans="1:3" x14ac:dyDescent="0.35">
      <c r="A1567" s="257"/>
      <c r="C1567" s="159"/>
    </row>
    <row r="1568" spans="1:3" x14ac:dyDescent="0.35">
      <c r="A1568" s="257"/>
      <c r="C1568" s="159"/>
    </row>
    <row r="1569" spans="1:3" x14ac:dyDescent="0.35">
      <c r="A1569" s="257"/>
      <c r="C1569" s="159"/>
    </row>
    <row r="1570" spans="1:3" x14ac:dyDescent="0.35">
      <c r="A1570" s="257"/>
      <c r="C1570" s="159"/>
    </row>
    <row r="1571" spans="1:3" x14ac:dyDescent="0.35">
      <c r="A1571" s="257"/>
      <c r="C1571" s="159"/>
    </row>
    <row r="1572" spans="1:3" x14ac:dyDescent="0.35">
      <c r="A1572" s="257"/>
      <c r="C1572" s="159"/>
    </row>
    <row r="1573" spans="1:3" x14ac:dyDescent="0.35">
      <c r="A1573" s="257"/>
      <c r="C1573" s="159"/>
    </row>
    <row r="1574" spans="1:3" x14ac:dyDescent="0.35">
      <c r="A1574" s="257"/>
      <c r="C1574" s="159"/>
    </row>
    <row r="1575" spans="1:3" x14ac:dyDescent="0.35">
      <c r="A1575" s="257"/>
      <c r="C1575" s="159"/>
    </row>
    <row r="1576" spans="1:3" x14ac:dyDescent="0.35">
      <c r="A1576" s="257"/>
      <c r="C1576" s="159"/>
    </row>
  </sheetData>
  <mergeCells count="40">
    <mergeCell ref="A1385:A1432"/>
    <mergeCell ref="A1433:A1480"/>
    <mergeCell ref="A1481:A1528"/>
    <mergeCell ref="A1529:A1576"/>
    <mergeCell ref="A1097:A1144"/>
    <mergeCell ref="A1145:A1192"/>
    <mergeCell ref="A1193:A1240"/>
    <mergeCell ref="A1241:A1288"/>
    <mergeCell ref="A1289:A1336"/>
    <mergeCell ref="A1337:A1384"/>
    <mergeCell ref="A1049:A1096"/>
    <mergeCell ref="A521:A568"/>
    <mergeCell ref="A569:A616"/>
    <mergeCell ref="A617:A664"/>
    <mergeCell ref="A665:A712"/>
    <mergeCell ref="A713:A760"/>
    <mergeCell ref="A761:A808"/>
    <mergeCell ref="A809:A856"/>
    <mergeCell ref="A857:A904"/>
    <mergeCell ref="A905:A952"/>
    <mergeCell ref="A953:A1000"/>
    <mergeCell ref="A1001:A1048"/>
    <mergeCell ref="A473:A520"/>
    <mergeCell ref="D40:N70"/>
    <mergeCell ref="A41:A88"/>
    <mergeCell ref="D73:I73"/>
    <mergeCell ref="A89:A136"/>
    <mergeCell ref="A137:A184"/>
    <mergeCell ref="A185:A232"/>
    <mergeCell ref="A233:A280"/>
    <mergeCell ref="A281:A328"/>
    <mergeCell ref="A329:A376"/>
    <mergeCell ref="A377:A424"/>
    <mergeCell ref="A425:A472"/>
    <mergeCell ref="A38:F38"/>
    <mergeCell ref="A2:F2"/>
    <mergeCell ref="A4:A5"/>
    <mergeCell ref="B4:B5"/>
    <mergeCell ref="C4:C29"/>
    <mergeCell ref="D4:M36"/>
  </mergeCells>
  <pageMargins left="0.7" right="0.7" top="0.75" bottom="0.75" header="0.3" footer="0.3"/>
  <pageSetup orientation="portrait" horizontalDpi="90" verticalDpi="9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32564-90AB-4511-B2C6-245E72A8B6F5}">
  <dimension ref="A2:EL1576"/>
  <sheetViews>
    <sheetView topLeftCell="A68" zoomScale="80" zoomScaleNormal="80" workbookViewId="0">
      <selection activeCell="J98" sqref="J98"/>
    </sheetView>
  </sheetViews>
  <sheetFormatPr defaultRowHeight="14.5" x14ac:dyDescent="0.35"/>
  <cols>
    <col min="1" max="1" width="41.81640625" customWidth="1"/>
    <col min="2" max="2" width="24.81640625" customWidth="1"/>
    <col min="3" max="3" width="23.6328125" customWidth="1"/>
    <col min="4" max="4" width="12" bestFit="1" customWidth="1"/>
    <col min="5" max="5" width="9.54296875" bestFit="1" customWidth="1"/>
    <col min="6" max="6" width="22.26953125" customWidth="1"/>
    <col min="7" max="7" width="31.179687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3" ht="28.5" x14ac:dyDescent="0.65">
      <c r="A2" s="235" t="s">
        <v>78</v>
      </c>
      <c r="B2" s="235"/>
      <c r="C2" s="235"/>
      <c r="D2" s="235"/>
      <c r="E2" s="235"/>
      <c r="F2" s="235"/>
    </row>
    <row r="3" spans="1:13" ht="15" thickBot="1" x14ac:dyDescent="0.4"/>
    <row r="4" spans="1:13" x14ac:dyDescent="0.35">
      <c r="A4" s="243" t="s">
        <v>139</v>
      </c>
      <c r="B4" s="244" t="s">
        <v>140</v>
      </c>
      <c r="C4" s="245"/>
      <c r="D4" s="248"/>
      <c r="E4" s="249"/>
      <c r="F4" s="249"/>
      <c r="G4" s="249"/>
      <c r="H4" s="249"/>
      <c r="I4" s="249"/>
      <c r="J4" s="249"/>
      <c r="K4" s="249"/>
      <c r="L4" s="249"/>
      <c r="M4" s="250"/>
    </row>
    <row r="5" spans="1:13" x14ac:dyDescent="0.35">
      <c r="A5" s="243"/>
      <c r="B5" s="244"/>
      <c r="C5" s="246"/>
      <c r="D5" s="251"/>
      <c r="E5" s="206"/>
      <c r="F5" s="206"/>
      <c r="G5" s="206"/>
      <c r="H5" s="206"/>
      <c r="I5" s="206"/>
      <c r="J5" s="206"/>
      <c r="K5" s="206"/>
      <c r="L5" s="206"/>
      <c r="M5" s="252"/>
    </row>
    <row r="6" spans="1:13" x14ac:dyDescent="0.35">
      <c r="A6" s="54">
        <v>45616</v>
      </c>
      <c r="B6">
        <v>5.9</v>
      </c>
      <c r="C6" s="246"/>
      <c r="D6" s="251"/>
      <c r="E6" s="206"/>
      <c r="F6" s="206"/>
      <c r="G6" s="206"/>
      <c r="H6" s="206"/>
      <c r="I6" s="206"/>
      <c r="J6" s="206"/>
      <c r="K6" s="206"/>
      <c r="L6" s="206"/>
      <c r="M6" s="252"/>
    </row>
    <row r="7" spans="1:13" x14ac:dyDescent="0.35">
      <c r="A7" s="54">
        <v>45617</v>
      </c>
      <c r="B7">
        <v>10.6</v>
      </c>
      <c r="C7" s="246"/>
      <c r="D7" s="251"/>
      <c r="E7" s="206"/>
      <c r="F7" s="206"/>
      <c r="G7" s="206"/>
      <c r="H7" s="206"/>
      <c r="I7" s="206"/>
      <c r="J7" s="206"/>
      <c r="K7" s="206"/>
      <c r="L7" s="206"/>
      <c r="M7" s="252"/>
    </row>
    <row r="8" spans="1:13" x14ac:dyDescent="0.35">
      <c r="A8" s="54">
        <v>45618</v>
      </c>
      <c r="B8">
        <v>7.3</v>
      </c>
      <c r="C8" s="246"/>
      <c r="D8" s="251"/>
      <c r="E8" s="206"/>
      <c r="F8" s="206"/>
      <c r="G8" s="206"/>
      <c r="H8" s="206"/>
      <c r="I8" s="206"/>
      <c r="J8" s="206"/>
      <c r="K8" s="206"/>
      <c r="L8" s="206"/>
      <c r="M8" s="252"/>
    </row>
    <row r="9" spans="1:13" x14ac:dyDescent="0.35">
      <c r="A9" s="54">
        <v>45619</v>
      </c>
      <c r="B9">
        <v>8.6999999999999993</v>
      </c>
      <c r="C9" s="246"/>
      <c r="D9" s="251"/>
      <c r="E9" s="206"/>
      <c r="F9" s="206"/>
      <c r="G9" s="206"/>
      <c r="H9" s="206"/>
      <c r="I9" s="206"/>
      <c r="J9" s="206"/>
      <c r="K9" s="206"/>
      <c r="L9" s="206"/>
      <c r="M9" s="252"/>
    </row>
    <row r="10" spans="1:13" x14ac:dyDescent="0.35">
      <c r="A10" s="54">
        <v>45620</v>
      </c>
      <c r="B10">
        <v>6.3</v>
      </c>
      <c r="C10" s="246"/>
      <c r="D10" s="251"/>
      <c r="E10" s="206"/>
      <c r="F10" s="206"/>
      <c r="G10" s="206"/>
      <c r="H10" s="206"/>
      <c r="I10" s="206"/>
      <c r="J10" s="206"/>
      <c r="K10" s="206"/>
      <c r="L10" s="206"/>
      <c r="M10" s="252"/>
    </row>
    <row r="11" spans="1:13" x14ac:dyDescent="0.35">
      <c r="A11" s="54">
        <v>45621</v>
      </c>
      <c r="B11">
        <v>5</v>
      </c>
      <c r="C11" s="246"/>
      <c r="D11" s="251"/>
      <c r="E11" s="206"/>
      <c r="F11" s="206"/>
      <c r="G11" s="206"/>
      <c r="H11" s="206"/>
      <c r="I11" s="206"/>
      <c r="J11" s="206"/>
      <c r="K11" s="206"/>
      <c r="L11" s="206"/>
      <c r="M11" s="252"/>
    </row>
    <row r="12" spans="1:13" x14ac:dyDescent="0.35">
      <c r="A12" s="54">
        <v>45622</v>
      </c>
      <c r="B12">
        <v>19.100000000000001</v>
      </c>
      <c r="C12" s="246"/>
      <c r="D12" s="251"/>
      <c r="E12" s="206"/>
      <c r="F12" s="206"/>
      <c r="G12" s="206"/>
      <c r="H12" s="206"/>
      <c r="I12" s="206"/>
      <c r="J12" s="206"/>
      <c r="K12" s="206"/>
      <c r="L12" s="206"/>
      <c r="M12" s="252"/>
    </row>
    <row r="13" spans="1:13" x14ac:dyDescent="0.35">
      <c r="A13" s="54">
        <v>45623</v>
      </c>
      <c r="B13">
        <v>17.100000000000001</v>
      </c>
      <c r="C13" s="246"/>
      <c r="D13" s="251"/>
      <c r="E13" s="206"/>
      <c r="F13" s="206"/>
      <c r="G13" s="206"/>
      <c r="H13" s="206"/>
      <c r="I13" s="206"/>
      <c r="J13" s="206"/>
      <c r="K13" s="206"/>
      <c r="L13" s="206"/>
      <c r="M13" s="252"/>
    </row>
    <row r="14" spans="1:13" x14ac:dyDescent="0.35">
      <c r="C14" s="246"/>
      <c r="D14" s="251"/>
      <c r="E14" s="206"/>
      <c r="F14" s="206"/>
      <c r="G14" s="206"/>
      <c r="H14" s="206"/>
      <c r="I14" s="206"/>
      <c r="J14" s="206"/>
      <c r="K14" s="206"/>
      <c r="L14" s="206"/>
      <c r="M14" s="252"/>
    </row>
    <row r="15" spans="1:13" x14ac:dyDescent="0.35">
      <c r="A15" s="54"/>
      <c r="C15" s="246"/>
      <c r="D15" s="251"/>
      <c r="E15" s="206"/>
      <c r="F15" s="206"/>
      <c r="G15" s="206"/>
      <c r="H15" s="206"/>
      <c r="I15" s="206"/>
      <c r="J15" s="206"/>
      <c r="K15" s="206"/>
      <c r="L15" s="206"/>
      <c r="M15" s="252"/>
    </row>
    <row r="16" spans="1:13" x14ac:dyDescent="0.35">
      <c r="A16" s="54"/>
      <c r="C16" s="246"/>
      <c r="D16" s="251"/>
      <c r="E16" s="206"/>
      <c r="F16" s="206"/>
      <c r="G16" s="206"/>
      <c r="H16" s="206"/>
      <c r="I16" s="206"/>
      <c r="J16" s="206"/>
      <c r="K16" s="206"/>
      <c r="L16" s="206"/>
      <c r="M16" s="252"/>
    </row>
    <row r="17" spans="1:13" x14ac:dyDescent="0.35">
      <c r="A17" s="54"/>
      <c r="C17" s="246"/>
      <c r="D17" s="251"/>
      <c r="E17" s="206"/>
      <c r="F17" s="206"/>
      <c r="G17" s="206"/>
      <c r="H17" s="206"/>
      <c r="I17" s="206"/>
      <c r="J17" s="206"/>
      <c r="K17" s="206"/>
      <c r="L17" s="206"/>
      <c r="M17" s="252"/>
    </row>
    <row r="18" spans="1:13" x14ac:dyDescent="0.35">
      <c r="A18" s="54"/>
      <c r="C18" s="246"/>
      <c r="D18" s="251"/>
      <c r="E18" s="206"/>
      <c r="F18" s="206"/>
      <c r="G18" s="206"/>
      <c r="H18" s="206"/>
      <c r="I18" s="206"/>
      <c r="J18" s="206"/>
      <c r="K18" s="206"/>
      <c r="L18" s="206"/>
      <c r="M18" s="252"/>
    </row>
    <row r="19" spans="1:13" x14ac:dyDescent="0.35">
      <c r="C19" s="246"/>
      <c r="D19" s="251"/>
      <c r="E19" s="206"/>
      <c r="F19" s="206"/>
      <c r="G19" s="206"/>
      <c r="H19" s="206"/>
      <c r="I19" s="206"/>
      <c r="J19" s="206"/>
      <c r="K19" s="206"/>
      <c r="L19" s="206"/>
      <c r="M19" s="252"/>
    </row>
    <row r="20" spans="1:13" x14ac:dyDescent="0.35">
      <c r="C20" s="246"/>
      <c r="D20" s="251"/>
      <c r="E20" s="206"/>
      <c r="F20" s="206"/>
      <c r="G20" s="206"/>
      <c r="H20" s="206"/>
      <c r="I20" s="206"/>
      <c r="J20" s="206"/>
      <c r="K20" s="206"/>
      <c r="L20" s="206"/>
      <c r="M20" s="252"/>
    </row>
    <row r="21" spans="1:13" x14ac:dyDescent="0.35">
      <c r="C21" s="246"/>
      <c r="D21" s="251"/>
      <c r="E21" s="206"/>
      <c r="F21" s="206"/>
      <c r="G21" s="206"/>
      <c r="H21" s="206"/>
      <c r="I21" s="206"/>
      <c r="J21" s="206"/>
      <c r="K21" s="206"/>
      <c r="L21" s="206"/>
      <c r="M21" s="252"/>
    </row>
    <row r="22" spans="1:13" x14ac:dyDescent="0.35">
      <c r="C22" s="246"/>
      <c r="D22" s="251"/>
      <c r="E22" s="206"/>
      <c r="F22" s="206"/>
      <c r="G22" s="206"/>
      <c r="H22" s="206"/>
      <c r="I22" s="206"/>
      <c r="J22" s="206"/>
      <c r="K22" s="206"/>
      <c r="L22" s="206"/>
      <c r="M22" s="252"/>
    </row>
    <row r="23" spans="1:13" x14ac:dyDescent="0.35">
      <c r="C23" s="246"/>
      <c r="D23" s="251"/>
      <c r="E23" s="206"/>
      <c r="F23" s="206"/>
      <c r="G23" s="206"/>
      <c r="H23" s="206"/>
      <c r="I23" s="206"/>
      <c r="J23" s="206"/>
      <c r="K23" s="206"/>
      <c r="L23" s="206"/>
      <c r="M23" s="252"/>
    </row>
    <row r="24" spans="1:13" x14ac:dyDescent="0.35">
      <c r="C24" s="246"/>
      <c r="D24" s="251"/>
      <c r="E24" s="206"/>
      <c r="F24" s="206"/>
      <c r="G24" s="206"/>
      <c r="H24" s="206"/>
      <c r="I24" s="206"/>
      <c r="J24" s="206"/>
      <c r="K24" s="206"/>
      <c r="L24" s="206"/>
      <c r="M24" s="252"/>
    </row>
    <row r="25" spans="1:13" x14ac:dyDescent="0.35">
      <c r="C25" s="246"/>
      <c r="D25" s="251"/>
      <c r="E25" s="206"/>
      <c r="F25" s="206"/>
      <c r="G25" s="206"/>
      <c r="H25" s="206"/>
      <c r="I25" s="206"/>
      <c r="J25" s="206"/>
      <c r="K25" s="206"/>
      <c r="L25" s="206"/>
      <c r="M25" s="252"/>
    </row>
    <row r="26" spans="1:13" x14ac:dyDescent="0.35">
      <c r="C26" s="246"/>
      <c r="D26" s="251"/>
      <c r="E26" s="206"/>
      <c r="F26" s="206"/>
      <c r="G26" s="206"/>
      <c r="H26" s="206"/>
      <c r="I26" s="206"/>
      <c r="J26" s="206"/>
      <c r="K26" s="206"/>
      <c r="L26" s="206"/>
      <c r="M26" s="252"/>
    </row>
    <row r="27" spans="1:13" x14ac:dyDescent="0.35">
      <c r="C27" s="246"/>
      <c r="D27" s="251"/>
      <c r="E27" s="206"/>
      <c r="F27" s="206"/>
      <c r="G27" s="206"/>
      <c r="H27" s="206"/>
      <c r="I27" s="206"/>
      <c r="J27" s="206"/>
      <c r="K27" s="206"/>
      <c r="L27" s="206"/>
      <c r="M27" s="252"/>
    </row>
    <row r="28" spans="1:13" x14ac:dyDescent="0.35">
      <c r="A28" s="53"/>
      <c r="C28" s="246"/>
      <c r="D28" s="251"/>
      <c r="E28" s="206"/>
      <c r="F28" s="206"/>
      <c r="G28" s="206"/>
      <c r="H28" s="206"/>
      <c r="I28" s="206"/>
      <c r="J28" s="206"/>
      <c r="K28" s="206"/>
      <c r="L28" s="206"/>
      <c r="M28" s="252"/>
    </row>
    <row r="29" spans="1:13" ht="15" thickBot="1" x14ac:dyDescent="0.4">
      <c r="C29" s="247"/>
      <c r="D29" s="251"/>
      <c r="E29" s="206"/>
      <c r="F29" s="206"/>
      <c r="G29" s="206"/>
      <c r="H29" s="206"/>
      <c r="I29" s="206"/>
      <c r="J29" s="206"/>
      <c r="K29" s="206"/>
      <c r="L29" s="206"/>
      <c r="M29" s="252"/>
    </row>
    <row r="30" spans="1:13" x14ac:dyDescent="0.35">
      <c r="C30" s="46"/>
      <c r="D30" s="251"/>
      <c r="E30" s="206"/>
      <c r="F30" s="206"/>
      <c r="G30" s="206"/>
      <c r="H30" s="206"/>
      <c r="I30" s="206"/>
      <c r="J30" s="206"/>
      <c r="K30" s="206"/>
      <c r="L30" s="206"/>
      <c r="M30" s="252"/>
    </row>
    <row r="31" spans="1:13" x14ac:dyDescent="0.35">
      <c r="C31" s="46"/>
      <c r="D31" s="251"/>
      <c r="E31" s="206"/>
      <c r="F31" s="206"/>
      <c r="G31" s="206"/>
      <c r="H31" s="206"/>
      <c r="I31" s="206"/>
      <c r="J31" s="206"/>
      <c r="K31" s="206"/>
      <c r="L31" s="206"/>
      <c r="M31" s="252"/>
    </row>
    <row r="32" spans="1:13" x14ac:dyDescent="0.35">
      <c r="C32" s="20"/>
      <c r="D32" s="251"/>
      <c r="E32" s="206"/>
      <c r="F32" s="206"/>
      <c r="G32" s="206"/>
      <c r="H32" s="206"/>
      <c r="I32" s="206"/>
      <c r="J32" s="206"/>
      <c r="K32" s="206"/>
      <c r="L32" s="206"/>
      <c r="M32" s="252"/>
    </row>
    <row r="33" spans="1:14" x14ac:dyDescent="0.35">
      <c r="C33" s="21"/>
      <c r="D33" s="251"/>
      <c r="E33" s="206"/>
      <c r="F33" s="206"/>
      <c r="G33" s="206"/>
      <c r="H33" s="206"/>
      <c r="I33" s="206"/>
      <c r="J33" s="206"/>
      <c r="K33" s="206"/>
      <c r="L33" s="206"/>
      <c r="M33" s="252"/>
    </row>
    <row r="34" spans="1:14" x14ac:dyDescent="0.35">
      <c r="C34" s="10"/>
      <c r="D34" s="251"/>
      <c r="E34" s="206"/>
      <c r="F34" s="206"/>
      <c r="G34" s="206"/>
      <c r="H34" s="206"/>
      <c r="I34" s="206"/>
      <c r="J34" s="206"/>
      <c r="K34" s="206"/>
      <c r="L34" s="206"/>
      <c r="M34" s="252"/>
    </row>
    <row r="35" spans="1:14" ht="16" x14ac:dyDescent="0.4">
      <c r="A35" s="50" t="s">
        <v>194</v>
      </c>
      <c r="B35" s="51">
        <f>AVERAGE(B6:B34)</f>
        <v>10</v>
      </c>
      <c r="C35" s="10"/>
      <c r="D35" s="251"/>
      <c r="E35" s="206"/>
      <c r="F35" s="206"/>
      <c r="G35" s="206"/>
      <c r="H35" s="206"/>
      <c r="I35" s="206"/>
      <c r="J35" s="206"/>
      <c r="K35" s="206"/>
      <c r="L35" s="206"/>
      <c r="M35" s="252"/>
    </row>
    <row r="36" spans="1:14" ht="16.5" thickBot="1" x14ac:dyDescent="0.45">
      <c r="A36" s="50" t="s">
        <v>195</v>
      </c>
      <c r="B36" s="51">
        <f>STDEV(B6:B34)</f>
        <v>5.3192373244935913</v>
      </c>
      <c r="C36" s="10"/>
      <c r="D36" s="253"/>
      <c r="E36" s="254"/>
      <c r="F36" s="254"/>
      <c r="G36" s="254"/>
      <c r="H36" s="254"/>
      <c r="I36" s="254"/>
      <c r="J36" s="254"/>
      <c r="K36" s="254"/>
      <c r="L36" s="254"/>
      <c r="M36" s="255"/>
    </row>
    <row r="38" spans="1:14" ht="28.5" x14ac:dyDescent="0.65">
      <c r="A38" s="235" t="s">
        <v>196</v>
      </c>
      <c r="B38" s="235"/>
      <c r="C38" s="235"/>
      <c r="D38" s="235"/>
      <c r="E38" s="235"/>
      <c r="F38" s="235"/>
    </row>
    <row r="39" spans="1:14" ht="15" thickBot="1" x14ac:dyDescent="0.4"/>
    <row r="40" spans="1:14" ht="40.5" customHeight="1" x14ac:dyDescent="0.35">
      <c r="A40" s="9" t="s">
        <v>139</v>
      </c>
      <c r="B40" s="9" t="s">
        <v>183</v>
      </c>
      <c r="C40" s="12" t="s">
        <v>184</v>
      </c>
      <c r="D40" s="248"/>
      <c r="E40" s="249"/>
      <c r="F40" s="249"/>
      <c r="G40" s="249"/>
      <c r="H40" s="249"/>
      <c r="I40" s="249"/>
      <c r="J40" s="249"/>
      <c r="K40" s="249"/>
      <c r="L40" s="249"/>
      <c r="M40" s="249"/>
      <c r="N40" s="250"/>
    </row>
    <row r="41" spans="1:14" ht="14.5" customHeight="1" x14ac:dyDescent="0.35">
      <c r="A41" s="256">
        <v>45615</v>
      </c>
      <c r="C41" s="154">
        <v>0</v>
      </c>
      <c r="D41" s="251"/>
      <c r="E41" s="206"/>
      <c r="F41" s="206"/>
      <c r="G41" s="206"/>
      <c r="H41" s="206"/>
      <c r="I41" s="206"/>
      <c r="J41" s="206"/>
      <c r="K41" s="206"/>
      <c r="L41" s="206"/>
      <c r="M41" s="206"/>
      <c r="N41" s="252"/>
    </row>
    <row r="42" spans="1:14" x14ac:dyDescent="0.35">
      <c r="A42" s="256"/>
      <c r="C42" s="154">
        <v>2.0833333333333332E-2</v>
      </c>
      <c r="D42" s="251"/>
      <c r="E42" s="206"/>
      <c r="F42" s="206"/>
      <c r="G42" s="206"/>
      <c r="H42" s="206"/>
      <c r="I42" s="206"/>
      <c r="J42" s="206"/>
      <c r="K42" s="206"/>
      <c r="L42" s="206"/>
      <c r="M42" s="206"/>
      <c r="N42" s="252"/>
    </row>
    <row r="43" spans="1:14" x14ac:dyDescent="0.35">
      <c r="A43" s="256"/>
      <c r="C43" s="155" t="s">
        <v>197</v>
      </c>
      <c r="D43" s="251"/>
      <c r="E43" s="206"/>
      <c r="F43" s="206"/>
      <c r="G43" s="206"/>
      <c r="H43" s="206"/>
      <c r="I43" s="206"/>
      <c r="J43" s="206"/>
      <c r="K43" s="206"/>
      <c r="L43" s="206"/>
      <c r="M43" s="206"/>
      <c r="N43" s="252"/>
    </row>
    <row r="44" spans="1:14" x14ac:dyDescent="0.35">
      <c r="A44" s="256"/>
      <c r="C44" s="154" t="s">
        <v>198</v>
      </c>
      <c r="D44" s="251"/>
      <c r="E44" s="206"/>
      <c r="F44" s="206"/>
      <c r="G44" s="206"/>
      <c r="H44" s="206"/>
      <c r="I44" s="206"/>
      <c r="J44" s="206"/>
      <c r="K44" s="206"/>
      <c r="L44" s="206"/>
      <c r="M44" s="206"/>
      <c r="N44" s="252"/>
    </row>
    <row r="45" spans="1:14" x14ac:dyDescent="0.35">
      <c r="A45" s="256"/>
      <c r="C45" s="156" t="s">
        <v>199</v>
      </c>
      <c r="D45" s="251"/>
      <c r="E45" s="206"/>
      <c r="F45" s="206"/>
      <c r="G45" s="206"/>
      <c r="H45" s="206"/>
      <c r="I45" s="206"/>
      <c r="J45" s="206"/>
      <c r="K45" s="206"/>
      <c r="L45" s="206"/>
      <c r="M45" s="206"/>
      <c r="N45" s="252"/>
    </row>
    <row r="46" spans="1:14" x14ac:dyDescent="0.35">
      <c r="A46" s="256"/>
      <c r="C46" s="157" t="s">
        <v>200</v>
      </c>
      <c r="D46" s="251"/>
      <c r="E46" s="206"/>
      <c r="F46" s="206"/>
      <c r="G46" s="206"/>
      <c r="H46" s="206"/>
      <c r="I46" s="206"/>
      <c r="J46" s="206"/>
      <c r="K46" s="206"/>
      <c r="L46" s="206"/>
      <c r="M46" s="206"/>
      <c r="N46" s="252"/>
    </row>
    <row r="47" spans="1:14" x14ac:dyDescent="0.35">
      <c r="A47" s="256"/>
      <c r="C47" s="154" t="s">
        <v>201</v>
      </c>
      <c r="D47" s="251"/>
      <c r="E47" s="206"/>
      <c r="F47" s="206"/>
      <c r="G47" s="206"/>
      <c r="H47" s="206"/>
      <c r="I47" s="206"/>
      <c r="J47" s="206"/>
      <c r="K47" s="206"/>
      <c r="L47" s="206"/>
      <c r="M47" s="206"/>
      <c r="N47" s="252"/>
    </row>
    <row r="48" spans="1:14" x14ac:dyDescent="0.35">
      <c r="A48" s="256"/>
      <c r="C48" s="158" t="s">
        <v>202</v>
      </c>
      <c r="D48" s="251"/>
      <c r="E48" s="206"/>
      <c r="F48" s="206"/>
      <c r="G48" s="206"/>
      <c r="H48" s="206"/>
      <c r="I48" s="206"/>
      <c r="J48" s="206"/>
      <c r="K48" s="206"/>
      <c r="L48" s="206"/>
      <c r="M48" s="206"/>
      <c r="N48" s="252"/>
    </row>
    <row r="49" spans="1:14" x14ac:dyDescent="0.35">
      <c r="A49" s="256"/>
      <c r="C49" s="154" t="s">
        <v>203</v>
      </c>
      <c r="D49" s="251"/>
      <c r="E49" s="206"/>
      <c r="F49" s="206"/>
      <c r="G49" s="206"/>
      <c r="H49" s="206"/>
      <c r="I49" s="206"/>
      <c r="J49" s="206"/>
      <c r="K49" s="206"/>
      <c r="L49" s="206"/>
      <c r="M49" s="206"/>
      <c r="N49" s="252"/>
    </row>
    <row r="50" spans="1:14" x14ac:dyDescent="0.35">
      <c r="A50" s="256"/>
      <c r="C50" s="158" t="s">
        <v>204</v>
      </c>
      <c r="D50" s="251"/>
      <c r="E50" s="206"/>
      <c r="F50" s="206"/>
      <c r="G50" s="206"/>
      <c r="H50" s="206"/>
      <c r="I50" s="206"/>
      <c r="J50" s="206"/>
      <c r="K50" s="206"/>
      <c r="L50" s="206"/>
      <c r="M50" s="206"/>
      <c r="N50" s="252"/>
    </row>
    <row r="51" spans="1:14" x14ac:dyDescent="0.35">
      <c r="A51" s="256"/>
      <c r="C51" s="158" t="s">
        <v>205</v>
      </c>
      <c r="D51" s="251"/>
      <c r="E51" s="206"/>
      <c r="F51" s="206"/>
      <c r="G51" s="206"/>
      <c r="H51" s="206"/>
      <c r="I51" s="206"/>
      <c r="J51" s="206"/>
      <c r="K51" s="206"/>
      <c r="L51" s="206"/>
      <c r="M51" s="206"/>
      <c r="N51" s="252"/>
    </row>
    <row r="52" spans="1:14" x14ac:dyDescent="0.35">
      <c r="A52" s="256"/>
      <c r="C52" s="158" t="s">
        <v>206</v>
      </c>
      <c r="D52" s="251"/>
      <c r="E52" s="206"/>
      <c r="F52" s="206"/>
      <c r="G52" s="206"/>
      <c r="H52" s="206"/>
      <c r="I52" s="206"/>
      <c r="J52" s="206"/>
      <c r="K52" s="206"/>
      <c r="L52" s="206"/>
      <c r="M52" s="206"/>
      <c r="N52" s="252"/>
    </row>
    <row r="53" spans="1:14" x14ac:dyDescent="0.35">
      <c r="A53" s="256"/>
      <c r="C53" s="158" t="s">
        <v>207</v>
      </c>
      <c r="D53" s="251"/>
      <c r="E53" s="206"/>
      <c r="F53" s="206"/>
      <c r="G53" s="206"/>
      <c r="H53" s="206"/>
      <c r="I53" s="206"/>
      <c r="J53" s="206"/>
      <c r="K53" s="206"/>
      <c r="L53" s="206"/>
      <c r="M53" s="206"/>
      <c r="N53" s="252"/>
    </row>
    <row r="54" spans="1:14" x14ac:dyDescent="0.35">
      <c r="A54" s="256"/>
      <c r="C54" s="158" t="s">
        <v>208</v>
      </c>
      <c r="D54" s="251"/>
      <c r="E54" s="206"/>
      <c r="F54" s="206"/>
      <c r="G54" s="206"/>
      <c r="H54" s="206"/>
      <c r="I54" s="206"/>
      <c r="J54" s="206"/>
      <c r="K54" s="206"/>
      <c r="L54" s="206"/>
      <c r="M54" s="206"/>
      <c r="N54" s="252"/>
    </row>
    <row r="55" spans="1:14" x14ac:dyDescent="0.35">
      <c r="A55" s="256"/>
      <c r="C55" s="154" t="s">
        <v>209</v>
      </c>
      <c r="D55" s="251"/>
      <c r="E55" s="206"/>
      <c r="F55" s="206"/>
      <c r="G55" s="206"/>
      <c r="H55" s="206"/>
      <c r="I55" s="206"/>
      <c r="J55" s="206"/>
      <c r="K55" s="206"/>
      <c r="L55" s="206"/>
      <c r="M55" s="206"/>
      <c r="N55" s="252"/>
    </row>
    <row r="56" spans="1:14" x14ac:dyDescent="0.35">
      <c r="A56" s="256"/>
      <c r="C56" s="158" t="s">
        <v>210</v>
      </c>
      <c r="D56" s="251"/>
      <c r="E56" s="206"/>
      <c r="F56" s="206"/>
      <c r="G56" s="206"/>
      <c r="H56" s="206"/>
      <c r="I56" s="206"/>
      <c r="J56" s="206"/>
      <c r="K56" s="206"/>
      <c r="L56" s="206"/>
      <c r="M56" s="206"/>
      <c r="N56" s="252"/>
    </row>
    <row r="57" spans="1:14" x14ac:dyDescent="0.35">
      <c r="A57" s="256"/>
      <c r="C57" s="158" t="s">
        <v>211</v>
      </c>
      <c r="D57" s="251"/>
      <c r="E57" s="206"/>
      <c r="F57" s="206"/>
      <c r="G57" s="206"/>
      <c r="H57" s="206"/>
      <c r="I57" s="206"/>
      <c r="J57" s="206"/>
      <c r="K57" s="206"/>
      <c r="L57" s="206"/>
      <c r="M57" s="206"/>
      <c r="N57" s="252"/>
    </row>
    <row r="58" spans="1:14" x14ac:dyDescent="0.35">
      <c r="A58" s="256"/>
      <c r="C58" s="158" t="s">
        <v>212</v>
      </c>
      <c r="D58" s="251"/>
      <c r="E58" s="206"/>
      <c r="F58" s="206"/>
      <c r="G58" s="206"/>
      <c r="H58" s="206"/>
      <c r="I58" s="206"/>
      <c r="J58" s="206"/>
      <c r="K58" s="206"/>
      <c r="L58" s="206"/>
      <c r="M58" s="206"/>
      <c r="N58" s="252"/>
    </row>
    <row r="59" spans="1:14" x14ac:dyDescent="0.35">
      <c r="A59" s="256"/>
      <c r="C59" s="158" t="s">
        <v>213</v>
      </c>
      <c r="D59" s="251"/>
      <c r="E59" s="206"/>
      <c r="F59" s="206"/>
      <c r="G59" s="206"/>
      <c r="H59" s="206"/>
      <c r="I59" s="206"/>
      <c r="J59" s="206"/>
      <c r="K59" s="206"/>
      <c r="L59" s="206"/>
      <c r="M59" s="206"/>
      <c r="N59" s="252"/>
    </row>
    <row r="60" spans="1:14" x14ac:dyDescent="0.35">
      <c r="A60" s="256"/>
      <c r="C60" s="154" t="s">
        <v>214</v>
      </c>
      <c r="D60" s="251"/>
      <c r="E60" s="206"/>
      <c r="F60" s="206"/>
      <c r="G60" s="206"/>
      <c r="H60" s="206"/>
      <c r="I60" s="206"/>
      <c r="J60" s="206"/>
      <c r="K60" s="206"/>
      <c r="L60" s="206"/>
      <c r="M60" s="206"/>
      <c r="N60" s="252"/>
    </row>
    <row r="61" spans="1:14" x14ac:dyDescent="0.35">
      <c r="A61" s="256"/>
      <c r="C61" s="159">
        <v>0.41666666666666669</v>
      </c>
      <c r="D61" s="251"/>
      <c r="E61" s="206"/>
      <c r="F61" s="206"/>
      <c r="G61" s="206"/>
      <c r="H61" s="206"/>
      <c r="I61" s="206"/>
      <c r="J61" s="206"/>
      <c r="K61" s="206"/>
      <c r="L61" s="206"/>
      <c r="M61" s="206"/>
      <c r="N61" s="252"/>
    </row>
    <row r="62" spans="1:14" x14ac:dyDescent="0.35">
      <c r="A62" s="256"/>
      <c r="C62" s="159">
        <v>0.4375</v>
      </c>
      <c r="D62" s="251"/>
      <c r="E62" s="206"/>
      <c r="F62" s="206"/>
      <c r="G62" s="206"/>
      <c r="H62" s="206"/>
      <c r="I62" s="206"/>
      <c r="J62" s="206"/>
      <c r="K62" s="206"/>
      <c r="L62" s="206"/>
      <c r="M62" s="206"/>
      <c r="N62" s="252"/>
    </row>
    <row r="63" spans="1:14" x14ac:dyDescent="0.35">
      <c r="A63" s="256"/>
      <c r="C63" s="159">
        <v>0.45833333333333331</v>
      </c>
      <c r="D63" s="251"/>
      <c r="E63" s="206"/>
      <c r="F63" s="206"/>
      <c r="G63" s="206"/>
      <c r="H63" s="206"/>
      <c r="I63" s="206"/>
      <c r="J63" s="206"/>
      <c r="K63" s="206"/>
      <c r="L63" s="206"/>
      <c r="M63" s="206"/>
      <c r="N63" s="252"/>
    </row>
    <row r="64" spans="1:14" x14ac:dyDescent="0.35">
      <c r="A64" s="256"/>
      <c r="C64" s="159">
        <v>0.47916666666666669</v>
      </c>
      <c r="D64" s="251"/>
      <c r="E64" s="206"/>
      <c r="F64" s="206"/>
      <c r="G64" s="206"/>
      <c r="H64" s="206"/>
      <c r="I64" s="206"/>
      <c r="J64" s="206"/>
      <c r="K64" s="206"/>
      <c r="L64" s="206"/>
      <c r="M64" s="206"/>
      <c r="N64" s="252"/>
    </row>
    <row r="65" spans="1:142" x14ac:dyDescent="0.35">
      <c r="A65" s="256"/>
      <c r="C65" s="159">
        <v>0.5</v>
      </c>
      <c r="D65" s="251"/>
      <c r="E65" s="206"/>
      <c r="F65" s="206"/>
      <c r="G65" s="206"/>
      <c r="H65" s="206"/>
      <c r="I65" s="206"/>
      <c r="J65" s="206"/>
      <c r="K65" s="206"/>
      <c r="L65" s="206"/>
      <c r="M65" s="206"/>
      <c r="N65" s="252"/>
    </row>
    <row r="66" spans="1:142" x14ac:dyDescent="0.35">
      <c r="A66" s="256"/>
      <c r="C66" s="160">
        <v>0.52083333333333337</v>
      </c>
      <c r="D66" s="251"/>
      <c r="E66" s="206"/>
      <c r="F66" s="206"/>
      <c r="G66" s="206"/>
      <c r="H66" s="206"/>
      <c r="I66" s="206"/>
      <c r="J66" s="206"/>
      <c r="K66" s="206"/>
      <c r="L66" s="206"/>
      <c r="M66" s="206"/>
      <c r="N66" s="252"/>
    </row>
    <row r="67" spans="1:142" x14ac:dyDescent="0.35">
      <c r="A67" s="256"/>
      <c r="C67" s="160">
        <v>0.54166666666666663</v>
      </c>
      <c r="D67" s="251"/>
      <c r="E67" s="206"/>
      <c r="F67" s="206"/>
      <c r="G67" s="206"/>
      <c r="H67" s="206"/>
      <c r="I67" s="206"/>
      <c r="J67" s="206"/>
      <c r="K67" s="206"/>
      <c r="L67" s="206"/>
      <c r="M67" s="206"/>
      <c r="N67" s="252"/>
    </row>
    <row r="68" spans="1:142" x14ac:dyDescent="0.35">
      <c r="A68" s="256"/>
      <c r="C68" s="160">
        <v>0.5625</v>
      </c>
      <c r="D68" s="251"/>
      <c r="E68" s="206"/>
      <c r="F68" s="206"/>
      <c r="G68" s="206"/>
      <c r="H68" s="206"/>
      <c r="I68" s="206"/>
      <c r="J68" s="206"/>
      <c r="K68" s="206"/>
      <c r="L68" s="206"/>
      <c r="M68" s="206"/>
      <c r="N68" s="252"/>
    </row>
    <row r="69" spans="1:142" x14ac:dyDescent="0.35">
      <c r="A69" s="256"/>
      <c r="C69" s="160">
        <v>0.58333333333333337</v>
      </c>
      <c r="D69" s="251"/>
      <c r="E69" s="206"/>
      <c r="F69" s="206"/>
      <c r="G69" s="206"/>
      <c r="H69" s="206"/>
      <c r="I69" s="206"/>
      <c r="J69" s="206"/>
      <c r="K69" s="206"/>
      <c r="L69" s="206"/>
      <c r="M69" s="206"/>
      <c r="N69" s="252"/>
    </row>
    <row r="70" spans="1:142" ht="15" thickBot="1" x14ac:dyDescent="0.4">
      <c r="A70" s="256"/>
      <c r="C70" s="160">
        <v>0.60416666666666663</v>
      </c>
      <c r="D70" s="253"/>
      <c r="E70" s="254"/>
      <c r="F70" s="254"/>
      <c r="G70" s="254"/>
      <c r="H70" s="254"/>
      <c r="I70" s="254"/>
      <c r="J70" s="254"/>
      <c r="K70" s="254"/>
      <c r="L70" s="254"/>
      <c r="M70" s="254"/>
      <c r="N70" s="255"/>
    </row>
    <row r="71" spans="1:142" x14ac:dyDescent="0.35">
      <c r="A71" s="256"/>
      <c r="C71" s="159">
        <v>0.625</v>
      </c>
    </row>
    <row r="72" spans="1:142" x14ac:dyDescent="0.35">
      <c r="A72" s="256"/>
      <c r="B72">
        <v>200.9</v>
      </c>
      <c r="C72" s="159">
        <v>0.64583333333333337</v>
      </c>
    </row>
    <row r="73" spans="1:142" ht="28.5" x14ac:dyDescent="0.65">
      <c r="A73" s="256"/>
      <c r="B73">
        <v>187.2</v>
      </c>
      <c r="C73" s="159">
        <v>0.66666666666666663</v>
      </c>
      <c r="D73" s="235" t="s">
        <v>84</v>
      </c>
      <c r="E73" s="235"/>
      <c r="F73" s="235"/>
      <c r="G73" s="235"/>
      <c r="H73" s="235"/>
      <c r="I73" s="235"/>
    </row>
    <row r="74" spans="1:142" x14ac:dyDescent="0.35">
      <c r="A74" s="256"/>
      <c r="B74">
        <v>84.7</v>
      </c>
      <c r="C74" s="159">
        <v>0.6875</v>
      </c>
    </row>
    <row r="75" spans="1:142" x14ac:dyDescent="0.35">
      <c r="A75" s="256"/>
      <c r="B75">
        <v>17.399999999999999</v>
      </c>
      <c r="C75" s="159">
        <v>0.70833333333333337</v>
      </c>
      <c r="F75" t="s">
        <v>189</v>
      </c>
      <c r="G75" t="s">
        <v>125</v>
      </c>
      <c r="H75">
        <v>340</v>
      </c>
      <c r="I75">
        <v>345</v>
      </c>
      <c r="J75">
        <v>350</v>
      </c>
      <c r="K75">
        <v>355</v>
      </c>
      <c r="L75">
        <v>360</v>
      </c>
      <c r="M75">
        <v>365</v>
      </c>
      <c r="N75">
        <v>370</v>
      </c>
      <c r="O75">
        <v>375</v>
      </c>
      <c r="P75">
        <v>380</v>
      </c>
      <c r="Q75">
        <v>385</v>
      </c>
      <c r="R75">
        <v>390</v>
      </c>
      <c r="S75">
        <v>395</v>
      </c>
      <c r="T75">
        <v>400</v>
      </c>
      <c r="U75">
        <v>405</v>
      </c>
      <c r="V75">
        <v>410</v>
      </c>
      <c r="W75">
        <v>415</v>
      </c>
      <c r="X75">
        <v>420</v>
      </c>
      <c r="Y75">
        <v>425</v>
      </c>
      <c r="Z75">
        <v>430</v>
      </c>
      <c r="AA75">
        <v>435</v>
      </c>
      <c r="AB75">
        <v>440</v>
      </c>
      <c r="AC75">
        <v>445</v>
      </c>
      <c r="AD75">
        <v>450</v>
      </c>
      <c r="AE75">
        <v>455</v>
      </c>
      <c r="AF75">
        <v>460</v>
      </c>
      <c r="AG75">
        <v>465</v>
      </c>
      <c r="AH75">
        <v>470</v>
      </c>
      <c r="AI75">
        <v>475</v>
      </c>
      <c r="AJ75">
        <v>480</v>
      </c>
      <c r="AK75">
        <v>485</v>
      </c>
      <c r="AL75">
        <v>490</v>
      </c>
      <c r="AM75">
        <v>495</v>
      </c>
      <c r="AN75">
        <v>500</v>
      </c>
      <c r="AO75">
        <v>505</v>
      </c>
      <c r="AP75">
        <v>510</v>
      </c>
      <c r="AQ75">
        <v>515</v>
      </c>
      <c r="AR75">
        <v>520</v>
      </c>
      <c r="AS75">
        <v>525</v>
      </c>
      <c r="AT75">
        <v>530</v>
      </c>
      <c r="AU75">
        <v>535</v>
      </c>
      <c r="AV75">
        <v>540</v>
      </c>
      <c r="AW75">
        <v>545</v>
      </c>
      <c r="AX75">
        <v>550</v>
      </c>
      <c r="AY75">
        <v>555</v>
      </c>
      <c r="AZ75">
        <v>560</v>
      </c>
      <c r="BA75">
        <v>565</v>
      </c>
      <c r="BB75">
        <v>570</v>
      </c>
      <c r="BC75">
        <v>575</v>
      </c>
      <c r="BD75">
        <v>580</v>
      </c>
      <c r="BE75">
        <v>585</v>
      </c>
      <c r="BF75">
        <v>590</v>
      </c>
      <c r="BG75">
        <v>595</v>
      </c>
      <c r="BH75">
        <v>600</v>
      </c>
      <c r="BI75">
        <v>605</v>
      </c>
      <c r="BJ75">
        <v>610</v>
      </c>
      <c r="BK75">
        <v>615</v>
      </c>
      <c r="BL75">
        <v>620</v>
      </c>
      <c r="BM75">
        <v>625</v>
      </c>
      <c r="BN75">
        <v>630</v>
      </c>
      <c r="BO75">
        <v>635</v>
      </c>
      <c r="BP75">
        <v>640</v>
      </c>
      <c r="BQ75">
        <v>645</v>
      </c>
      <c r="BR75">
        <v>650</v>
      </c>
      <c r="BS75">
        <v>655</v>
      </c>
      <c r="BT75">
        <v>660</v>
      </c>
      <c r="BU75">
        <v>665</v>
      </c>
      <c r="BV75">
        <v>670</v>
      </c>
      <c r="BW75">
        <v>675</v>
      </c>
      <c r="BX75">
        <v>680</v>
      </c>
      <c r="BY75">
        <v>685</v>
      </c>
      <c r="BZ75">
        <v>690</v>
      </c>
      <c r="CA75">
        <v>695</v>
      </c>
      <c r="CB75">
        <v>700</v>
      </c>
      <c r="CC75">
        <v>705</v>
      </c>
      <c r="CD75">
        <v>710</v>
      </c>
      <c r="CE75">
        <v>715</v>
      </c>
      <c r="CF75">
        <v>720</v>
      </c>
      <c r="CG75">
        <v>725</v>
      </c>
      <c r="CH75">
        <v>730</v>
      </c>
      <c r="CI75">
        <v>735</v>
      </c>
      <c r="CJ75">
        <v>740</v>
      </c>
      <c r="CK75">
        <v>745</v>
      </c>
      <c r="CL75">
        <v>750</v>
      </c>
      <c r="CM75">
        <v>755</v>
      </c>
      <c r="CN75">
        <v>760</v>
      </c>
      <c r="CO75">
        <v>765</v>
      </c>
      <c r="CP75">
        <v>770</v>
      </c>
      <c r="CQ75">
        <v>775</v>
      </c>
      <c r="CR75">
        <v>780</v>
      </c>
      <c r="CS75">
        <v>785</v>
      </c>
      <c r="CT75">
        <v>790</v>
      </c>
      <c r="CU75">
        <v>795</v>
      </c>
      <c r="CV75">
        <v>800</v>
      </c>
      <c r="CW75">
        <v>805</v>
      </c>
      <c r="CX75">
        <v>810</v>
      </c>
      <c r="CY75">
        <v>815</v>
      </c>
      <c r="CZ75">
        <v>820</v>
      </c>
      <c r="DA75">
        <v>825</v>
      </c>
      <c r="DB75">
        <v>830</v>
      </c>
      <c r="DC75">
        <v>835</v>
      </c>
      <c r="DD75">
        <v>840</v>
      </c>
      <c r="DE75">
        <v>845</v>
      </c>
      <c r="DF75">
        <v>850</v>
      </c>
      <c r="DG75">
        <v>855</v>
      </c>
      <c r="DH75">
        <v>860</v>
      </c>
      <c r="DI75">
        <v>865</v>
      </c>
      <c r="DJ75">
        <v>870</v>
      </c>
      <c r="DK75">
        <v>875</v>
      </c>
      <c r="DL75">
        <v>880</v>
      </c>
      <c r="DM75">
        <v>885</v>
      </c>
      <c r="DN75">
        <v>890</v>
      </c>
      <c r="DO75">
        <v>895</v>
      </c>
      <c r="DP75">
        <v>900</v>
      </c>
      <c r="DQ75">
        <v>905</v>
      </c>
      <c r="DR75">
        <v>910</v>
      </c>
      <c r="DS75">
        <v>915</v>
      </c>
      <c r="DT75">
        <v>920</v>
      </c>
      <c r="DU75">
        <v>925</v>
      </c>
      <c r="DV75">
        <v>930</v>
      </c>
      <c r="DW75">
        <v>935</v>
      </c>
      <c r="DX75">
        <v>940</v>
      </c>
      <c r="DY75">
        <v>945</v>
      </c>
      <c r="DZ75">
        <v>950</v>
      </c>
      <c r="EA75">
        <v>955</v>
      </c>
      <c r="EB75">
        <v>960</v>
      </c>
      <c r="EC75">
        <v>965</v>
      </c>
      <c r="ED75">
        <v>970</v>
      </c>
      <c r="EE75">
        <v>975</v>
      </c>
      <c r="EF75">
        <v>980</v>
      </c>
      <c r="EG75">
        <v>985</v>
      </c>
      <c r="EH75">
        <v>990</v>
      </c>
      <c r="EI75">
        <v>995</v>
      </c>
      <c r="EJ75">
        <v>1000</v>
      </c>
      <c r="EK75">
        <v>1005</v>
      </c>
      <c r="EL75">
        <v>1010</v>
      </c>
    </row>
    <row r="76" spans="1:142" ht="16.5" x14ac:dyDescent="0.35">
      <c r="A76" s="256"/>
      <c r="B76">
        <v>1.3</v>
      </c>
      <c r="C76" s="159">
        <v>0.72916666666666663</v>
      </c>
      <c r="F76" s="61">
        <v>45615.625</v>
      </c>
      <c r="G76" t="s">
        <v>127</v>
      </c>
      <c r="H76">
        <v>4.8612296581268297E-2</v>
      </c>
      <c r="I76">
        <v>4.7250114381313303E-2</v>
      </c>
      <c r="J76">
        <v>4.5823708176612798E-2</v>
      </c>
      <c r="K76">
        <v>4.4413849711418103E-2</v>
      </c>
      <c r="L76">
        <v>4.3914377689361503E-2</v>
      </c>
      <c r="M76">
        <v>4.4109020382165902E-2</v>
      </c>
      <c r="N76">
        <v>4.5279704034328398E-2</v>
      </c>
      <c r="O76">
        <v>4.6979859471321099E-2</v>
      </c>
      <c r="P76">
        <v>4.9600556492805398E-2</v>
      </c>
      <c r="Q76">
        <v>5.3053215146064703E-2</v>
      </c>
      <c r="R76">
        <v>5.7701233774423599E-2</v>
      </c>
      <c r="S76">
        <v>6.33671283721923E-2</v>
      </c>
      <c r="T76">
        <v>6.9331474602222401E-2</v>
      </c>
      <c r="U76">
        <v>7.4976161122321999E-2</v>
      </c>
      <c r="V76">
        <v>7.9536534845828996E-2</v>
      </c>
      <c r="W76">
        <v>8.29014182090759E-2</v>
      </c>
      <c r="X76">
        <v>8.5366889834403895E-2</v>
      </c>
      <c r="Y76">
        <v>8.7725453078746796E-2</v>
      </c>
      <c r="Z76">
        <v>9.0647809207439395E-2</v>
      </c>
      <c r="AA76">
        <v>9.4412624835968004E-2</v>
      </c>
      <c r="AB76">
        <v>9.8977468907833099E-2</v>
      </c>
      <c r="AC76">
        <v>0.10363756120204901</v>
      </c>
      <c r="AD76">
        <v>0.107721917331218</v>
      </c>
      <c r="AE76">
        <v>0.111111156642436</v>
      </c>
      <c r="AF76">
        <v>0.113067641854286</v>
      </c>
      <c r="AG76">
        <v>0.114002533257007</v>
      </c>
      <c r="AH76">
        <v>0.11388102173805199</v>
      </c>
      <c r="AI76">
        <v>0.113173827528953</v>
      </c>
      <c r="AJ76">
        <v>0.112246088683605</v>
      </c>
      <c r="AK76">
        <v>0.111616387963294</v>
      </c>
      <c r="AL76">
        <v>0.111438795924186</v>
      </c>
      <c r="AM76">
        <v>0.11172192543745001</v>
      </c>
      <c r="AN76">
        <v>0.112272858619689</v>
      </c>
      <c r="AO76">
        <v>0.112385720014572</v>
      </c>
      <c r="AP76">
        <v>0.11190845072269399</v>
      </c>
      <c r="AQ76">
        <v>0.11096240580081899</v>
      </c>
      <c r="AR76">
        <v>0.109893500804901</v>
      </c>
      <c r="AS76">
        <v>0.108746387064456</v>
      </c>
      <c r="AT76">
        <v>0.107867576181888</v>
      </c>
      <c r="AU76">
        <v>0.107321418821811</v>
      </c>
      <c r="AV76">
        <v>0.106837630271911</v>
      </c>
      <c r="AW76">
        <v>0.106072440743446</v>
      </c>
      <c r="AX76">
        <v>0.10480936616659101</v>
      </c>
      <c r="AY76">
        <v>0.102945931255817</v>
      </c>
      <c r="AZ76">
        <v>0.100601889193058</v>
      </c>
      <c r="BA76">
        <v>9.7890168428421007E-2</v>
      </c>
      <c r="BB76">
        <v>9.5264375209808294E-2</v>
      </c>
      <c r="BC76">
        <v>9.3010485172271701E-2</v>
      </c>
      <c r="BD76">
        <v>9.1475531458854606E-2</v>
      </c>
      <c r="BE76">
        <v>9.0407721698284094E-2</v>
      </c>
      <c r="BF76">
        <v>8.9680306613445199E-2</v>
      </c>
      <c r="BG76">
        <v>8.9318707585334695E-2</v>
      </c>
      <c r="BH76">
        <v>8.9422315359115601E-2</v>
      </c>
      <c r="BI76">
        <v>8.993910998106E-2</v>
      </c>
      <c r="BJ76">
        <v>9.0408444404601995E-2</v>
      </c>
      <c r="BK76">
        <v>9.0518437325954396E-2</v>
      </c>
      <c r="BL76">
        <v>9.0123437345027896E-2</v>
      </c>
      <c r="BM76">
        <v>8.9233897626399994E-2</v>
      </c>
      <c r="BN76">
        <v>8.7936691939830697E-2</v>
      </c>
      <c r="BO76">
        <v>8.6450256407260895E-2</v>
      </c>
      <c r="BP76">
        <v>8.4735468029975794E-2</v>
      </c>
      <c r="BQ76">
        <v>8.3299405872821794E-2</v>
      </c>
      <c r="BR76">
        <v>8.2913294434547397E-2</v>
      </c>
      <c r="BS76">
        <v>8.3855070173740304E-2</v>
      </c>
      <c r="BT76">
        <v>8.5767365992069203E-2</v>
      </c>
      <c r="BU76">
        <v>8.7348997592925998E-2</v>
      </c>
      <c r="BV76">
        <v>8.7357960641384097E-2</v>
      </c>
      <c r="BW76">
        <v>8.5476174950599601E-2</v>
      </c>
      <c r="BX76">
        <v>8.2410171627998297E-2</v>
      </c>
      <c r="BY76">
        <v>7.9057998955249703E-2</v>
      </c>
      <c r="BZ76">
        <v>7.5938314199447604E-2</v>
      </c>
      <c r="CA76">
        <v>7.34420791268348E-2</v>
      </c>
      <c r="CB76">
        <v>7.17760324478149E-2</v>
      </c>
      <c r="CC76">
        <v>7.1632161736488301E-2</v>
      </c>
      <c r="CD76">
        <v>7.2638563811778994E-2</v>
      </c>
      <c r="CE76">
        <v>7.3700442910194397E-2</v>
      </c>
      <c r="CF76">
        <v>7.3553159832954407E-2</v>
      </c>
      <c r="CG76">
        <v>7.1979597210884094E-2</v>
      </c>
      <c r="CH76">
        <v>7.0055991411209106E-2</v>
      </c>
      <c r="CI76">
        <v>6.9142512977123205E-2</v>
      </c>
      <c r="CJ76">
        <v>6.9173373281955705E-2</v>
      </c>
      <c r="CK76">
        <v>6.9165237247943795E-2</v>
      </c>
      <c r="CL76">
        <v>6.8234004080295493E-2</v>
      </c>
      <c r="CM76">
        <v>6.6929891705513E-2</v>
      </c>
      <c r="CN76">
        <v>6.5508358180522905E-2</v>
      </c>
      <c r="CO76">
        <v>6.4789682626724202E-2</v>
      </c>
      <c r="CP76">
        <v>6.4656414091586997E-2</v>
      </c>
      <c r="CQ76">
        <v>6.4495921134948703E-2</v>
      </c>
      <c r="CR76">
        <v>6.3901603221893297E-2</v>
      </c>
      <c r="CS76">
        <v>6.2563307583332006E-2</v>
      </c>
      <c r="CT76">
        <v>6.0744833201169898E-2</v>
      </c>
      <c r="CU76">
        <v>5.8636687695980003E-2</v>
      </c>
      <c r="CV76">
        <v>5.6677047163248E-2</v>
      </c>
      <c r="CW76">
        <v>5.5045872926712001E-2</v>
      </c>
      <c r="CX76">
        <v>5.3855132311582503E-2</v>
      </c>
      <c r="CY76">
        <v>5.2783664315938901E-2</v>
      </c>
      <c r="CZ76">
        <v>5.1550533622503197E-2</v>
      </c>
      <c r="DA76">
        <v>5.1375649869441903E-2</v>
      </c>
      <c r="DB76">
        <v>5.08483238518238E-2</v>
      </c>
      <c r="DC76">
        <v>5.0381418317556298E-2</v>
      </c>
      <c r="DD76">
        <v>4.9851112067699398E-2</v>
      </c>
      <c r="DE76">
        <v>4.9565102905034998E-2</v>
      </c>
      <c r="DF76">
        <v>4.9378186464309602E-2</v>
      </c>
      <c r="DG76">
        <v>4.9113001674413598E-2</v>
      </c>
      <c r="DH76">
        <v>4.8631452023983002E-2</v>
      </c>
      <c r="DI76">
        <v>4.7972779721021597E-2</v>
      </c>
      <c r="DJ76">
        <v>4.71756644546985E-2</v>
      </c>
      <c r="DK76">
        <v>4.61248308420181E-2</v>
      </c>
      <c r="DL76">
        <v>4.4913735240697798E-2</v>
      </c>
      <c r="DM76">
        <v>4.3107442557811702E-2</v>
      </c>
      <c r="DN76">
        <v>4.0879834443330702E-2</v>
      </c>
      <c r="DO76">
        <v>3.8287796080112402E-2</v>
      </c>
      <c r="DP76">
        <v>3.53915877640247E-2</v>
      </c>
      <c r="DQ76">
        <v>3.220871463418E-2</v>
      </c>
      <c r="DR76">
        <v>2.9134022071957501E-2</v>
      </c>
      <c r="DS76">
        <v>2.6172941550612401E-2</v>
      </c>
      <c r="DT76">
        <v>2.36502029001712E-2</v>
      </c>
      <c r="DU76">
        <v>2.1485038101673098E-2</v>
      </c>
      <c r="DV76">
        <v>1.97099316865205E-2</v>
      </c>
      <c r="DW76">
        <v>1.7872298136353399E-2</v>
      </c>
      <c r="DX76">
        <v>1.6969943419098799E-2</v>
      </c>
      <c r="DY76">
        <v>1.6438577324151899E-2</v>
      </c>
      <c r="DZ76">
        <v>1.62241607904434E-2</v>
      </c>
      <c r="EA76">
        <v>1.6774658113718002E-2</v>
      </c>
      <c r="EB76">
        <v>1.7052751034498201E-2</v>
      </c>
      <c r="EC76">
        <v>1.73645764589309E-2</v>
      </c>
      <c r="ED76">
        <v>1.7893448472023E-2</v>
      </c>
      <c r="EE76">
        <v>1.8388645723462101E-2</v>
      </c>
      <c r="EF76">
        <v>1.8638361245393701E-2</v>
      </c>
      <c r="EG76">
        <v>1.9083710387349101E-2</v>
      </c>
      <c r="EH76">
        <v>1.9736208021640701E-2</v>
      </c>
      <c r="EI76">
        <v>1.97746567428112E-2</v>
      </c>
      <c r="EJ76">
        <v>2.1742774173617301E-2</v>
      </c>
      <c r="EK76">
        <v>2.1883012726902899E-2</v>
      </c>
      <c r="EL76">
        <v>2.2171737626194898E-2</v>
      </c>
    </row>
    <row r="77" spans="1:142" ht="16.5" x14ac:dyDescent="0.35">
      <c r="A77" s="256"/>
      <c r="B77">
        <v>0</v>
      </c>
      <c r="C77" s="159">
        <v>0.75</v>
      </c>
      <c r="G77" t="s">
        <v>128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0.23184445500373799</v>
      </c>
      <c r="U77">
        <v>0.25385427474975503</v>
      </c>
      <c r="V77">
        <v>0.27261942625045699</v>
      </c>
      <c r="W77">
        <v>0.28761819005012501</v>
      </c>
      <c r="X77">
        <v>0.29974022507667503</v>
      </c>
      <c r="Y77">
        <v>0.311688542366027</v>
      </c>
      <c r="Z77">
        <v>0.32586073875427202</v>
      </c>
      <c r="AA77">
        <v>0.34334096312522799</v>
      </c>
      <c r="AB77">
        <v>0.36407873034477201</v>
      </c>
      <c r="AC77">
        <v>0.38555246591567899</v>
      </c>
      <c r="AD77">
        <v>0.405249863862991</v>
      </c>
      <c r="AE77">
        <v>0.42264461517333901</v>
      </c>
      <c r="AF77">
        <v>0.43481293320655801</v>
      </c>
      <c r="AG77">
        <v>0.443173438310623</v>
      </c>
      <c r="AH77">
        <v>0.447461307048797</v>
      </c>
      <c r="AI77">
        <v>0.44941326975822399</v>
      </c>
      <c r="AJ77">
        <v>0.45042109489440901</v>
      </c>
      <c r="AK77">
        <v>0.45255979895591703</v>
      </c>
      <c r="AL77">
        <v>0.45649787783622697</v>
      </c>
      <c r="AM77">
        <v>0.46232765913009599</v>
      </c>
      <c r="AN77">
        <v>0.46930053830146701</v>
      </c>
      <c r="AO77">
        <v>0.47447001934051503</v>
      </c>
      <c r="AP77">
        <v>0.47713285684585499</v>
      </c>
      <c r="AQ77">
        <v>0.477737545967102</v>
      </c>
      <c r="AR77">
        <v>0.477729022502899</v>
      </c>
      <c r="AS77">
        <v>0.477287888526916</v>
      </c>
      <c r="AT77">
        <v>0.47793966531753501</v>
      </c>
      <c r="AU77">
        <v>0.48000577092170699</v>
      </c>
      <c r="AV77">
        <v>0.48230779170989901</v>
      </c>
      <c r="AW77">
        <v>0.48328724503517101</v>
      </c>
      <c r="AX77">
        <v>0.48191347718238797</v>
      </c>
      <c r="AY77">
        <v>0.47764852643013</v>
      </c>
      <c r="AZ77">
        <v>0.470977813005447</v>
      </c>
      <c r="BA77">
        <v>0.46237441897392201</v>
      </c>
      <c r="BB77">
        <v>0.45395380258560097</v>
      </c>
      <c r="BC77">
        <v>0.44710141420364302</v>
      </c>
      <c r="BD77">
        <v>0.443546563386917</v>
      </c>
      <c r="BE77">
        <v>0.44214800000190702</v>
      </c>
      <c r="BF77">
        <v>0.44233915209770203</v>
      </c>
      <c r="BG77">
        <v>0.44428911805152799</v>
      </c>
      <c r="BH77">
        <v>0.44854232668876598</v>
      </c>
      <c r="BI77">
        <v>0.45489403605461098</v>
      </c>
      <c r="BJ77">
        <v>0.46104690432548501</v>
      </c>
      <c r="BK77">
        <v>0.46539148688316301</v>
      </c>
      <c r="BL77">
        <v>0.46712779998779203</v>
      </c>
      <c r="BM77">
        <v>0.46624711155891402</v>
      </c>
      <c r="BN77">
        <v>0.46314495801925598</v>
      </c>
      <c r="BO77">
        <v>0.45892983675003002</v>
      </c>
      <c r="BP77">
        <v>0.45336863398551902</v>
      </c>
      <c r="BQ77">
        <v>0.44916704297065702</v>
      </c>
      <c r="BR77">
        <v>0.45055085420608498</v>
      </c>
      <c r="BS77">
        <v>0.45917358994483898</v>
      </c>
      <c r="BT77">
        <v>0.47323000431060702</v>
      </c>
      <c r="BU77">
        <v>0.48560801148414601</v>
      </c>
      <c r="BV77">
        <v>0.48930940032005299</v>
      </c>
      <c r="BW77">
        <v>0.48234206438064497</v>
      </c>
      <c r="BX77">
        <v>0.46848535537719699</v>
      </c>
      <c r="BY77">
        <v>0.45273354649543701</v>
      </c>
      <c r="BZ77">
        <v>0.43804258108138999</v>
      </c>
      <c r="CA77">
        <v>0.42671316862106301</v>
      </c>
      <c r="CB77">
        <v>0.42003333568572998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</row>
    <row r="78" spans="1:142" ht="16.5" x14ac:dyDescent="0.35">
      <c r="A78" s="256"/>
      <c r="B78">
        <v>0</v>
      </c>
      <c r="C78" s="159">
        <v>0.77083333333333337</v>
      </c>
      <c r="F78" s="61">
        <v>45624.5</v>
      </c>
      <c r="G78" t="s">
        <v>127</v>
      </c>
      <c r="H78">
        <v>0.16163799200000001</v>
      </c>
      <c r="I78">
        <v>0.153101027</v>
      </c>
      <c r="J78">
        <v>0.14491680300000001</v>
      </c>
      <c r="K78">
        <v>0.13859927699999999</v>
      </c>
      <c r="L78">
        <v>0.13718904600000001</v>
      </c>
      <c r="M78">
        <v>0.139281034</v>
      </c>
      <c r="N78">
        <v>0.14513190100000001</v>
      </c>
      <c r="O78">
        <v>0.15222242499999999</v>
      </c>
      <c r="P78">
        <v>0.16130186599999999</v>
      </c>
      <c r="Q78">
        <v>0.172119409</v>
      </c>
      <c r="R78">
        <v>0.18605738899999999</v>
      </c>
      <c r="S78">
        <v>0.203018218</v>
      </c>
      <c r="T78">
        <v>0.221398398</v>
      </c>
      <c r="U78">
        <v>0.23941816399999999</v>
      </c>
      <c r="V78">
        <v>0.25434297300000003</v>
      </c>
      <c r="W78">
        <v>0.26539653499999999</v>
      </c>
      <c r="X78">
        <v>0.27341598299999997</v>
      </c>
      <c r="Y78">
        <v>0.28069338199999999</v>
      </c>
      <c r="Z78">
        <v>0.28923761799999997</v>
      </c>
      <c r="AA78">
        <v>0.30063760299999998</v>
      </c>
      <c r="AB78">
        <v>0.314813495</v>
      </c>
      <c r="AC78">
        <v>0.32960686099999997</v>
      </c>
      <c r="AD78">
        <v>0.34279993199999997</v>
      </c>
      <c r="AE78">
        <v>0.35407853099999997</v>
      </c>
      <c r="AF78">
        <v>0.36037835499999998</v>
      </c>
      <c r="AG78">
        <v>0.36320963499999998</v>
      </c>
      <c r="AH78">
        <v>0.36274364599999998</v>
      </c>
      <c r="AI78">
        <v>0.36084505900000002</v>
      </c>
      <c r="AJ78">
        <v>0.35906237400000002</v>
      </c>
      <c r="AK78">
        <v>0.35805007799999999</v>
      </c>
      <c r="AL78">
        <v>0.35841894099999999</v>
      </c>
      <c r="AM78">
        <v>0.35998797399999999</v>
      </c>
      <c r="AN78">
        <v>0.36214134100000001</v>
      </c>
      <c r="AO78">
        <v>0.36316365</v>
      </c>
      <c r="AP78">
        <v>0.36237257699999997</v>
      </c>
      <c r="AQ78">
        <v>0.35983678699999999</v>
      </c>
      <c r="AR78">
        <v>0.356184214</v>
      </c>
      <c r="AS78">
        <v>0.351314038</v>
      </c>
      <c r="AT78">
        <v>0.34663599699999997</v>
      </c>
      <c r="AU78">
        <v>0.34322583699999998</v>
      </c>
      <c r="AV78">
        <v>0.34067630799999998</v>
      </c>
      <c r="AW78">
        <v>0.33863323899999997</v>
      </c>
      <c r="AX78">
        <v>0.33628544199999999</v>
      </c>
      <c r="AY78">
        <v>0.33260971299999997</v>
      </c>
      <c r="AZ78">
        <v>0.32709580700000002</v>
      </c>
      <c r="BA78">
        <v>0.31975138199999997</v>
      </c>
      <c r="BB78">
        <v>0.31216287599999998</v>
      </c>
      <c r="BC78">
        <v>0.30590271899999999</v>
      </c>
      <c r="BD78">
        <v>0.302452624</v>
      </c>
      <c r="BE78">
        <v>0.30093076800000002</v>
      </c>
      <c r="BF78">
        <v>0.30009418700000001</v>
      </c>
      <c r="BG78">
        <v>0.299826443</v>
      </c>
      <c r="BH78">
        <v>0.30036637199999999</v>
      </c>
      <c r="BI78">
        <v>0.30170351299999998</v>
      </c>
      <c r="BJ78">
        <v>0.30241689100000002</v>
      </c>
      <c r="BK78">
        <v>0.301375687</v>
      </c>
      <c r="BL78">
        <v>0.29813289599999998</v>
      </c>
      <c r="BM78">
        <v>0.29309022400000001</v>
      </c>
      <c r="BN78">
        <v>0.28713265100000002</v>
      </c>
      <c r="BO78">
        <v>0.281409085</v>
      </c>
      <c r="BP78">
        <v>0.27590510200000001</v>
      </c>
      <c r="BQ78">
        <v>0.271463603</v>
      </c>
      <c r="BR78">
        <v>0.26996383099999999</v>
      </c>
      <c r="BS78">
        <v>0.27204805599999998</v>
      </c>
      <c r="BT78">
        <v>0.27719911899999999</v>
      </c>
      <c r="BU78">
        <v>0.282137364</v>
      </c>
      <c r="BV78">
        <v>0.28358778400000001</v>
      </c>
      <c r="BW78">
        <v>0.28025126500000003</v>
      </c>
      <c r="BX78">
        <v>0.27354738099999998</v>
      </c>
      <c r="BY78">
        <v>0.26534181800000001</v>
      </c>
      <c r="BZ78">
        <v>0.25707846899999998</v>
      </c>
      <c r="CA78">
        <v>0.249937505</v>
      </c>
      <c r="CB78">
        <v>0.24505344000000001</v>
      </c>
      <c r="CC78">
        <v>0.244887352</v>
      </c>
      <c r="CD78">
        <v>0.24901653800000001</v>
      </c>
      <c r="CE78">
        <v>0.25416827199999997</v>
      </c>
      <c r="CF78">
        <v>0.25603464199999998</v>
      </c>
      <c r="CG78">
        <v>0.25257831800000002</v>
      </c>
      <c r="CH78">
        <v>0.24509523799999999</v>
      </c>
      <c r="CI78">
        <v>0.23695196199999999</v>
      </c>
      <c r="CJ78">
        <v>0.22915475099999999</v>
      </c>
      <c r="CK78">
        <v>0.22154948099999999</v>
      </c>
      <c r="CL78">
        <v>0.21351404500000001</v>
      </c>
      <c r="CM78">
        <v>0.20762129100000001</v>
      </c>
      <c r="CN78">
        <v>0.20463000200000001</v>
      </c>
      <c r="CO78">
        <v>0.20591942999999999</v>
      </c>
      <c r="CP78">
        <v>0.20951594400000001</v>
      </c>
      <c r="CQ78">
        <v>0.21253179</v>
      </c>
      <c r="CR78">
        <v>0.213026047</v>
      </c>
      <c r="CS78">
        <v>0.209733844</v>
      </c>
      <c r="CT78">
        <v>0.20367242399999999</v>
      </c>
      <c r="CU78">
        <v>0.19603946799999999</v>
      </c>
      <c r="CV78">
        <v>0.18835912599999999</v>
      </c>
      <c r="CW78">
        <v>0.18204389500000001</v>
      </c>
      <c r="CX78">
        <v>0.17707003700000001</v>
      </c>
      <c r="CY78">
        <v>0.17246581599999999</v>
      </c>
      <c r="CZ78">
        <v>0.16696564899999999</v>
      </c>
      <c r="DA78">
        <v>0.16533637000000001</v>
      </c>
      <c r="DB78">
        <v>0.162438482</v>
      </c>
      <c r="DC78">
        <v>0.15995094200000001</v>
      </c>
      <c r="DD78">
        <v>0.157709181</v>
      </c>
      <c r="DE78">
        <v>0.156621382</v>
      </c>
      <c r="DF78">
        <v>0.15629831</v>
      </c>
      <c r="DG78">
        <v>0.15592244299999999</v>
      </c>
      <c r="DH78">
        <v>0.15588849799999999</v>
      </c>
      <c r="DI78">
        <v>0.15516331799999999</v>
      </c>
      <c r="DJ78">
        <v>0.15441511599999999</v>
      </c>
      <c r="DK78">
        <v>0.15303793500000001</v>
      </c>
      <c r="DL78">
        <v>0.15155825000000001</v>
      </c>
      <c r="DM78">
        <v>0.14808853</v>
      </c>
      <c r="DN78">
        <v>0.14333987200000001</v>
      </c>
      <c r="DO78">
        <v>0.137608007</v>
      </c>
      <c r="DP78">
        <v>0.130988508</v>
      </c>
      <c r="DQ78">
        <v>0.123650089</v>
      </c>
      <c r="DR78">
        <v>0.116328448</v>
      </c>
      <c r="DS78">
        <v>0.10912127000000001</v>
      </c>
      <c r="DT78">
        <v>0.10340719700000001</v>
      </c>
      <c r="DU78">
        <v>9.8543562000000001E-2</v>
      </c>
      <c r="DV78">
        <v>9.4420873000000002E-2</v>
      </c>
      <c r="DW78">
        <v>8.9997000999999993E-2</v>
      </c>
      <c r="DX78">
        <v>8.7566234000000007E-2</v>
      </c>
      <c r="DY78">
        <v>8.5744761000000003E-2</v>
      </c>
      <c r="DZ78">
        <v>8.4374062999999999E-2</v>
      </c>
      <c r="EA78">
        <v>8.5269839E-2</v>
      </c>
      <c r="EB78">
        <v>8.4308944999999996E-2</v>
      </c>
      <c r="EC78">
        <v>8.1721157000000003E-2</v>
      </c>
      <c r="ED78">
        <v>8.0565824999999994E-2</v>
      </c>
      <c r="EE78">
        <v>7.9264939000000006E-2</v>
      </c>
      <c r="EF78">
        <v>7.7258921999999994E-2</v>
      </c>
      <c r="EG78">
        <v>7.5745955000000004E-2</v>
      </c>
      <c r="EH78">
        <v>7.4366577000000003E-2</v>
      </c>
      <c r="EI78">
        <v>7.1847706999999997E-2</v>
      </c>
      <c r="EJ78">
        <v>7.5458989000000004E-2</v>
      </c>
      <c r="EK78">
        <v>7.2548024000000003E-2</v>
      </c>
      <c r="EL78">
        <v>7.0552245E-2</v>
      </c>
    </row>
    <row r="79" spans="1:142" ht="16.5" x14ac:dyDescent="0.35">
      <c r="A79" s="256"/>
      <c r="B79">
        <v>0</v>
      </c>
      <c r="C79" s="159">
        <v>0.79166666666666663</v>
      </c>
      <c r="G79" t="s">
        <v>128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0.74035626600000004</v>
      </c>
      <c r="U79">
        <v>0.81062203600000005</v>
      </c>
      <c r="V79">
        <v>0.87178599800000001</v>
      </c>
      <c r="W79">
        <v>0.92076671099999996</v>
      </c>
      <c r="X79">
        <v>0.96001821799999998</v>
      </c>
      <c r="Y79">
        <v>0.99730360500000004</v>
      </c>
      <c r="Z79">
        <v>1.03975141</v>
      </c>
      <c r="AA79">
        <v>1.0932986739999999</v>
      </c>
      <c r="AB79">
        <v>1.158010006</v>
      </c>
      <c r="AC79">
        <v>1.2262034420000001</v>
      </c>
      <c r="AD79">
        <v>1.289613366</v>
      </c>
      <c r="AE79">
        <v>1.346843958</v>
      </c>
      <c r="AF79">
        <v>1.385871053</v>
      </c>
      <c r="AG79">
        <v>1.4119411710000001</v>
      </c>
      <c r="AH79">
        <v>1.425292373</v>
      </c>
      <c r="AI79">
        <v>1.432915688</v>
      </c>
      <c r="AJ79">
        <v>1.4408454900000001</v>
      </c>
      <c r="AK79">
        <v>1.4517498019999999</v>
      </c>
      <c r="AL79">
        <v>1.4682273859999999</v>
      </c>
      <c r="AM79">
        <v>1.489702225</v>
      </c>
      <c r="AN79">
        <v>1.513750792</v>
      </c>
      <c r="AO79">
        <v>1.533204317</v>
      </c>
      <c r="AP79">
        <v>1.5450117590000001</v>
      </c>
      <c r="AQ79">
        <v>1.5492413039999999</v>
      </c>
      <c r="AR79">
        <v>1.5484039780000001</v>
      </c>
      <c r="AS79">
        <v>1.5419173239999999</v>
      </c>
      <c r="AT79">
        <v>1.5358747239999999</v>
      </c>
      <c r="AU79">
        <v>1.5351119040000001</v>
      </c>
      <c r="AV79">
        <v>1.5379490849999999</v>
      </c>
      <c r="AW79">
        <v>1.5428807739999999</v>
      </c>
      <c r="AX79">
        <v>1.5462404489999999</v>
      </c>
      <c r="AY79">
        <v>1.543242574</v>
      </c>
      <c r="AZ79">
        <v>1.531331778</v>
      </c>
      <c r="BA79">
        <v>1.51031363</v>
      </c>
      <c r="BB79">
        <v>1.487518549</v>
      </c>
      <c r="BC79">
        <v>1.470474362</v>
      </c>
      <c r="BD79">
        <v>1.4665322300000001</v>
      </c>
      <c r="BE79">
        <v>1.4717320199999999</v>
      </c>
      <c r="BF79">
        <v>1.4801845549999999</v>
      </c>
      <c r="BG79">
        <v>1.491396666</v>
      </c>
      <c r="BH79">
        <v>1.506637692</v>
      </c>
      <c r="BI79">
        <v>1.5259560350000001</v>
      </c>
      <c r="BJ79">
        <v>1.5422052150000001</v>
      </c>
      <c r="BK79">
        <v>1.5494929550000001</v>
      </c>
      <c r="BL79">
        <v>1.545282483</v>
      </c>
      <c r="BM79">
        <v>1.531396389</v>
      </c>
      <c r="BN79">
        <v>1.512270212</v>
      </c>
      <c r="BO79">
        <v>1.493888259</v>
      </c>
      <c r="BP79">
        <v>1.4762026070000001</v>
      </c>
      <c r="BQ79">
        <v>1.4637860060000001</v>
      </c>
      <c r="BR79">
        <v>1.466983438</v>
      </c>
      <c r="BS79">
        <v>1.4896807670000001</v>
      </c>
      <c r="BT79">
        <v>1.529473901</v>
      </c>
      <c r="BU79">
        <v>1.5685144660000001</v>
      </c>
      <c r="BV79">
        <v>1.588431835</v>
      </c>
      <c r="BW79">
        <v>1.5814578530000001</v>
      </c>
      <c r="BX79">
        <v>1.555062175</v>
      </c>
      <c r="BY79">
        <v>1.5195064540000001</v>
      </c>
      <c r="BZ79">
        <v>1.4829314950000001</v>
      </c>
      <c r="CA79">
        <v>1.452186942</v>
      </c>
      <c r="CB79">
        <v>1.4340527059999999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</row>
    <row r="80" spans="1:142" ht="16.5" x14ac:dyDescent="0.35">
      <c r="A80" s="256"/>
      <c r="B80">
        <v>0</v>
      </c>
      <c r="C80" s="159">
        <v>0.8125</v>
      </c>
      <c r="F80" s="61">
        <v>45644.479166666664</v>
      </c>
      <c r="G80" t="s">
        <v>127</v>
      </c>
      <c r="H80">
        <v>5.7025458663701997E-2</v>
      </c>
      <c r="I80">
        <v>5.5126294493675197E-2</v>
      </c>
      <c r="J80">
        <v>5.3351644426584202E-2</v>
      </c>
      <c r="K80">
        <v>5.1901746541261597E-2</v>
      </c>
      <c r="L80">
        <v>5.1597833633422803E-2</v>
      </c>
      <c r="M80">
        <v>5.1691588014364201E-2</v>
      </c>
      <c r="N80">
        <v>5.2538510411977699E-2</v>
      </c>
      <c r="O80">
        <v>5.3554892539978E-2</v>
      </c>
      <c r="P80">
        <v>5.5477783083915697E-2</v>
      </c>
      <c r="Q80">
        <v>5.8605480939149801E-2</v>
      </c>
      <c r="R80">
        <v>6.3534386456012698E-2</v>
      </c>
      <c r="S80">
        <v>7.0064678788185106E-2</v>
      </c>
      <c r="T80">
        <v>7.7209226787090302E-2</v>
      </c>
      <c r="U80">
        <v>8.3977468311786596E-2</v>
      </c>
      <c r="V80">
        <v>8.9205004274845096E-2</v>
      </c>
      <c r="W80">
        <v>9.2586785554885795E-2</v>
      </c>
      <c r="X80">
        <v>9.4518475234508501E-2</v>
      </c>
      <c r="Y80">
        <v>9.6023797988891602E-2</v>
      </c>
      <c r="Z80">
        <v>9.80732887983322E-2</v>
      </c>
      <c r="AA80">
        <v>0.101193122565746</v>
      </c>
      <c r="AB80">
        <v>0.105579055845737</v>
      </c>
      <c r="AC80">
        <v>0.110581517219543</v>
      </c>
      <c r="AD80">
        <v>0.115064568817615</v>
      </c>
      <c r="AE80">
        <v>0.118927299976348</v>
      </c>
      <c r="AF80">
        <v>0.121202290058135</v>
      </c>
      <c r="AG80">
        <v>0.12228999286889999</v>
      </c>
      <c r="AH80">
        <v>0.122229382395744</v>
      </c>
      <c r="AI80">
        <v>0.121642783284187</v>
      </c>
      <c r="AJ80">
        <v>0.12075994908809599</v>
      </c>
      <c r="AK80">
        <v>0.120180286467075</v>
      </c>
      <c r="AL80">
        <v>0.119887866079807</v>
      </c>
      <c r="AM80">
        <v>0.119962111115455</v>
      </c>
      <c r="AN80">
        <v>0.120107851922512</v>
      </c>
      <c r="AO80">
        <v>0.11977817863225899</v>
      </c>
      <c r="AP80">
        <v>0.11881650239229199</v>
      </c>
      <c r="AQ80">
        <v>0.11738596111536</v>
      </c>
      <c r="AR80">
        <v>0.115792073309421</v>
      </c>
      <c r="AS80">
        <v>0.114179164171218</v>
      </c>
      <c r="AT80">
        <v>0.112867087125778</v>
      </c>
      <c r="AU80">
        <v>0.11191122978925699</v>
      </c>
      <c r="AV80">
        <v>0.111295297741889</v>
      </c>
      <c r="AW80">
        <v>0.110683359205722</v>
      </c>
      <c r="AX80">
        <v>0.10986971855163501</v>
      </c>
      <c r="AY80">
        <v>0.10858100652694699</v>
      </c>
      <c r="AZ80">
        <v>0.10685470700263899</v>
      </c>
      <c r="BA80">
        <v>0.104619845747947</v>
      </c>
      <c r="BB80">
        <v>0.102168634533882</v>
      </c>
      <c r="BC80">
        <v>9.9781297147274003E-2</v>
      </c>
      <c r="BD80">
        <v>9.7931459546089103E-2</v>
      </c>
      <c r="BE80">
        <v>9.65601131319999E-2</v>
      </c>
      <c r="BF80">
        <v>9.5632269978523199E-2</v>
      </c>
      <c r="BG80">
        <v>9.5162495970725999E-2</v>
      </c>
      <c r="BH80">
        <v>9.5147900283336598E-2</v>
      </c>
      <c r="BI80">
        <v>9.5432326197624207E-2</v>
      </c>
      <c r="BJ80">
        <v>9.5663547515869099E-2</v>
      </c>
      <c r="BK80">
        <v>9.5598295331001198E-2</v>
      </c>
      <c r="BL80">
        <v>9.5183044672012301E-2</v>
      </c>
      <c r="BM80">
        <v>9.4338074326515198E-2</v>
      </c>
      <c r="BN80">
        <v>9.3057811260223305E-2</v>
      </c>
      <c r="BO80">
        <v>9.1474063694476998E-2</v>
      </c>
      <c r="BP80">
        <v>8.9603453874587999E-2</v>
      </c>
      <c r="BQ80">
        <v>8.7898090481758104E-2</v>
      </c>
      <c r="BR80">
        <v>8.73465687036514E-2</v>
      </c>
      <c r="BS80">
        <v>8.8216654956340707E-2</v>
      </c>
      <c r="BT80">
        <v>9.0301468968391405E-2</v>
      </c>
      <c r="BU80">
        <v>9.2298284173011697E-2</v>
      </c>
      <c r="BV80">
        <v>9.2749349772930104E-2</v>
      </c>
      <c r="BW80">
        <v>9.1023139655590002E-2</v>
      </c>
      <c r="BX80">
        <v>8.7610259652137701E-2</v>
      </c>
      <c r="BY80">
        <v>8.3476297557353904E-2</v>
      </c>
      <c r="BZ80">
        <v>7.9518906772136605E-2</v>
      </c>
      <c r="CA80">
        <v>7.6549112796783406E-2</v>
      </c>
      <c r="CB80">
        <v>7.5027219951152802E-2</v>
      </c>
      <c r="CC80">
        <v>7.5510881841182695E-2</v>
      </c>
      <c r="CD80">
        <v>7.7521972358226707E-2</v>
      </c>
      <c r="CE80">
        <v>7.96693935990333E-2</v>
      </c>
      <c r="CF80">
        <v>8.0391094088554299E-2</v>
      </c>
      <c r="CG80">
        <v>7.9127527773380196E-2</v>
      </c>
      <c r="CH80">
        <v>7.6489903032779694E-2</v>
      </c>
      <c r="CI80">
        <v>7.3906600475311196E-2</v>
      </c>
      <c r="CJ80">
        <v>7.1966804563999107E-2</v>
      </c>
      <c r="CK80">
        <v>7.05114901065826E-2</v>
      </c>
      <c r="CL80">
        <v>6.8935722112655598E-2</v>
      </c>
      <c r="CM80">
        <v>6.7561864852905204E-2</v>
      </c>
      <c r="CN80">
        <v>6.6294051706790896E-2</v>
      </c>
      <c r="CO80">
        <v>6.5642938017845098E-2</v>
      </c>
      <c r="CP80">
        <v>6.5613873302936498E-2</v>
      </c>
      <c r="CQ80">
        <v>6.5642818808555603E-2</v>
      </c>
      <c r="CR80">
        <v>6.5386794507503496E-2</v>
      </c>
      <c r="CS80">
        <v>6.4377896487712805E-2</v>
      </c>
      <c r="CT80">
        <v>6.2732584774494102E-2</v>
      </c>
      <c r="CU80">
        <v>6.06552809476852E-2</v>
      </c>
      <c r="CV80">
        <v>5.8527067303657497E-2</v>
      </c>
      <c r="CW80">
        <v>5.6733701378107002E-2</v>
      </c>
      <c r="CX80">
        <v>5.5340014398097902E-2</v>
      </c>
      <c r="CY80">
        <v>5.4069515317678403E-2</v>
      </c>
      <c r="CZ80">
        <v>5.2623227238655E-2</v>
      </c>
      <c r="DA80">
        <v>5.2258316427469198E-2</v>
      </c>
      <c r="DB80">
        <v>5.1552686840295701E-2</v>
      </c>
      <c r="DC80">
        <v>5.0939887762069702E-2</v>
      </c>
      <c r="DD80">
        <v>5.0467859953641801E-2</v>
      </c>
      <c r="DE80">
        <v>5.0262860953807803E-2</v>
      </c>
      <c r="DF80">
        <v>5.0205077975988298E-2</v>
      </c>
      <c r="DG80">
        <v>5.00233806669712E-2</v>
      </c>
      <c r="DH80">
        <v>4.9731366336345603E-2</v>
      </c>
      <c r="DI80">
        <v>4.9213375896215397E-2</v>
      </c>
      <c r="DJ80">
        <v>4.8558872193097999E-2</v>
      </c>
      <c r="DK80">
        <v>4.7575391829013797E-2</v>
      </c>
      <c r="DL80">
        <v>4.6377427875995601E-2</v>
      </c>
      <c r="DM80">
        <v>4.4599857181310598E-2</v>
      </c>
      <c r="DN80">
        <v>4.2397942394018097E-2</v>
      </c>
      <c r="DO80">
        <v>3.9849068969488102E-2</v>
      </c>
      <c r="DP80">
        <v>3.7051588296890203E-2</v>
      </c>
      <c r="DQ80">
        <v>3.4146413207054097E-2</v>
      </c>
      <c r="DR80">
        <v>3.12916822731494E-2</v>
      </c>
      <c r="DS80">
        <v>2.7827315032482099E-2</v>
      </c>
      <c r="DT80">
        <v>2.5581728667020701E-2</v>
      </c>
      <c r="DU80">
        <v>2.3732431232929199E-2</v>
      </c>
      <c r="DV80">
        <v>2.2254411131143501E-2</v>
      </c>
      <c r="DW80">
        <v>2.0815849304199201E-2</v>
      </c>
      <c r="DX80">
        <v>2.0059682428836802E-2</v>
      </c>
      <c r="DY80">
        <v>1.96196231991052E-2</v>
      </c>
      <c r="DZ80">
        <v>1.9349414855241699E-2</v>
      </c>
      <c r="EA80">
        <v>1.9693229347467402E-2</v>
      </c>
      <c r="EB80">
        <v>1.9704433158040002E-2</v>
      </c>
      <c r="EC80">
        <v>1.9612021744251199E-2</v>
      </c>
      <c r="ED80">
        <v>1.9684478640556301E-2</v>
      </c>
      <c r="EE80">
        <v>1.9656807184219301E-2</v>
      </c>
      <c r="EF80">
        <v>1.93426571786403E-2</v>
      </c>
      <c r="EG80">
        <v>1.9178392365574799E-2</v>
      </c>
      <c r="EH80">
        <v>1.91547311842441E-2</v>
      </c>
      <c r="EI80">
        <v>1.8793793395161601E-2</v>
      </c>
      <c r="EJ80">
        <v>2.0379109308123498E-2</v>
      </c>
      <c r="EK80">
        <v>2.0080804824829102E-2</v>
      </c>
      <c r="EL80">
        <v>2.0127158612012801E-2</v>
      </c>
    </row>
    <row r="81" spans="1:142" ht="16.5" x14ac:dyDescent="0.35">
      <c r="A81" s="256"/>
      <c r="B81">
        <v>0</v>
      </c>
      <c r="C81" s="159">
        <v>0.83333333333333337</v>
      </c>
      <c r="G81" t="s">
        <v>128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0.25818765163421598</v>
      </c>
      <c r="U81">
        <v>0.284330904483795</v>
      </c>
      <c r="V81">
        <v>0.30575907230377197</v>
      </c>
      <c r="W81">
        <v>0.32122060656547502</v>
      </c>
      <c r="X81">
        <v>0.33187326788902199</v>
      </c>
      <c r="Y81">
        <v>0.3411725461483</v>
      </c>
      <c r="Z81">
        <v>0.35255384445190402</v>
      </c>
      <c r="AA81">
        <v>0.367998898029327</v>
      </c>
      <c r="AB81">
        <v>0.38836199045181202</v>
      </c>
      <c r="AC81">
        <v>0.411385357379913</v>
      </c>
      <c r="AD81">
        <v>0.43287292122840798</v>
      </c>
      <c r="AE81">
        <v>0.45237565040588301</v>
      </c>
      <c r="AF81">
        <v>0.46609553694724998</v>
      </c>
      <c r="AG81">
        <v>0.47539010643959001</v>
      </c>
      <c r="AH81">
        <v>0.48026368021964999</v>
      </c>
      <c r="AI81">
        <v>0.48304349184036199</v>
      </c>
      <c r="AJ81">
        <v>0.48458552360534601</v>
      </c>
      <c r="AK81">
        <v>0.48728299140930098</v>
      </c>
      <c r="AL81">
        <v>0.49110865592956499</v>
      </c>
      <c r="AM81">
        <v>0.49642720818519498</v>
      </c>
      <c r="AN81">
        <v>0.50205081701278598</v>
      </c>
      <c r="AO81">
        <v>0.50567948818206698</v>
      </c>
      <c r="AP81">
        <v>0.50658601522445601</v>
      </c>
      <c r="AQ81">
        <v>0.50539350509643499</v>
      </c>
      <c r="AR81">
        <v>0.50337129831313998</v>
      </c>
      <c r="AS81">
        <v>0.50113236904144198</v>
      </c>
      <c r="AT81">
        <v>0.50009149312973</v>
      </c>
      <c r="AU81">
        <v>0.50053417682647705</v>
      </c>
      <c r="AV81">
        <v>0.50243151187896695</v>
      </c>
      <c r="AW81">
        <v>0.50429552793502797</v>
      </c>
      <c r="AX81">
        <v>0.50518095493316595</v>
      </c>
      <c r="AY81">
        <v>0.50379413366317705</v>
      </c>
      <c r="AZ81">
        <v>0.50025099515914895</v>
      </c>
      <c r="BA81">
        <v>0.494161367416381</v>
      </c>
      <c r="BB81">
        <v>0.48685398697853</v>
      </c>
      <c r="BC81">
        <v>0.47964870929718001</v>
      </c>
      <c r="BD81">
        <v>0.47485005855560303</v>
      </c>
      <c r="BE81">
        <v>0.47223690152168202</v>
      </c>
      <c r="BF81">
        <v>0.47169661521911599</v>
      </c>
      <c r="BG81">
        <v>0.47335729002952498</v>
      </c>
      <c r="BH81">
        <v>0.47726187109947199</v>
      </c>
      <c r="BI81">
        <v>0.48267760872840798</v>
      </c>
      <c r="BJ81">
        <v>0.48784583806991499</v>
      </c>
      <c r="BK81">
        <v>0.491509079933166</v>
      </c>
      <c r="BL81">
        <v>0.493352770805358</v>
      </c>
      <c r="BM81">
        <v>0.49291643500327997</v>
      </c>
      <c r="BN81">
        <v>0.49011689424514698</v>
      </c>
      <c r="BO81">
        <v>0.48559921979904103</v>
      </c>
      <c r="BP81">
        <v>0.47941431403160001</v>
      </c>
      <c r="BQ81">
        <v>0.47396409511566101</v>
      </c>
      <c r="BR81">
        <v>0.474641263484954</v>
      </c>
      <c r="BS81">
        <v>0.48305675387382502</v>
      </c>
      <c r="BT81">
        <v>0.49824738502502403</v>
      </c>
      <c r="BU81">
        <v>0.51312309503555298</v>
      </c>
      <c r="BV81">
        <v>0.51950764656066895</v>
      </c>
      <c r="BW81">
        <v>0.51364356279373102</v>
      </c>
      <c r="BX81">
        <v>0.498046815395355</v>
      </c>
      <c r="BY81">
        <v>0.47803536057472201</v>
      </c>
      <c r="BZ81">
        <v>0.45869687199592502</v>
      </c>
      <c r="CA81">
        <v>0.44476565718650801</v>
      </c>
      <c r="CB81">
        <v>0.439059287309646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</row>
    <row r="82" spans="1:142" x14ac:dyDescent="0.35">
      <c r="A82" s="256"/>
      <c r="B82">
        <v>0</v>
      </c>
      <c r="C82" s="159">
        <v>0.85416666666666663</v>
      </c>
    </row>
    <row r="83" spans="1:142" x14ac:dyDescent="0.35">
      <c r="A83" s="256"/>
      <c r="B83">
        <v>0</v>
      </c>
      <c r="C83" s="159">
        <v>0.875</v>
      </c>
      <c r="G83" t="s">
        <v>189</v>
      </c>
      <c r="H83" s="61">
        <v>45615.625</v>
      </c>
      <c r="I83" s="61">
        <v>45624.5</v>
      </c>
      <c r="J83" s="61">
        <v>45644.479166666664</v>
      </c>
    </row>
    <row r="84" spans="1:142" ht="16.5" x14ac:dyDescent="0.35">
      <c r="A84" s="256"/>
      <c r="B84">
        <v>0</v>
      </c>
      <c r="C84" s="159">
        <v>0.89583333333333337</v>
      </c>
      <c r="G84" t="s">
        <v>94</v>
      </c>
      <c r="H84">
        <v>132</v>
      </c>
      <c r="I84">
        <v>431</v>
      </c>
      <c r="J84">
        <v>141</v>
      </c>
    </row>
    <row r="85" spans="1:142" ht="16.5" x14ac:dyDescent="0.35">
      <c r="A85" s="256"/>
      <c r="B85">
        <v>0</v>
      </c>
      <c r="C85" s="159">
        <v>0.91666666666666663</v>
      </c>
      <c r="G85" t="s">
        <v>95</v>
      </c>
      <c r="H85">
        <v>48</v>
      </c>
      <c r="I85">
        <v>159</v>
      </c>
      <c r="J85">
        <v>51</v>
      </c>
    </row>
    <row r="86" spans="1:142" ht="16.5" x14ac:dyDescent="0.35">
      <c r="A86" s="256"/>
      <c r="B86">
        <v>0</v>
      </c>
      <c r="C86" s="159">
        <v>0.9375</v>
      </c>
      <c r="G86" t="s">
        <v>96</v>
      </c>
      <c r="H86">
        <v>49</v>
      </c>
      <c r="I86">
        <v>159</v>
      </c>
      <c r="J86">
        <v>52</v>
      </c>
    </row>
    <row r="87" spans="1:142" ht="16.5" x14ac:dyDescent="0.35">
      <c r="A87" s="256"/>
      <c r="B87">
        <v>0</v>
      </c>
      <c r="C87" s="159">
        <v>0.95833333333333337</v>
      </c>
      <c r="G87" t="s">
        <v>97</v>
      </c>
      <c r="H87">
        <v>40</v>
      </c>
      <c r="I87">
        <v>127</v>
      </c>
      <c r="J87">
        <v>43</v>
      </c>
    </row>
    <row r="88" spans="1:142" x14ac:dyDescent="0.35">
      <c r="A88" s="256"/>
      <c r="B88">
        <v>0</v>
      </c>
      <c r="C88" s="159">
        <v>0.97916666666666663</v>
      </c>
      <c r="G88" t="s">
        <v>98</v>
      </c>
      <c r="H88">
        <f>H85/H86</f>
        <v>0.97959183673469385</v>
      </c>
      <c r="I88">
        <f>I85/I86</f>
        <v>1</v>
      </c>
      <c r="J88">
        <f>J85/J86</f>
        <v>0.98076923076923073</v>
      </c>
    </row>
    <row r="89" spans="1:142" x14ac:dyDescent="0.35">
      <c r="A89" s="256">
        <v>45616</v>
      </c>
      <c r="B89">
        <v>0</v>
      </c>
      <c r="C89" s="154">
        <v>0</v>
      </c>
      <c r="G89" t="s">
        <v>99</v>
      </c>
      <c r="H89">
        <f>H85/H87</f>
        <v>1.2</v>
      </c>
      <c r="I89">
        <f>I85/I87</f>
        <v>1.2519685039370079</v>
      </c>
      <c r="J89">
        <f>J85/J87</f>
        <v>1.1860465116279071</v>
      </c>
    </row>
    <row r="90" spans="1:142" x14ac:dyDescent="0.35">
      <c r="A90" s="256"/>
      <c r="B90">
        <v>0</v>
      </c>
      <c r="C90" s="154">
        <v>2.0833333333333332E-2</v>
      </c>
      <c r="G90" t="s">
        <v>100</v>
      </c>
      <c r="H90">
        <f>H86/H87</f>
        <v>1.2250000000000001</v>
      </c>
      <c r="I90">
        <f>I86/I87</f>
        <v>1.2519685039370079</v>
      </c>
      <c r="J90">
        <f>J86/J87</f>
        <v>1.2093023255813953</v>
      </c>
    </row>
    <row r="91" spans="1:142" x14ac:dyDescent="0.35">
      <c r="A91" s="256"/>
      <c r="B91">
        <v>0</v>
      </c>
      <c r="C91" s="155" t="s">
        <v>197</v>
      </c>
      <c r="G91" t="s">
        <v>101</v>
      </c>
      <c r="H91">
        <f>SUM(H76:S76)/SUM(T76:CA76)</f>
        <v>0.10275559167015287</v>
      </c>
      <c r="I91">
        <f>SUM(H78:S78)/SUM(T78:CA78)</f>
        <v>0.10167352745043984</v>
      </c>
      <c r="J91">
        <f>SUM(H80:S80)/SUM(T80:CA80)</f>
        <v>0.11014350943714883</v>
      </c>
      <c r="M91" s="62"/>
    </row>
    <row r="92" spans="1:142" x14ac:dyDescent="0.35">
      <c r="A92" s="256"/>
      <c r="B92">
        <v>0</v>
      </c>
      <c r="C92" s="154" t="s">
        <v>198</v>
      </c>
      <c r="G92" t="s">
        <v>102</v>
      </c>
      <c r="H92">
        <f>SUM(CB76:CU76)/SUM(T76:CA76)</f>
        <v>0.23564762792274169</v>
      </c>
      <c r="I92">
        <f>SUM(CB78:CU78)/SUM(T78:CA78)</f>
        <v>0.24206899322895892</v>
      </c>
      <c r="J92">
        <f>SUM(CB80:CU80)/SUM(T80:CA80)</f>
        <v>0.23074272208136845</v>
      </c>
    </row>
    <row r="93" spans="1:142" x14ac:dyDescent="0.35">
      <c r="A93" s="256"/>
      <c r="B93">
        <v>0</v>
      </c>
      <c r="C93" s="156" t="s">
        <v>199</v>
      </c>
      <c r="G93" t="s">
        <v>103</v>
      </c>
      <c r="H93">
        <f>SUM(CV76:EL76)/SUM(T76:CA76)</f>
        <v>0.25480252040106766</v>
      </c>
      <c r="I93">
        <f>SUM(CV78:EL78)/SUM(T78:CA78)</f>
        <v>0.28192308758671525</v>
      </c>
      <c r="J93">
        <f>SUM(CV80:EL80)/SUM(T80:CA80)</f>
        <v>0.24796766252961802</v>
      </c>
    </row>
    <row r="94" spans="1:142" x14ac:dyDescent="0.35">
      <c r="A94" s="256"/>
      <c r="B94">
        <v>0</v>
      </c>
      <c r="C94" s="157" t="s">
        <v>200</v>
      </c>
      <c r="G94" t="s">
        <v>104</v>
      </c>
      <c r="H94">
        <f>SUM(H76:S76)</f>
        <v>0.59010506421327535</v>
      </c>
      <c r="I94">
        <f>SUM(H78:S78)</f>
        <v>1.8945763869999999</v>
      </c>
      <c r="J94">
        <f>SUM(H80:S80)</f>
        <v>0.67447029799222902</v>
      </c>
    </row>
    <row r="95" spans="1:142" x14ac:dyDescent="0.35">
      <c r="A95" s="256"/>
      <c r="B95">
        <v>0</v>
      </c>
      <c r="C95" s="154" t="s">
        <v>201</v>
      </c>
      <c r="G95" t="s">
        <v>105</v>
      </c>
      <c r="H95">
        <f>SUM(T76:CA76)</f>
        <v>5.7428024560212965</v>
      </c>
      <c r="I95">
        <f>SUM(T78:CA78)</f>
        <v>18.633920102000001</v>
      </c>
      <c r="J95">
        <f>SUM(T80:CA80)</f>
        <v>6.1235591769218312</v>
      </c>
    </row>
    <row r="96" spans="1:142" x14ac:dyDescent="0.35">
      <c r="A96" s="256"/>
      <c r="B96">
        <v>0</v>
      </c>
      <c r="C96" s="158" t="s">
        <v>202</v>
      </c>
      <c r="G96" t="s">
        <v>106</v>
      </c>
      <c r="H96">
        <f>SUM(CB76:CU76)</f>
        <v>1.3532777763903137</v>
      </c>
      <c r="I96">
        <f>SUM(CB78:CU78)</f>
        <v>4.510694279</v>
      </c>
      <c r="J96">
        <f>SUM(CB80:CU80)</f>
        <v>1.4129667133092874</v>
      </c>
    </row>
    <row r="97" spans="1:10" x14ac:dyDescent="0.35">
      <c r="A97" s="256"/>
      <c r="B97">
        <v>0</v>
      </c>
      <c r="C97" s="154" t="s">
        <v>203</v>
      </c>
      <c r="G97" t="s">
        <v>107</v>
      </c>
      <c r="H97">
        <f>SUM(CV76:EL76)</f>
        <v>1.4632805399596678</v>
      </c>
      <c r="I97">
        <f>SUM(CV78:EL78)</f>
        <v>5.2533322890000003</v>
      </c>
      <c r="J97">
        <f>SUM(CV80:EL80)</f>
        <v>1.5184446554630981</v>
      </c>
    </row>
    <row r="98" spans="1:10" x14ac:dyDescent="0.35">
      <c r="A98" s="256"/>
      <c r="B98">
        <v>0</v>
      </c>
      <c r="C98" s="158" t="s">
        <v>204</v>
      </c>
    </row>
    <row r="99" spans="1:10" x14ac:dyDescent="0.35">
      <c r="A99" s="256"/>
      <c r="B99">
        <v>0</v>
      </c>
      <c r="C99" s="158" t="s">
        <v>205</v>
      </c>
    </row>
    <row r="100" spans="1:10" x14ac:dyDescent="0.35">
      <c r="A100" s="256"/>
      <c r="B100">
        <v>0</v>
      </c>
      <c r="C100" s="158" t="s">
        <v>206</v>
      </c>
    </row>
    <row r="101" spans="1:10" x14ac:dyDescent="0.35">
      <c r="A101" s="256"/>
      <c r="B101">
        <v>0</v>
      </c>
      <c r="C101" s="158" t="s">
        <v>207</v>
      </c>
    </row>
    <row r="102" spans="1:10" x14ac:dyDescent="0.35">
      <c r="A102" s="256"/>
      <c r="B102">
        <v>0</v>
      </c>
      <c r="C102" s="158" t="s">
        <v>208</v>
      </c>
    </row>
    <row r="103" spans="1:10" x14ac:dyDescent="0.35">
      <c r="A103" s="256"/>
      <c r="B103">
        <v>0.3</v>
      </c>
      <c r="C103" s="154" t="s">
        <v>209</v>
      </c>
    </row>
    <row r="104" spans="1:10" x14ac:dyDescent="0.35">
      <c r="A104" s="256"/>
      <c r="B104">
        <v>13.2</v>
      </c>
      <c r="C104" s="158" t="s">
        <v>210</v>
      </c>
    </row>
    <row r="105" spans="1:10" x14ac:dyDescent="0.35">
      <c r="A105" s="256"/>
      <c r="B105">
        <v>51.5</v>
      </c>
      <c r="C105" s="158" t="s">
        <v>211</v>
      </c>
    </row>
    <row r="106" spans="1:10" x14ac:dyDescent="0.35">
      <c r="A106" s="256"/>
      <c r="B106">
        <v>194.6</v>
      </c>
      <c r="C106" s="158" t="s">
        <v>212</v>
      </c>
    </row>
    <row r="107" spans="1:10" x14ac:dyDescent="0.35">
      <c r="A107" s="256"/>
      <c r="B107">
        <v>437.8</v>
      </c>
      <c r="C107" s="158" t="s">
        <v>213</v>
      </c>
    </row>
    <row r="108" spans="1:10" x14ac:dyDescent="0.35">
      <c r="A108" s="256"/>
      <c r="B108">
        <v>291.7</v>
      </c>
      <c r="C108" s="154" t="s">
        <v>214</v>
      </c>
    </row>
    <row r="109" spans="1:10" x14ac:dyDescent="0.35">
      <c r="A109" s="256"/>
      <c r="B109">
        <v>253.7</v>
      </c>
      <c r="C109" s="159">
        <v>0.41666666666666669</v>
      </c>
    </row>
    <row r="110" spans="1:10" x14ac:dyDescent="0.35">
      <c r="A110" s="256"/>
      <c r="B110">
        <v>342.8</v>
      </c>
      <c r="C110" s="159">
        <v>0.4375</v>
      </c>
    </row>
    <row r="111" spans="1:10" x14ac:dyDescent="0.35">
      <c r="A111" s="256"/>
      <c r="B111">
        <v>355.5</v>
      </c>
      <c r="C111" s="159">
        <v>0.45833333333333331</v>
      </c>
    </row>
    <row r="112" spans="1:10" x14ac:dyDescent="0.35">
      <c r="A112" s="256"/>
      <c r="B112">
        <v>341.8</v>
      </c>
      <c r="C112" s="159">
        <v>0.47916666666666669</v>
      </c>
    </row>
    <row r="113" spans="1:3" x14ac:dyDescent="0.35">
      <c r="A113" s="256"/>
      <c r="B113">
        <v>287.3</v>
      </c>
      <c r="C113" s="159">
        <v>0.5</v>
      </c>
    </row>
    <row r="114" spans="1:3" x14ac:dyDescent="0.35">
      <c r="A114" s="256"/>
      <c r="B114">
        <v>152.9</v>
      </c>
      <c r="C114" s="160">
        <v>0.52083333333333337</v>
      </c>
    </row>
    <row r="115" spans="1:3" x14ac:dyDescent="0.35">
      <c r="A115" s="256"/>
      <c r="B115">
        <v>102.9</v>
      </c>
      <c r="C115" s="160">
        <v>0.54166666666666663</v>
      </c>
    </row>
    <row r="116" spans="1:3" x14ac:dyDescent="0.35">
      <c r="A116" s="256"/>
      <c r="B116">
        <v>80.900000000000006</v>
      </c>
      <c r="C116" s="160">
        <v>0.5625</v>
      </c>
    </row>
    <row r="117" spans="1:3" x14ac:dyDescent="0.35">
      <c r="A117" s="256"/>
      <c r="B117">
        <v>48.7</v>
      </c>
      <c r="C117" s="160">
        <v>0.58333333333333337</v>
      </c>
    </row>
    <row r="118" spans="1:3" x14ac:dyDescent="0.35">
      <c r="A118" s="256"/>
      <c r="B118">
        <v>103.9</v>
      </c>
      <c r="C118" s="160">
        <v>0.60416666666666663</v>
      </c>
    </row>
    <row r="119" spans="1:3" x14ac:dyDescent="0.35">
      <c r="A119" s="256"/>
      <c r="B119">
        <v>75</v>
      </c>
      <c r="C119" s="159">
        <v>0.625</v>
      </c>
    </row>
    <row r="120" spans="1:3" x14ac:dyDescent="0.35">
      <c r="A120" s="256"/>
      <c r="B120">
        <v>76.3</v>
      </c>
      <c r="C120" s="159">
        <v>0.64583333333333337</v>
      </c>
    </row>
    <row r="121" spans="1:3" x14ac:dyDescent="0.35">
      <c r="A121" s="256"/>
      <c r="B121">
        <v>35</v>
      </c>
      <c r="C121" s="159">
        <v>0.66666666666666663</v>
      </c>
    </row>
    <row r="122" spans="1:3" x14ac:dyDescent="0.35">
      <c r="A122" s="256"/>
      <c r="B122">
        <v>23.8</v>
      </c>
      <c r="C122" s="159">
        <v>0.6875</v>
      </c>
    </row>
    <row r="123" spans="1:3" x14ac:dyDescent="0.35">
      <c r="A123" s="256"/>
      <c r="B123">
        <v>11.3</v>
      </c>
      <c r="C123" s="159">
        <v>0.70833333333333337</v>
      </c>
    </row>
    <row r="124" spans="1:3" x14ac:dyDescent="0.35">
      <c r="A124" s="256"/>
      <c r="B124">
        <v>0.6</v>
      </c>
      <c r="C124" s="159">
        <v>0.72916666666666663</v>
      </c>
    </row>
    <row r="125" spans="1:3" x14ac:dyDescent="0.35">
      <c r="A125" s="256"/>
      <c r="B125">
        <v>0</v>
      </c>
      <c r="C125" s="159">
        <v>0.75</v>
      </c>
    </row>
    <row r="126" spans="1:3" x14ac:dyDescent="0.35">
      <c r="A126" s="256"/>
      <c r="B126">
        <v>0</v>
      </c>
      <c r="C126" s="159">
        <v>0.77083333333333337</v>
      </c>
    </row>
    <row r="127" spans="1:3" x14ac:dyDescent="0.35">
      <c r="A127" s="256"/>
      <c r="B127">
        <v>0</v>
      </c>
      <c r="C127" s="159">
        <v>0.79166666666666663</v>
      </c>
    </row>
    <row r="128" spans="1:3" x14ac:dyDescent="0.35">
      <c r="A128" s="256"/>
      <c r="B128">
        <v>0</v>
      </c>
      <c r="C128" s="159">
        <v>0.8125</v>
      </c>
    </row>
    <row r="129" spans="1:3" x14ac:dyDescent="0.35">
      <c r="A129" s="256"/>
      <c r="B129">
        <v>0</v>
      </c>
      <c r="C129" s="159">
        <v>0.83333333333333337</v>
      </c>
    </row>
    <row r="130" spans="1:3" x14ac:dyDescent="0.35">
      <c r="A130" s="256"/>
      <c r="B130">
        <v>0</v>
      </c>
      <c r="C130" s="159">
        <v>0.85416666666666663</v>
      </c>
    </row>
    <row r="131" spans="1:3" x14ac:dyDescent="0.35">
      <c r="A131" s="256"/>
      <c r="B131">
        <v>0</v>
      </c>
      <c r="C131" s="159">
        <v>0.875</v>
      </c>
    </row>
    <row r="132" spans="1:3" x14ac:dyDescent="0.35">
      <c r="A132" s="256"/>
      <c r="B132">
        <v>0</v>
      </c>
      <c r="C132" s="159">
        <v>0.89583333333333337</v>
      </c>
    </row>
    <row r="133" spans="1:3" x14ac:dyDescent="0.35">
      <c r="A133" s="256"/>
      <c r="B133">
        <v>0</v>
      </c>
      <c r="C133" s="159">
        <v>0.91666666666666663</v>
      </c>
    </row>
    <row r="134" spans="1:3" x14ac:dyDescent="0.35">
      <c r="A134" s="256"/>
      <c r="B134">
        <v>0</v>
      </c>
      <c r="C134" s="159">
        <v>0.9375</v>
      </c>
    </row>
    <row r="135" spans="1:3" x14ac:dyDescent="0.35">
      <c r="A135" s="256"/>
      <c r="B135">
        <v>0</v>
      </c>
      <c r="C135" s="159">
        <v>0.95833333333333337</v>
      </c>
    </row>
    <row r="136" spans="1:3" x14ac:dyDescent="0.35">
      <c r="A136" s="256"/>
      <c r="B136">
        <v>0</v>
      </c>
      <c r="C136" s="159">
        <v>0.97916666666666663</v>
      </c>
    </row>
    <row r="137" spans="1:3" x14ac:dyDescent="0.35">
      <c r="A137" s="256">
        <v>45617</v>
      </c>
      <c r="B137">
        <v>0</v>
      </c>
      <c r="C137" s="154">
        <v>0</v>
      </c>
    </row>
    <row r="138" spans="1:3" x14ac:dyDescent="0.35">
      <c r="A138" s="256"/>
      <c r="B138">
        <v>0</v>
      </c>
      <c r="C138" s="154">
        <v>2.0833333333333332E-2</v>
      </c>
    </row>
    <row r="139" spans="1:3" x14ac:dyDescent="0.35">
      <c r="A139" s="256"/>
      <c r="B139">
        <v>0</v>
      </c>
      <c r="C139" s="155" t="s">
        <v>197</v>
      </c>
    </row>
    <row r="140" spans="1:3" x14ac:dyDescent="0.35">
      <c r="A140" s="256"/>
      <c r="B140">
        <v>0</v>
      </c>
      <c r="C140" s="154" t="s">
        <v>198</v>
      </c>
    </row>
    <row r="141" spans="1:3" x14ac:dyDescent="0.35">
      <c r="A141" s="256"/>
      <c r="B141">
        <v>0</v>
      </c>
      <c r="C141" s="156" t="s">
        <v>199</v>
      </c>
    </row>
    <row r="142" spans="1:3" x14ac:dyDescent="0.35">
      <c r="A142" s="256"/>
      <c r="B142">
        <v>0</v>
      </c>
      <c r="C142" s="157" t="s">
        <v>200</v>
      </c>
    </row>
    <row r="143" spans="1:3" x14ac:dyDescent="0.35">
      <c r="A143" s="256"/>
      <c r="B143">
        <v>0</v>
      </c>
      <c r="C143" s="154" t="s">
        <v>201</v>
      </c>
    </row>
    <row r="144" spans="1:3" x14ac:dyDescent="0.35">
      <c r="A144" s="256"/>
      <c r="B144">
        <v>0</v>
      </c>
      <c r="C144" s="158" t="s">
        <v>202</v>
      </c>
    </row>
    <row r="145" spans="1:3" x14ac:dyDescent="0.35">
      <c r="A145" s="256"/>
      <c r="B145">
        <v>0</v>
      </c>
      <c r="C145" s="154" t="s">
        <v>203</v>
      </c>
    </row>
    <row r="146" spans="1:3" x14ac:dyDescent="0.35">
      <c r="A146" s="256"/>
      <c r="B146">
        <v>0</v>
      </c>
      <c r="C146" s="158" t="s">
        <v>204</v>
      </c>
    </row>
    <row r="147" spans="1:3" x14ac:dyDescent="0.35">
      <c r="A147" s="256"/>
      <c r="B147">
        <v>0</v>
      </c>
      <c r="C147" s="158" t="s">
        <v>205</v>
      </c>
    </row>
    <row r="148" spans="1:3" x14ac:dyDescent="0.35">
      <c r="A148" s="256"/>
      <c r="B148">
        <v>0</v>
      </c>
      <c r="C148" s="158" t="s">
        <v>206</v>
      </c>
    </row>
    <row r="149" spans="1:3" x14ac:dyDescent="0.35">
      <c r="A149" s="256"/>
      <c r="B149">
        <v>0</v>
      </c>
      <c r="C149" s="158" t="s">
        <v>207</v>
      </c>
    </row>
    <row r="150" spans="1:3" x14ac:dyDescent="0.35">
      <c r="A150" s="256"/>
      <c r="B150">
        <v>0</v>
      </c>
      <c r="C150" s="158" t="s">
        <v>208</v>
      </c>
    </row>
    <row r="151" spans="1:3" x14ac:dyDescent="0.35">
      <c r="A151" s="256"/>
      <c r="B151">
        <v>0.1</v>
      </c>
      <c r="C151" s="154" t="s">
        <v>209</v>
      </c>
    </row>
    <row r="152" spans="1:3" x14ac:dyDescent="0.35">
      <c r="A152" s="256"/>
      <c r="B152">
        <v>6.8</v>
      </c>
      <c r="C152" s="158" t="s">
        <v>210</v>
      </c>
    </row>
    <row r="153" spans="1:3" x14ac:dyDescent="0.35">
      <c r="A153" s="256"/>
      <c r="B153">
        <v>44.6</v>
      </c>
      <c r="C153" s="158" t="s">
        <v>211</v>
      </c>
    </row>
    <row r="154" spans="1:3" x14ac:dyDescent="0.35">
      <c r="A154" s="256"/>
      <c r="B154">
        <v>101.3</v>
      </c>
      <c r="C154" s="158" t="s">
        <v>212</v>
      </c>
    </row>
    <row r="155" spans="1:3" x14ac:dyDescent="0.35">
      <c r="A155" s="256"/>
      <c r="B155">
        <v>147.19999999999999</v>
      </c>
      <c r="C155" s="158" t="s">
        <v>213</v>
      </c>
    </row>
    <row r="156" spans="1:3" x14ac:dyDescent="0.35">
      <c r="A156" s="256"/>
      <c r="B156">
        <v>241.4</v>
      </c>
      <c r="C156" s="154" t="s">
        <v>214</v>
      </c>
    </row>
    <row r="157" spans="1:3" x14ac:dyDescent="0.35">
      <c r="A157" s="256"/>
      <c r="B157">
        <v>323.2</v>
      </c>
      <c r="C157" s="159">
        <v>0.41666666666666669</v>
      </c>
    </row>
    <row r="158" spans="1:3" x14ac:dyDescent="0.35">
      <c r="A158" s="256"/>
      <c r="B158">
        <v>381.5</v>
      </c>
      <c r="C158" s="159">
        <v>0.4375</v>
      </c>
    </row>
    <row r="159" spans="1:3" x14ac:dyDescent="0.35">
      <c r="A159" s="256"/>
      <c r="B159">
        <v>461.3</v>
      </c>
      <c r="C159" s="159">
        <v>0.45833333333333331</v>
      </c>
    </row>
    <row r="160" spans="1:3" x14ac:dyDescent="0.35">
      <c r="A160" s="256"/>
      <c r="B160">
        <v>663.6</v>
      </c>
      <c r="C160" s="159">
        <v>0.47916666666666669</v>
      </c>
    </row>
    <row r="161" spans="1:3" x14ac:dyDescent="0.35">
      <c r="A161" s="256"/>
      <c r="B161">
        <v>599.5</v>
      </c>
      <c r="C161" s="159">
        <v>0.5</v>
      </c>
    </row>
    <row r="162" spans="1:3" x14ac:dyDescent="0.35">
      <c r="A162" s="256"/>
      <c r="B162">
        <v>461.4</v>
      </c>
      <c r="C162" s="160">
        <v>0.52083333333333337</v>
      </c>
    </row>
    <row r="163" spans="1:3" x14ac:dyDescent="0.35">
      <c r="A163" s="256"/>
      <c r="B163">
        <v>437</v>
      </c>
      <c r="C163" s="160">
        <v>0.54166666666666663</v>
      </c>
    </row>
    <row r="164" spans="1:3" x14ac:dyDescent="0.35">
      <c r="A164" s="256"/>
      <c r="B164">
        <v>375.6</v>
      </c>
      <c r="C164" s="160">
        <v>0.5625</v>
      </c>
    </row>
    <row r="165" spans="1:3" x14ac:dyDescent="0.35">
      <c r="A165" s="256"/>
      <c r="B165">
        <v>404.4</v>
      </c>
      <c r="C165" s="160">
        <v>0.58333333333333337</v>
      </c>
    </row>
    <row r="166" spans="1:3" x14ac:dyDescent="0.35">
      <c r="A166" s="256"/>
      <c r="B166">
        <v>425.3</v>
      </c>
      <c r="C166" s="160">
        <v>0.60416666666666663</v>
      </c>
    </row>
    <row r="167" spans="1:3" x14ac:dyDescent="0.35">
      <c r="A167" s="256"/>
      <c r="B167">
        <v>260.7</v>
      </c>
      <c r="C167" s="159">
        <v>0.625</v>
      </c>
    </row>
    <row r="168" spans="1:3" x14ac:dyDescent="0.35">
      <c r="A168" s="256"/>
      <c r="B168">
        <v>244.3</v>
      </c>
      <c r="C168" s="159">
        <v>0.64583333333333337</v>
      </c>
    </row>
    <row r="169" spans="1:3" x14ac:dyDescent="0.35">
      <c r="A169" s="256"/>
      <c r="B169">
        <v>236.9</v>
      </c>
      <c r="C169" s="159">
        <v>0.66666666666666663</v>
      </c>
    </row>
    <row r="170" spans="1:3" x14ac:dyDescent="0.35">
      <c r="A170" s="256"/>
      <c r="B170">
        <v>71.7</v>
      </c>
      <c r="C170" s="159">
        <v>0.6875</v>
      </c>
    </row>
    <row r="171" spans="1:3" x14ac:dyDescent="0.35">
      <c r="A171" s="256"/>
      <c r="B171">
        <v>18.2</v>
      </c>
      <c r="C171" s="159">
        <v>0.70833333333333337</v>
      </c>
    </row>
    <row r="172" spans="1:3" x14ac:dyDescent="0.35">
      <c r="A172" s="256"/>
      <c r="B172">
        <v>1</v>
      </c>
      <c r="C172" s="159">
        <v>0.72916666666666663</v>
      </c>
    </row>
    <row r="173" spans="1:3" x14ac:dyDescent="0.35">
      <c r="A173" s="256"/>
      <c r="B173">
        <v>0</v>
      </c>
      <c r="C173" s="159">
        <v>0.75</v>
      </c>
    </row>
    <row r="174" spans="1:3" x14ac:dyDescent="0.35">
      <c r="A174" s="256"/>
      <c r="B174">
        <v>0</v>
      </c>
      <c r="C174" s="159">
        <v>0.77083333333333337</v>
      </c>
    </row>
    <row r="175" spans="1:3" x14ac:dyDescent="0.35">
      <c r="A175" s="256"/>
      <c r="B175">
        <v>0</v>
      </c>
      <c r="C175" s="159">
        <v>0.79166666666666663</v>
      </c>
    </row>
    <row r="176" spans="1:3" x14ac:dyDescent="0.35">
      <c r="A176" s="256"/>
      <c r="B176">
        <v>0</v>
      </c>
      <c r="C176" s="159">
        <v>0.8125</v>
      </c>
    </row>
    <row r="177" spans="1:3" x14ac:dyDescent="0.35">
      <c r="A177" s="256"/>
      <c r="B177">
        <v>0</v>
      </c>
      <c r="C177" s="159">
        <v>0.83333333333333337</v>
      </c>
    </row>
    <row r="178" spans="1:3" x14ac:dyDescent="0.35">
      <c r="A178" s="256"/>
      <c r="B178">
        <v>0</v>
      </c>
      <c r="C178" s="159">
        <v>0.85416666666666663</v>
      </c>
    </row>
    <row r="179" spans="1:3" x14ac:dyDescent="0.35">
      <c r="A179" s="256"/>
      <c r="B179">
        <v>0</v>
      </c>
      <c r="C179" s="159">
        <v>0.875</v>
      </c>
    </row>
    <row r="180" spans="1:3" x14ac:dyDescent="0.35">
      <c r="A180" s="256"/>
      <c r="B180">
        <v>0</v>
      </c>
      <c r="C180" s="159">
        <v>0.89583333333333337</v>
      </c>
    </row>
    <row r="181" spans="1:3" x14ac:dyDescent="0.35">
      <c r="A181" s="256"/>
      <c r="B181">
        <v>0</v>
      </c>
      <c r="C181" s="159">
        <v>0.91666666666666663</v>
      </c>
    </row>
    <row r="182" spans="1:3" x14ac:dyDescent="0.35">
      <c r="A182" s="256"/>
      <c r="B182">
        <v>0</v>
      </c>
      <c r="C182" s="159">
        <v>0.9375</v>
      </c>
    </row>
    <row r="183" spans="1:3" x14ac:dyDescent="0.35">
      <c r="A183" s="256"/>
      <c r="B183">
        <v>0</v>
      </c>
      <c r="C183" s="159">
        <v>0.95833333333333337</v>
      </c>
    </row>
    <row r="184" spans="1:3" x14ac:dyDescent="0.35">
      <c r="A184" s="256"/>
      <c r="B184">
        <v>0</v>
      </c>
      <c r="C184" s="159">
        <v>0.97916666666666663</v>
      </c>
    </row>
    <row r="185" spans="1:3" x14ac:dyDescent="0.35">
      <c r="A185" s="256">
        <v>45618</v>
      </c>
      <c r="B185">
        <v>0</v>
      </c>
      <c r="C185" s="154">
        <v>0</v>
      </c>
    </row>
    <row r="186" spans="1:3" x14ac:dyDescent="0.35">
      <c r="A186" s="256"/>
      <c r="B186">
        <v>0</v>
      </c>
      <c r="C186" s="154">
        <v>2.0833333333333332E-2</v>
      </c>
    </row>
    <row r="187" spans="1:3" x14ac:dyDescent="0.35">
      <c r="A187" s="256"/>
      <c r="B187">
        <v>0</v>
      </c>
      <c r="C187" s="155" t="s">
        <v>197</v>
      </c>
    </row>
    <row r="188" spans="1:3" x14ac:dyDescent="0.35">
      <c r="A188" s="256"/>
      <c r="B188">
        <v>0</v>
      </c>
      <c r="C188" s="154" t="s">
        <v>198</v>
      </c>
    </row>
    <row r="189" spans="1:3" x14ac:dyDescent="0.35">
      <c r="A189" s="256"/>
      <c r="B189">
        <v>0</v>
      </c>
      <c r="C189" s="156" t="s">
        <v>199</v>
      </c>
    </row>
    <row r="190" spans="1:3" x14ac:dyDescent="0.35">
      <c r="A190" s="256"/>
      <c r="B190">
        <v>0</v>
      </c>
      <c r="C190" s="157" t="s">
        <v>200</v>
      </c>
    </row>
    <row r="191" spans="1:3" x14ac:dyDescent="0.35">
      <c r="A191" s="256"/>
      <c r="B191">
        <v>0</v>
      </c>
      <c r="C191" s="154" t="s">
        <v>201</v>
      </c>
    </row>
    <row r="192" spans="1:3" x14ac:dyDescent="0.35">
      <c r="A192" s="256"/>
      <c r="B192">
        <v>0</v>
      </c>
      <c r="C192" s="158" t="s">
        <v>202</v>
      </c>
    </row>
    <row r="193" spans="1:3" x14ac:dyDescent="0.35">
      <c r="A193" s="256"/>
      <c r="B193">
        <v>0</v>
      </c>
      <c r="C193" s="154" t="s">
        <v>203</v>
      </c>
    </row>
    <row r="194" spans="1:3" x14ac:dyDescent="0.35">
      <c r="A194" s="256"/>
      <c r="B194">
        <v>0</v>
      </c>
      <c r="C194" s="158" t="s">
        <v>204</v>
      </c>
    </row>
    <row r="195" spans="1:3" x14ac:dyDescent="0.35">
      <c r="A195" s="256"/>
      <c r="B195">
        <v>0</v>
      </c>
      <c r="C195" s="158" t="s">
        <v>205</v>
      </c>
    </row>
    <row r="196" spans="1:3" x14ac:dyDescent="0.35">
      <c r="A196" s="256"/>
      <c r="B196">
        <v>0</v>
      </c>
      <c r="C196" s="158" t="s">
        <v>206</v>
      </c>
    </row>
    <row r="197" spans="1:3" x14ac:dyDescent="0.35">
      <c r="A197" s="256"/>
      <c r="B197">
        <v>0</v>
      </c>
      <c r="C197" s="158" t="s">
        <v>207</v>
      </c>
    </row>
    <row r="198" spans="1:3" x14ac:dyDescent="0.35">
      <c r="A198" s="256"/>
      <c r="B198">
        <v>0</v>
      </c>
      <c r="C198" s="158" t="s">
        <v>208</v>
      </c>
    </row>
    <row r="199" spans="1:3" x14ac:dyDescent="0.35">
      <c r="A199" s="256"/>
      <c r="B199">
        <v>0.1</v>
      </c>
      <c r="C199" s="154" t="s">
        <v>209</v>
      </c>
    </row>
    <row r="200" spans="1:3" x14ac:dyDescent="0.35">
      <c r="A200" s="256"/>
      <c r="B200">
        <v>6.9</v>
      </c>
      <c r="C200" s="158" t="s">
        <v>210</v>
      </c>
    </row>
    <row r="201" spans="1:3" x14ac:dyDescent="0.35">
      <c r="A201" s="256"/>
      <c r="B201">
        <v>38.6</v>
      </c>
      <c r="C201" s="158" t="s">
        <v>211</v>
      </c>
    </row>
    <row r="202" spans="1:3" x14ac:dyDescent="0.35">
      <c r="A202" s="256"/>
      <c r="B202">
        <v>95.1</v>
      </c>
      <c r="C202" s="158" t="s">
        <v>212</v>
      </c>
    </row>
    <row r="203" spans="1:3" x14ac:dyDescent="0.35">
      <c r="A203" s="256"/>
      <c r="B203">
        <v>253</v>
      </c>
      <c r="C203" s="158" t="s">
        <v>213</v>
      </c>
    </row>
    <row r="204" spans="1:3" x14ac:dyDescent="0.35">
      <c r="A204" s="256"/>
      <c r="B204">
        <v>227.2</v>
      </c>
      <c r="C204" s="154" t="s">
        <v>214</v>
      </c>
    </row>
    <row r="205" spans="1:3" x14ac:dyDescent="0.35">
      <c r="A205" s="256"/>
      <c r="B205">
        <v>239.5</v>
      </c>
      <c r="C205" s="159">
        <v>0.41666666666666669</v>
      </c>
    </row>
    <row r="206" spans="1:3" x14ac:dyDescent="0.35">
      <c r="A206" s="256"/>
      <c r="B206">
        <v>403.2</v>
      </c>
      <c r="C206" s="159">
        <v>0.4375</v>
      </c>
    </row>
    <row r="207" spans="1:3" x14ac:dyDescent="0.35">
      <c r="A207" s="256"/>
      <c r="B207">
        <v>408.6</v>
      </c>
      <c r="C207" s="159">
        <v>0.45833333333333331</v>
      </c>
    </row>
    <row r="208" spans="1:3" x14ac:dyDescent="0.35">
      <c r="A208" s="256"/>
      <c r="B208">
        <v>371.4</v>
      </c>
      <c r="C208" s="159">
        <v>0.47916666666666669</v>
      </c>
    </row>
    <row r="209" spans="1:3" x14ac:dyDescent="0.35">
      <c r="A209" s="256"/>
      <c r="B209">
        <v>283.89999999999998</v>
      </c>
      <c r="C209" s="159">
        <v>0.5</v>
      </c>
    </row>
    <row r="210" spans="1:3" x14ac:dyDescent="0.35">
      <c r="A210" s="256"/>
      <c r="B210">
        <v>224.4</v>
      </c>
      <c r="C210" s="160">
        <v>0.52083333333333337</v>
      </c>
    </row>
    <row r="211" spans="1:3" x14ac:dyDescent="0.35">
      <c r="A211" s="256"/>
      <c r="B211">
        <v>300.39999999999998</v>
      </c>
      <c r="C211" s="160">
        <v>0.54166666666666663</v>
      </c>
    </row>
    <row r="212" spans="1:3" x14ac:dyDescent="0.35">
      <c r="A212" s="256"/>
      <c r="B212">
        <v>366.9</v>
      </c>
      <c r="C212" s="160">
        <v>0.5625</v>
      </c>
    </row>
    <row r="213" spans="1:3" x14ac:dyDescent="0.35">
      <c r="A213" s="256"/>
      <c r="B213">
        <v>247.3</v>
      </c>
      <c r="C213" s="160">
        <v>0.58333333333333337</v>
      </c>
    </row>
    <row r="214" spans="1:3" x14ac:dyDescent="0.35">
      <c r="A214" s="256"/>
      <c r="B214">
        <v>152.6</v>
      </c>
      <c r="C214" s="160">
        <v>0.60416666666666663</v>
      </c>
    </row>
    <row r="215" spans="1:3" x14ac:dyDescent="0.35">
      <c r="A215" s="256"/>
      <c r="B215">
        <v>185.2</v>
      </c>
      <c r="C215" s="159">
        <v>0.625</v>
      </c>
    </row>
    <row r="216" spans="1:3" x14ac:dyDescent="0.35">
      <c r="A216" s="256"/>
      <c r="B216">
        <v>130.5</v>
      </c>
      <c r="C216" s="159">
        <v>0.64583333333333337</v>
      </c>
    </row>
    <row r="217" spans="1:3" x14ac:dyDescent="0.35">
      <c r="A217" s="256"/>
      <c r="B217">
        <v>87.8</v>
      </c>
      <c r="C217" s="159">
        <v>0.66666666666666663</v>
      </c>
    </row>
    <row r="218" spans="1:3" x14ac:dyDescent="0.35">
      <c r="A218" s="256"/>
      <c r="B218">
        <v>31.6</v>
      </c>
      <c r="C218" s="159">
        <v>0.6875</v>
      </c>
    </row>
    <row r="219" spans="1:3" x14ac:dyDescent="0.35">
      <c r="A219" s="256"/>
      <c r="B219">
        <v>10.7</v>
      </c>
      <c r="C219" s="159">
        <v>0.70833333333333337</v>
      </c>
    </row>
    <row r="220" spans="1:3" x14ac:dyDescent="0.35">
      <c r="A220" s="256"/>
      <c r="B220">
        <v>0.5</v>
      </c>
      <c r="C220" s="159">
        <v>0.72916666666666663</v>
      </c>
    </row>
    <row r="221" spans="1:3" x14ac:dyDescent="0.35">
      <c r="A221" s="256"/>
      <c r="B221">
        <v>0</v>
      </c>
      <c r="C221" s="159">
        <v>0.75</v>
      </c>
    </row>
    <row r="222" spans="1:3" x14ac:dyDescent="0.35">
      <c r="A222" s="256"/>
      <c r="B222">
        <v>0</v>
      </c>
      <c r="C222" s="159">
        <v>0.77083333333333337</v>
      </c>
    </row>
    <row r="223" spans="1:3" x14ac:dyDescent="0.35">
      <c r="A223" s="256"/>
      <c r="B223">
        <v>0</v>
      </c>
      <c r="C223" s="159">
        <v>0.79166666666666663</v>
      </c>
    </row>
    <row r="224" spans="1:3" x14ac:dyDescent="0.35">
      <c r="A224" s="256"/>
      <c r="B224">
        <v>0</v>
      </c>
      <c r="C224" s="159">
        <v>0.8125</v>
      </c>
    </row>
    <row r="225" spans="1:3" x14ac:dyDescent="0.35">
      <c r="A225" s="256"/>
      <c r="B225">
        <v>0</v>
      </c>
      <c r="C225" s="159">
        <v>0.83333333333333337</v>
      </c>
    </row>
    <row r="226" spans="1:3" x14ac:dyDescent="0.35">
      <c r="A226" s="256"/>
      <c r="B226">
        <v>0</v>
      </c>
      <c r="C226" s="159">
        <v>0.85416666666666663</v>
      </c>
    </row>
    <row r="227" spans="1:3" x14ac:dyDescent="0.35">
      <c r="A227" s="256"/>
      <c r="B227">
        <v>0</v>
      </c>
      <c r="C227" s="159">
        <v>0.875</v>
      </c>
    </row>
    <row r="228" spans="1:3" x14ac:dyDescent="0.35">
      <c r="A228" s="256"/>
      <c r="B228">
        <v>0</v>
      </c>
      <c r="C228" s="159">
        <v>0.89583333333333337</v>
      </c>
    </row>
    <row r="229" spans="1:3" x14ac:dyDescent="0.35">
      <c r="A229" s="256"/>
      <c r="B229">
        <v>0</v>
      </c>
      <c r="C229" s="159">
        <v>0.91666666666666663</v>
      </c>
    </row>
    <row r="230" spans="1:3" x14ac:dyDescent="0.35">
      <c r="A230" s="256"/>
      <c r="B230">
        <v>0</v>
      </c>
      <c r="C230" s="159">
        <v>0.9375</v>
      </c>
    </row>
    <row r="231" spans="1:3" x14ac:dyDescent="0.35">
      <c r="A231" s="256"/>
      <c r="B231">
        <v>0</v>
      </c>
      <c r="C231" s="159">
        <v>0.95833333333333337</v>
      </c>
    </row>
    <row r="232" spans="1:3" x14ac:dyDescent="0.35">
      <c r="A232" s="256"/>
      <c r="B232">
        <v>0</v>
      </c>
      <c r="C232" s="159">
        <v>0.97916666666666663</v>
      </c>
    </row>
    <row r="233" spans="1:3" x14ac:dyDescent="0.35">
      <c r="A233" s="256">
        <v>45619</v>
      </c>
      <c r="B233">
        <v>0</v>
      </c>
      <c r="C233" s="154">
        <v>0</v>
      </c>
    </row>
    <row r="234" spans="1:3" x14ac:dyDescent="0.35">
      <c r="A234" s="256"/>
      <c r="B234">
        <v>0</v>
      </c>
      <c r="C234" s="154">
        <v>2.0833333333333332E-2</v>
      </c>
    </row>
    <row r="235" spans="1:3" x14ac:dyDescent="0.35">
      <c r="A235" s="256"/>
      <c r="B235">
        <v>0</v>
      </c>
      <c r="C235" s="155" t="s">
        <v>197</v>
      </c>
    </row>
    <row r="236" spans="1:3" x14ac:dyDescent="0.35">
      <c r="A236" s="256"/>
      <c r="B236">
        <v>0</v>
      </c>
      <c r="C236" s="154" t="s">
        <v>198</v>
      </c>
    </row>
    <row r="237" spans="1:3" x14ac:dyDescent="0.35">
      <c r="A237" s="256"/>
      <c r="B237">
        <v>0</v>
      </c>
      <c r="C237" s="156" t="s">
        <v>199</v>
      </c>
    </row>
    <row r="238" spans="1:3" x14ac:dyDescent="0.35">
      <c r="A238" s="256"/>
      <c r="B238">
        <v>0</v>
      </c>
      <c r="C238" s="157" t="s">
        <v>200</v>
      </c>
    </row>
    <row r="239" spans="1:3" x14ac:dyDescent="0.35">
      <c r="A239" s="256"/>
      <c r="B239">
        <v>0</v>
      </c>
      <c r="C239" s="154" t="s">
        <v>201</v>
      </c>
    </row>
    <row r="240" spans="1:3" x14ac:dyDescent="0.35">
      <c r="A240" s="256"/>
      <c r="B240">
        <v>0</v>
      </c>
      <c r="C240" s="158" t="s">
        <v>202</v>
      </c>
    </row>
    <row r="241" spans="1:3" x14ac:dyDescent="0.35">
      <c r="A241" s="256"/>
      <c r="B241">
        <v>0</v>
      </c>
      <c r="C241" s="154" t="s">
        <v>203</v>
      </c>
    </row>
    <row r="242" spans="1:3" x14ac:dyDescent="0.35">
      <c r="A242" s="256"/>
      <c r="B242">
        <v>0</v>
      </c>
      <c r="C242" s="158" t="s">
        <v>204</v>
      </c>
    </row>
    <row r="243" spans="1:3" x14ac:dyDescent="0.35">
      <c r="A243" s="256"/>
      <c r="B243">
        <v>0</v>
      </c>
      <c r="C243" s="158" t="s">
        <v>205</v>
      </c>
    </row>
    <row r="244" spans="1:3" x14ac:dyDescent="0.35">
      <c r="A244" s="256"/>
      <c r="B244">
        <v>0</v>
      </c>
      <c r="C244" s="158" t="s">
        <v>206</v>
      </c>
    </row>
    <row r="245" spans="1:3" x14ac:dyDescent="0.35">
      <c r="A245" s="256"/>
      <c r="B245">
        <v>0</v>
      </c>
      <c r="C245" s="158" t="s">
        <v>207</v>
      </c>
    </row>
    <row r="246" spans="1:3" x14ac:dyDescent="0.35">
      <c r="A246" s="256"/>
      <c r="B246">
        <v>0</v>
      </c>
      <c r="C246" s="158" t="s">
        <v>208</v>
      </c>
    </row>
    <row r="247" spans="1:3" x14ac:dyDescent="0.35">
      <c r="A247" s="256"/>
      <c r="B247">
        <v>0</v>
      </c>
      <c r="C247" s="154" t="s">
        <v>209</v>
      </c>
    </row>
    <row r="248" spans="1:3" x14ac:dyDescent="0.35">
      <c r="A248" s="256"/>
      <c r="B248">
        <v>6.4</v>
      </c>
      <c r="C248" s="158" t="s">
        <v>210</v>
      </c>
    </row>
    <row r="249" spans="1:3" x14ac:dyDescent="0.35">
      <c r="A249" s="256"/>
      <c r="B249">
        <v>43.4</v>
      </c>
      <c r="C249" s="158" t="s">
        <v>211</v>
      </c>
    </row>
    <row r="250" spans="1:3" x14ac:dyDescent="0.35">
      <c r="A250" s="256"/>
      <c r="B250">
        <v>155.69999999999999</v>
      </c>
      <c r="C250" s="158" t="s">
        <v>212</v>
      </c>
    </row>
    <row r="251" spans="1:3" x14ac:dyDescent="0.35">
      <c r="A251" s="256"/>
      <c r="B251">
        <v>194.8</v>
      </c>
      <c r="C251" s="158" t="s">
        <v>213</v>
      </c>
    </row>
    <row r="252" spans="1:3" x14ac:dyDescent="0.35">
      <c r="A252" s="256"/>
      <c r="B252">
        <v>305.7</v>
      </c>
      <c r="C252" s="154" t="s">
        <v>214</v>
      </c>
    </row>
    <row r="253" spans="1:3" x14ac:dyDescent="0.35">
      <c r="A253" s="256"/>
      <c r="B253">
        <v>300.7</v>
      </c>
      <c r="C253" s="159">
        <v>0.41666666666666669</v>
      </c>
    </row>
    <row r="254" spans="1:3" x14ac:dyDescent="0.35">
      <c r="A254" s="256"/>
      <c r="B254">
        <v>501.8</v>
      </c>
      <c r="C254" s="159">
        <v>0.4375</v>
      </c>
    </row>
    <row r="255" spans="1:3" x14ac:dyDescent="0.35">
      <c r="A255" s="256"/>
      <c r="B255">
        <v>556.4</v>
      </c>
      <c r="C255" s="159">
        <v>0.45833333333333331</v>
      </c>
    </row>
    <row r="256" spans="1:3" x14ac:dyDescent="0.35">
      <c r="A256" s="256"/>
      <c r="B256">
        <v>339.9</v>
      </c>
      <c r="C256" s="159">
        <v>0.47916666666666669</v>
      </c>
    </row>
    <row r="257" spans="1:3" x14ac:dyDescent="0.35">
      <c r="A257" s="256"/>
      <c r="B257">
        <v>310.89999999999998</v>
      </c>
      <c r="C257" s="159">
        <v>0.5</v>
      </c>
    </row>
    <row r="258" spans="1:3" x14ac:dyDescent="0.35">
      <c r="A258" s="256"/>
      <c r="B258">
        <v>360.7</v>
      </c>
      <c r="C258" s="160">
        <v>0.52083333333333337</v>
      </c>
    </row>
    <row r="259" spans="1:3" x14ac:dyDescent="0.35">
      <c r="A259" s="256"/>
      <c r="B259">
        <v>241.7</v>
      </c>
      <c r="C259" s="160">
        <v>0.54166666666666663</v>
      </c>
    </row>
    <row r="260" spans="1:3" x14ac:dyDescent="0.35">
      <c r="A260" s="256"/>
      <c r="B260">
        <v>230.9</v>
      </c>
      <c r="C260" s="160">
        <v>0.5625</v>
      </c>
    </row>
    <row r="261" spans="1:3" x14ac:dyDescent="0.35">
      <c r="A261" s="256"/>
      <c r="B261">
        <v>329.6</v>
      </c>
      <c r="C261" s="160">
        <v>0.58333333333333337</v>
      </c>
    </row>
    <row r="262" spans="1:3" x14ac:dyDescent="0.35">
      <c r="A262" s="256"/>
      <c r="B262">
        <v>346.6</v>
      </c>
      <c r="C262" s="160">
        <v>0.60416666666666663</v>
      </c>
    </row>
    <row r="263" spans="1:3" x14ac:dyDescent="0.35">
      <c r="A263" s="256"/>
      <c r="B263">
        <v>290.10000000000002</v>
      </c>
      <c r="C263" s="159">
        <v>0.625</v>
      </c>
    </row>
    <row r="264" spans="1:3" x14ac:dyDescent="0.35">
      <c r="A264" s="256"/>
      <c r="B264">
        <v>139.4</v>
      </c>
      <c r="C264" s="159">
        <v>0.64583333333333337</v>
      </c>
    </row>
    <row r="265" spans="1:3" x14ac:dyDescent="0.35">
      <c r="A265" s="256"/>
      <c r="B265">
        <v>121.7</v>
      </c>
      <c r="C265" s="159">
        <v>0.66666666666666663</v>
      </c>
    </row>
    <row r="266" spans="1:3" x14ac:dyDescent="0.35">
      <c r="A266" s="256"/>
      <c r="B266">
        <v>46.5</v>
      </c>
      <c r="C266" s="159">
        <v>0.6875</v>
      </c>
    </row>
    <row r="267" spans="1:3" x14ac:dyDescent="0.35">
      <c r="A267" s="256"/>
      <c r="B267">
        <v>11.7</v>
      </c>
      <c r="C267" s="159">
        <v>0.70833333333333337</v>
      </c>
    </row>
    <row r="268" spans="1:3" x14ac:dyDescent="0.35">
      <c r="A268" s="256"/>
      <c r="B268">
        <v>0.5</v>
      </c>
      <c r="C268" s="159">
        <v>0.72916666666666663</v>
      </c>
    </row>
    <row r="269" spans="1:3" x14ac:dyDescent="0.35">
      <c r="A269" s="256"/>
      <c r="B269">
        <v>0</v>
      </c>
      <c r="C269" s="159">
        <v>0.75</v>
      </c>
    </row>
    <row r="270" spans="1:3" x14ac:dyDescent="0.35">
      <c r="A270" s="256"/>
      <c r="B270">
        <v>0</v>
      </c>
      <c r="C270" s="159">
        <v>0.77083333333333337</v>
      </c>
    </row>
    <row r="271" spans="1:3" x14ac:dyDescent="0.35">
      <c r="A271" s="256"/>
      <c r="B271">
        <v>0</v>
      </c>
      <c r="C271" s="159">
        <v>0.79166666666666663</v>
      </c>
    </row>
    <row r="272" spans="1:3" x14ac:dyDescent="0.35">
      <c r="A272" s="256"/>
      <c r="B272">
        <v>0</v>
      </c>
      <c r="C272" s="159">
        <v>0.8125</v>
      </c>
    </row>
    <row r="273" spans="1:3" x14ac:dyDescent="0.35">
      <c r="A273" s="256"/>
      <c r="B273">
        <v>0</v>
      </c>
      <c r="C273" s="159">
        <v>0.83333333333333337</v>
      </c>
    </row>
    <row r="274" spans="1:3" x14ac:dyDescent="0.35">
      <c r="A274" s="256"/>
      <c r="B274">
        <v>0</v>
      </c>
      <c r="C274" s="159">
        <v>0.85416666666666663</v>
      </c>
    </row>
    <row r="275" spans="1:3" x14ac:dyDescent="0.35">
      <c r="A275" s="256"/>
      <c r="B275">
        <v>0</v>
      </c>
      <c r="C275" s="159">
        <v>0.875</v>
      </c>
    </row>
    <row r="276" spans="1:3" x14ac:dyDescent="0.35">
      <c r="A276" s="256"/>
      <c r="B276">
        <v>0</v>
      </c>
      <c r="C276" s="159">
        <v>0.89583333333333337</v>
      </c>
    </row>
    <row r="277" spans="1:3" x14ac:dyDescent="0.35">
      <c r="A277" s="256"/>
      <c r="B277">
        <v>0</v>
      </c>
      <c r="C277" s="159">
        <v>0.91666666666666663</v>
      </c>
    </row>
    <row r="278" spans="1:3" x14ac:dyDescent="0.35">
      <c r="A278" s="256"/>
      <c r="B278">
        <v>0</v>
      </c>
      <c r="C278" s="159">
        <v>0.9375</v>
      </c>
    </row>
    <row r="279" spans="1:3" x14ac:dyDescent="0.35">
      <c r="A279" s="256"/>
      <c r="B279">
        <v>0</v>
      </c>
      <c r="C279" s="159">
        <v>0.95833333333333337</v>
      </c>
    </row>
    <row r="280" spans="1:3" x14ac:dyDescent="0.35">
      <c r="A280" s="256"/>
      <c r="B280">
        <v>0</v>
      </c>
      <c r="C280" s="159">
        <v>0.97916666666666663</v>
      </c>
    </row>
    <row r="281" spans="1:3" x14ac:dyDescent="0.35">
      <c r="A281" s="256">
        <v>45620</v>
      </c>
      <c r="B281">
        <v>0</v>
      </c>
      <c r="C281" s="154">
        <v>0</v>
      </c>
    </row>
    <row r="282" spans="1:3" x14ac:dyDescent="0.35">
      <c r="A282" s="256"/>
      <c r="B282">
        <v>0</v>
      </c>
      <c r="C282" s="154">
        <v>2.0833333333333332E-2</v>
      </c>
    </row>
    <row r="283" spans="1:3" x14ac:dyDescent="0.35">
      <c r="A283" s="256"/>
      <c r="B283">
        <v>0</v>
      </c>
      <c r="C283" s="155" t="s">
        <v>197</v>
      </c>
    </row>
    <row r="284" spans="1:3" x14ac:dyDescent="0.35">
      <c r="A284" s="256"/>
      <c r="B284">
        <v>0</v>
      </c>
      <c r="C284" s="154" t="s">
        <v>198</v>
      </c>
    </row>
    <row r="285" spans="1:3" x14ac:dyDescent="0.35">
      <c r="A285" s="256"/>
      <c r="B285">
        <v>0</v>
      </c>
      <c r="C285" s="156" t="s">
        <v>199</v>
      </c>
    </row>
    <row r="286" spans="1:3" x14ac:dyDescent="0.35">
      <c r="A286" s="256"/>
      <c r="B286">
        <v>0</v>
      </c>
      <c r="C286" s="157" t="s">
        <v>200</v>
      </c>
    </row>
    <row r="287" spans="1:3" x14ac:dyDescent="0.35">
      <c r="A287" s="256"/>
      <c r="B287">
        <v>0</v>
      </c>
      <c r="C287" s="154" t="s">
        <v>201</v>
      </c>
    </row>
    <row r="288" spans="1:3" x14ac:dyDescent="0.35">
      <c r="A288" s="256"/>
      <c r="B288">
        <v>0</v>
      </c>
      <c r="C288" s="158" t="s">
        <v>202</v>
      </c>
    </row>
    <row r="289" spans="1:3" x14ac:dyDescent="0.35">
      <c r="A289" s="256"/>
      <c r="B289">
        <v>0</v>
      </c>
      <c r="C289" s="154" t="s">
        <v>203</v>
      </c>
    </row>
    <row r="290" spans="1:3" x14ac:dyDescent="0.35">
      <c r="A290" s="256"/>
      <c r="B290">
        <v>0</v>
      </c>
      <c r="C290" s="158" t="s">
        <v>204</v>
      </c>
    </row>
    <row r="291" spans="1:3" x14ac:dyDescent="0.35">
      <c r="A291" s="256"/>
      <c r="B291">
        <v>0</v>
      </c>
      <c r="C291" s="158" t="s">
        <v>205</v>
      </c>
    </row>
    <row r="292" spans="1:3" x14ac:dyDescent="0.35">
      <c r="A292" s="256"/>
      <c r="B292">
        <v>0</v>
      </c>
      <c r="C292" s="158" t="s">
        <v>206</v>
      </c>
    </row>
    <row r="293" spans="1:3" x14ac:dyDescent="0.35">
      <c r="A293" s="256"/>
      <c r="B293">
        <v>0</v>
      </c>
      <c r="C293" s="158" t="s">
        <v>207</v>
      </c>
    </row>
    <row r="294" spans="1:3" x14ac:dyDescent="0.35">
      <c r="A294" s="256"/>
      <c r="B294">
        <v>0</v>
      </c>
      <c r="C294" s="158" t="s">
        <v>208</v>
      </c>
    </row>
    <row r="295" spans="1:3" x14ac:dyDescent="0.35">
      <c r="A295" s="256"/>
      <c r="B295">
        <v>0</v>
      </c>
      <c r="C295" s="154" t="s">
        <v>209</v>
      </c>
    </row>
    <row r="296" spans="1:3" x14ac:dyDescent="0.35">
      <c r="A296" s="256"/>
      <c r="B296">
        <v>6.2</v>
      </c>
      <c r="C296" s="158" t="s">
        <v>210</v>
      </c>
    </row>
    <row r="297" spans="1:3" x14ac:dyDescent="0.35">
      <c r="A297" s="256"/>
      <c r="B297">
        <v>27</v>
      </c>
      <c r="C297" s="158" t="s">
        <v>211</v>
      </c>
    </row>
    <row r="298" spans="1:3" x14ac:dyDescent="0.35">
      <c r="A298" s="256"/>
      <c r="B298">
        <v>68.900000000000006</v>
      </c>
      <c r="C298" s="158" t="s">
        <v>212</v>
      </c>
    </row>
    <row r="299" spans="1:3" x14ac:dyDescent="0.35">
      <c r="A299" s="256"/>
      <c r="B299">
        <v>152</v>
      </c>
      <c r="C299" s="158" t="s">
        <v>213</v>
      </c>
    </row>
    <row r="300" spans="1:3" x14ac:dyDescent="0.35">
      <c r="A300" s="256"/>
      <c r="B300">
        <v>196.5</v>
      </c>
      <c r="C300" s="154" t="s">
        <v>214</v>
      </c>
    </row>
    <row r="301" spans="1:3" x14ac:dyDescent="0.35">
      <c r="A301" s="256"/>
      <c r="B301">
        <v>225.1</v>
      </c>
      <c r="C301" s="159">
        <v>0.41666666666666669</v>
      </c>
    </row>
    <row r="302" spans="1:3" x14ac:dyDescent="0.35">
      <c r="A302" s="256"/>
      <c r="B302">
        <v>347.8</v>
      </c>
      <c r="C302" s="159">
        <v>0.4375</v>
      </c>
    </row>
    <row r="303" spans="1:3" x14ac:dyDescent="0.35">
      <c r="A303" s="256"/>
      <c r="B303">
        <v>415.6</v>
      </c>
      <c r="C303" s="159">
        <v>0.45833333333333331</v>
      </c>
    </row>
    <row r="304" spans="1:3" x14ac:dyDescent="0.35">
      <c r="A304" s="256"/>
      <c r="B304">
        <v>373.6</v>
      </c>
      <c r="C304" s="159">
        <v>0.47916666666666669</v>
      </c>
    </row>
    <row r="305" spans="1:3" x14ac:dyDescent="0.35">
      <c r="A305" s="256"/>
      <c r="B305">
        <v>367.4</v>
      </c>
      <c r="C305" s="159">
        <v>0.5</v>
      </c>
    </row>
    <row r="306" spans="1:3" x14ac:dyDescent="0.35">
      <c r="A306" s="256"/>
      <c r="B306">
        <v>275.89999999999998</v>
      </c>
      <c r="C306" s="160">
        <v>0.52083333333333337</v>
      </c>
    </row>
    <row r="307" spans="1:3" x14ac:dyDescent="0.35">
      <c r="A307" s="256"/>
      <c r="B307">
        <v>236.3</v>
      </c>
      <c r="C307" s="160">
        <v>0.54166666666666663</v>
      </c>
    </row>
    <row r="308" spans="1:3" x14ac:dyDescent="0.35">
      <c r="A308" s="256"/>
      <c r="B308">
        <v>220.5</v>
      </c>
      <c r="C308" s="160">
        <v>0.5625</v>
      </c>
    </row>
    <row r="309" spans="1:3" x14ac:dyDescent="0.35">
      <c r="A309" s="256"/>
      <c r="B309">
        <v>179.5</v>
      </c>
      <c r="C309" s="160">
        <v>0.58333333333333337</v>
      </c>
    </row>
    <row r="310" spans="1:3" x14ac:dyDescent="0.35">
      <c r="A310" s="256"/>
      <c r="B310">
        <v>168.5</v>
      </c>
      <c r="C310" s="160">
        <v>0.60416666666666663</v>
      </c>
    </row>
    <row r="311" spans="1:3" x14ac:dyDescent="0.35">
      <c r="A311" s="256"/>
      <c r="B311">
        <v>122.4</v>
      </c>
      <c r="C311" s="159">
        <v>0.625</v>
      </c>
    </row>
    <row r="312" spans="1:3" x14ac:dyDescent="0.35">
      <c r="A312" s="256"/>
      <c r="B312">
        <v>72.5</v>
      </c>
      <c r="C312" s="159">
        <v>0.64583333333333337</v>
      </c>
    </row>
    <row r="313" spans="1:3" x14ac:dyDescent="0.35">
      <c r="A313" s="256"/>
      <c r="B313">
        <v>56.8</v>
      </c>
      <c r="C313" s="159">
        <v>0.66666666666666663</v>
      </c>
    </row>
    <row r="314" spans="1:3" x14ac:dyDescent="0.35">
      <c r="A314" s="256"/>
      <c r="B314">
        <v>32</v>
      </c>
      <c r="C314" s="159">
        <v>0.6875</v>
      </c>
    </row>
    <row r="315" spans="1:3" x14ac:dyDescent="0.35">
      <c r="A315" s="256"/>
      <c r="B315">
        <v>6.3</v>
      </c>
      <c r="C315" s="159">
        <v>0.70833333333333337</v>
      </c>
    </row>
    <row r="316" spans="1:3" x14ac:dyDescent="0.35">
      <c r="A316" s="256"/>
      <c r="B316">
        <v>0.2</v>
      </c>
      <c r="C316" s="159">
        <v>0.72916666666666663</v>
      </c>
    </row>
    <row r="317" spans="1:3" x14ac:dyDescent="0.35">
      <c r="A317" s="256"/>
      <c r="B317">
        <v>0</v>
      </c>
      <c r="C317" s="159">
        <v>0.75</v>
      </c>
    </row>
    <row r="318" spans="1:3" x14ac:dyDescent="0.35">
      <c r="A318" s="256"/>
      <c r="B318">
        <v>0</v>
      </c>
      <c r="C318" s="159">
        <v>0.77083333333333337</v>
      </c>
    </row>
    <row r="319" spans="1:3" x14ac:dyDescent="0.35">
      <c r="A319" s="256"/>
      <c r="B319">
        <v>0</v>
      </c>
      <c r="C319" s="159">
        <v>0.79166666666666663</v>
      </c>
    </row>
    <row r="320" spans="1:3" x14ac:dyDescent="0.35">
      <c r="A320" s="256"/>
      <c r="B320">
        <v>0</v>
      </c>
      <c r="C320" s="159">
        <v>0.8125</v>
      </c>
    </row>
    <row r="321" spans="1:3" x14ac:dyDescent="0.35">
      <c r="A321" s="256"/>
      <c r="B321">
        <v>0</v>
      </c>
      <c r="C321" s="159">
        <v>0.83333333333333337</v>
      </c>
    </row>
    <row r="322" spans="1:3" x14ac:dyDescent="0.35">
      <c r="A322" s="256"/>
      <c r="B322">
        <v>0</v>
      </c>
      <c r="C322" s="159">
        <v>0.85416666666666663</v>
      </c>
    </row>
    <row r="323" spans="1:3" x14ac:dyDescent="0.35">
      <c r="A323" s="256"/>
      <c r="B323">
        <v>0</v>
      </c>
      <c r="C323" s="159">
        <v>0.875</v>
      </c>
    </row>
    <row r="324" spans="1:3" x14ac:dyDescent="0.35">
      <c r="A324" s="256"/>
      <c r="B324">
        <v>0</v>
      </c>
      <c r="C324" s="159">
        <v>0.89583333333333337</v>
      </c>
    </row>
    <row r="325" spans="1:3" x14ac:dyDescent="0.35">
      <c r="A325" s="256"/>
      <c r="B325">
        <v>0</v>
      </c>
      <c r="C325" s="159">
        <v>0.91666666666666663</v>
      </c>
    </row>
    <row r="326" spans="1:3" x14ac:dyDescent="0.35">
      <c r="A326" s="256"/>
      <c r="B326">
        <v>0</v>
      </c>
      <c r="C326" s="159">
        <v>0.9375</v>
      </c>
    </row>
    <row r="327" spans="1:3" x14ac:dyDescent="0.35">
      <c r="A327" s="256"/>
      <c r="B327">
        <v>0</v>
      </c>
      <c r="C327" s="159">
        <v>0.95833333333333337</v>
      </c>
    </row>
    <row r="328" spans="1:3" x14ac:dyDescent="0.35">
      <c r="A328" s="256"/>
      <c r="B328">
        <v>0</v>
      </c>
      <c r="C328" s="159">
        <v>0.97916666666666663</v>
      </c>
    </row>
    <row r="329" spans="1:3" x14ac:dyDescent="0.35">
      <c r="A329" s="256">
        <v>45621</v>
      </c>
      <c r="B329">
        <v>0</v>
      </c>
      <c r="C329" s="154">
        <v>0</v>
      </c>
    </row>
    <row r="330" spans="1:3" x14ac:dyDescent="0.35">
      <c r="A330" s="256"/>
      <c r="B330">
        <v>0</v>
      </c>
      <c r="C330" s="154">
        <v>2.0833333333333332E-2</v>
      </c>
    </row>
    <row r="331" spans="1:3" x14ac:dyDescent="0.35">
      <c r="A331" s="256"/>
      <c r="B331">
        <v>0</v>
      </c>
      <c r="C331" s="155" t="s">
        <v>197</v>
      </c>
    </row>
    <row r="332" spans="1:3" x14ac:dyDescent="0.35">
      <c r="A332" s="256"/>
      <c r="B332">
        <v>0</v>
      </c>
      <c r="C332" s="154" t="s">
        <v>198</v>
      </c>
    </row>
    <row r="333" spans="1:3" x14ac:dyDescent="0.35">
      <c r="A333" s="256"/>
      <c r="B333">
        <v>0</v>
      </c>
      <c r="C333" s="156" t="s">
        <v>199</v>
      </c>
    </row>
    <row r="334" spans="1:3" x14ac:dyDescent="0.35">
      <c r="A334" s="256"/>
      <c r="B334">
        <v>0</v>
      </c>
      <c r="C334" s="157" t="s">
        <v>200</v>
      </c>
    </row>
    <row r="335" spans="1:3" x14ac:dyDescent="0.35">
      <c r="A335" s="256"/>
      <c r="B335">
        <v>0</v>
      </c>
      <c r="C335" s="154" t="s">
        <v>201</v>
      </c>
    </row>
    <row r="336" spans="1:3" x14ac:dyDescent="0.35">
      <c r="A336" s="256"/>
      <c r="B336">
        <v>0</v>
      </c>
      <c r="C336" s="158" t="s">
        <v>202</v>
      </c>
    </row>
    <row r="337" spans="1:3" x14ac:dyDescent="0.35">
      <c r="A337" s="256"/>
      <c r="B337">
        <v>0</v>
      </c>
      <c r="C337" s="154" t="s">
        <v>203</v>
      </c>
    </row>
    <row r="338" spans="1:3" x14ac:dyDescent="0.35">
      <c r="A338" s="256"/>
      <c r="B338">
        <v>0</v>
      </c>
      <c r="C338" s="158" t="s">
        <v>204</v>
      </c>
    </row>
    <row r="339" spans="1:3" x14ac:dyDescent="0.35">
      <c r="A339" s="256"/>
      <c r="B339">
        <v>0</v>
      </c>
      <c r="C339" s="158" t="s">
        <v>205</v>
      </c>
    </row>
    <row r="340" spans="1:3" x14ac:dyDescent="0.35">
      <c r="A340" s="256"/>
      <c r="B340">
        <v>0</v>
      </c>
      <c r="C340" s="158" t="s">
        <v>206</v>
      </c>
    </row>
    <row r="341" spans="1:3" x14ac:dyDescent="0.35">
      <c r="A341" s="256"/>
      <c r="B341">
        <v>0</v>
      </c>
      <c r="C341" s="158" t="s">
        <v>207</v>
      </c>
    </row>
    <row r="342" spans="1:3" x14ac:dyDescent="0.35">
      <c r="A342" s="256"/>
      <c r="B342">
        <v>0</v>
      </c>
      <c r="C342" s="158" t="s">
        <v>208</v>
      </c>
    </row>
    <row r="343" spans="1:3" x14ac:dyDescent="0.35">
      <c r="A343" s="256"/>
      <c r="B343">
        <v>0</v>
      </c>
      <c r="C343" s="154" t="s">
        <v>209</v>
      </c>
    </row>
    <row r="344" spans="1:3" x14ac:dyDescent="0.35">
      <c r="A344" s="256"/>
      <c r="B344">
        <v>1.4</v>
      </c>
      <c r="C344" s="158" t="s">
        <v>210</v>
      </c>
    </row>
    <row r="345" spans="1:3" x14ac:dyDescent="0.35">
      <c r="A345" s="256"/>
      <c r="B345">
        <v>15.7</v>
      </c>
      <c r="C345" s="158" t="s">
        <v>211</v>
      </c>
    </row>
    <row r="346" spans="1:3" x14ac:dyDescent="0.35">
      <c r="A346" s="256"/>
      <c r="B346">
        <v>49.1</v>
      </c>
      <c r="C346" s="158" t="s">
        <v>212</v>
      </c>
    </row>
    <row r="347" spans="1:3" x14ac:dyDescent="0.35">
      <c r="A347" s="256"/>
      <c r="B347">
        <v>60.4</v>
      </c>
      <c r="C347" s="158" t="s">
        <v>213</v>
      </c>
    </row>
    <row r="348" spans="1:3" x14ac:dyDescent="0.35">
      <c r="A348" s="256"/>
      <c r="B348">
        <v>107.4</v>
      </c>
      <c r="C348" s="154" t="s">
        <v>214</v>
      </c>
    </row>
    <row r="349" spans="1:3" x14ac:dyDescent="0.35">
      <c r="A349" s="256"/>
      <c r="B349">
        <v>169.6</v>
      </c>
      <c r="C349" s="159">
        <v>0.41666666666666669</v>
      </c>
    </row>
    <row r="350" spans="1:3" x14ac:dyDescent="0.35">
      <c r="A350" s="256"/>
      <c r="B350">
        <v>142.19999999999999</v>
      </c>
      <c r="C350" s="159">
        <v>0.4375</v>
      </c>
    </row>
    <row r="351" spans="1:3" x14ac:dyDescent="0.35">
      <c r="A351" s="256"/>
      <c r="B351">
        <v>140.19999999999999</v>
      </c>
      <c r="C351" s="159">
        <v>0.45833333333333331</v>
      </c>
    </row>
    <row r="352" spans="1:3" x14ac:dyDescent="0.35">
      <c r="A352" s="256"/>
      <c r="B352">
        <v>317.60000000000002</v>
      </c>
      <c r="C352" s="159">
        <v>0.47916666666666669</v>
      </c>
    </row>
    <row r="353" spans="1:3" x14ac:dyDescent="0.35">
      <c r="A353" s="256"/>
      <c r="B353">
        <v>387.2</v>
      </c>
      <c r="C353" s="159">
        <v>0.5</v>
      </c>
    </row>
    <row r="354" spans="1:3" x14ac:dyDescent="0.35">
      <c r="A354" s="256"/>
      <c r="B354">
        <v>302.8</v>
      </c>
      <c r="C354" s="160">
        <v>0.52083333333333337</v>
      </c>
    </row>
    <row r="355" spans="1:3" x14ac:dyDescent="0.35">
      <c r="A355" s="256"/>
      <c r="B355">
        <v>218.7</v>
      </c>
      <c r="C355" s="160">
        <v>0.54166666666666663</v>
      </c>
    </row>
    <row r="356" spans="1:3" x14ac:dyDescent="0.35">
      <c r="A356" s="256"/>
      <c r="B356">
        <v>158.80000000000001</v>
      </c>
      <c r="C356" s="160">
        <v>0.5625</v>
      </c>
    </row>
    <row r="357" spans="1:3" x14ac:dyDescent="0.35">
      <c r="A357" s="256"/>
      <c r="B357">
        <v>269.10000000000002</v>
      </c>
      <c r="C357" s="160">
        <v>0.58333333333333337</v>
      </c>
    </row>
    <row r="358" spans="1:3" x14ac:dyDescent="0.35">
      <c r="A358" s="256"/>
      <c r="B358">
        <v>189.7</v>
      </c>
      <c r="C358" s="160">
        <v>0.60416666666666663</v>
      </c>
    </row>
    <row r="359" spans="1:3" x14ac:dyDescent="0.35">
      <c r="A359" s="256"/>
      <c r="B359">
        <v>142.69999999999999</v>
      </c>
      <c r="C359" s="159">
        <v>0.625</v>
      </c>
    </row>
    <row r="360" spans="1:3" x14ac:dyDescent="0.35">
      <c r="A360" s="256"/>
      <c r="B360">
        <v>100.6</v>
      </c>
      <c r="C360" s="159">
        <v>0.64583333333333337</v>
      </c>
    </row>
    <row r="361" spans="1:3" x14ac:dyDescent="0.35">
      <c r="A361" s="256"/>
      <c r="B361">
        <v>38.1</v>
      </c>
      <c r="C361" s="159">
        <v>0.66666666666666663</v>
      </c>
    </row>
    <row r="362" spans="1:3" x14ac:dyDescent="0.35">
      <c r="A362" s="256"/>
      <c r="B362">
        <v>10.4</v>
      </c>
      <c r="C362" s="159">
        <v>0.6875</v>
      </c>
    </row>
    <row r="363" spans="1:3" x14ac:dyDescent="0.35">
      <c r="A363" s="256"/>
      <c r="B363">
        <v>2</v>
      </c>
      <c r="C363" s="159">
        <v>0.70833333333333337</v>
      </c>
    </row>
    <row r="364" spans="1:3" x14ac:dyDescent="0.35">
      <c r="A364" s="256"/>
      <c r="B364">
        <v>0.1</v>
      </c>
      <c r="C364" s="159">
        <v>0.72916666666666663</v>
      </c>
    </row>
    <row r="365" spans="1:3" x14ac:dyDescent="0.35">
      <c r="A365" s="256"/>
      <c r="B365">
        <v>0</v>
      </c>
      <c r="C365" s="159">
        <v>0.75</v>
      </c>
    </row>
    <row r="366" spans="1:3" x14ac:dyDescent="0.35">
      <c r="A366" s="256"/>
      <c r="B366">
        <v>0</v>
      </c>
      <c r="C366" s="159">
        <v>0.77083333333333337</v>
      </c>
    </row>
    <row r="367" spans="1:3" x14ac:dyDescent="0.35">
      <c r="A367" s="256"/>
      <c r="B367">
        <v>0</v>
      </c>
      <c r="C367" s="159">
        <v>0.79166666666666663</v>
      </c>
    </row>
    <row r="368" spans="1:3" x14ac:dyDescent="0.35">
      <c r="A368" s="256"/>
      <c r="B368">
        <v>0</v>
      </c>
      <c r="C368" s="159">
        <v>0.8125</v>
      </c>
    </row>
    <row r="369" spans="1:3" x14ac:dyDescent="0.35">
      <c r="A369" s="256"/>
      <c r="B369">
        <v>0</v>
      </c>
      <c r="C369" s="159">
        <v>0.83333333333333337</v>
      </c>
    </row>
    <row r="370" spans="1:3" x14ac:dyDescent="0.35">
      <c r="A370" s="256"/>
      <c r="B370">
        <v>0</v>
      </c>
      <c r="C370" s="159">
        <v>0.85416666666666663</v>
      </c>
    </row>
    <row r="371" spans="1:3" x14ac:dyDescent="0.35">
      <c r="A371" s="256"/>
      <c r="B371">
        <v>0</v>
      </c>
      <c r="C371" s="159">
        <v>0.875</v>
      </c>
    </row>
    <row r="372" spans="1:3" x14ac:dyDescent="0.35">
      <c r="A372" s="256"/>
      <c r="B372">
        <v>0</v>
      </c>
      <c r="C372" s="159">
        <v>0.89583333333333337</v>
      </c>
    </row>
    <row r="373" spans="1:3" x14ac:dyDescent="0.35">
      <c r="A373" s="256"/>
      <c r="B373">
        <v>0</v>
      </c>
      <c r="C373" s="159">
        <v>0.91666666666666663</v>
      </c>
    </row>
    <row r="374" spans="1:3" x14ac:dyDescent="0.35">
      <c r="A374" s="256"/>
      <c r="B374">
        <v>0</v>
      </c>
      <c r="C374" s="159">
        <v>0.9375</v>
      </c>
    </row>
    <row r="375" spans="1:3" x14ac:dyDescent="0.35">
      <c r="A375" s="256"/>
      <c r="B375">
        <v>0</v>
      </c>
      <c r="C375" s="159">
        <v>0.95833333333333337</v>
      </c>
    </row>
    <row r="376" spans="1:3" x14ac:dyDescent="0.35">
      <c r="A376" s="256"/>
      <c r="B376">
        <v>0</v>
      </c>
      <c r="C376" s="159">
        <v>0.97916666666666663</v>
      </c>
    </row>
    <row r="377" spans="1:3" x14ac:dyDescent="0.35">
      <c r="A377" s="256">
        <v>45622</v>
      </c>
      <c r="B377">
        <v>0</v>
      </c>
      <c r="C377" s="154">
        <v>0</v>
      </c>
    </row>
    <row r="378" spans="1:3" x14ac:dyDescent="0.35">
      <c r="A378" s="256"/>
      <c r="B378">
        <v>0</v>
      </c>
      <c r="C378" s="154">
        <v>2.0833333333333332E-2</v>
      </c>
    </row>
    <row r="379" spans="1:3" x14ac:dyDescent="0.35">
      <c r="A379" s="256"/>
      <c r="B379">
        <v>0</v>
      </c>
      <c r="C379" s="155" t="s">
        <v>197</v>
      </c>
    </row>
    <row r="380" spans="1:3" x14ac:dyDescent="0.35">
      <c r="A380" s="256"/>
      <c r="B380">
        <v>0</v>
      </c>
      <c r="C380" s="154" t="s">
        <v>198</v>
      </c>
    </row>
    <row r="381" spans="1:3" x14ac:dyDescent="0.35">
      <c r="A381" s="256"/>
      <c r="B381">
        <v>0</v>
      </c>
      <c r="C381" s="156" t="s">
        <v>199</v>
      </c>
    </row>
    <row r="382" spans="1:3" x14ac:dyDescent="0.35">
      <c r="A382" s="256"/>
      <c r="B382">
        <v>0</v>
      </c>
      <c r="C382" s="157" t="s">
        <v>200</v>
      </c>
    </row>
    <row r="383" spans="1:3" x14ac:dyDescent="0.35">
      <c r="A383" s="256"/>
      <c r="B383">
        <v>0</v>
      </c>
      <c r="C383" s="154" t="s">
        <v>201</v>
      </c>
    </row>
    <row r="384" spans="1:3" x14ac:dyDescent="0.35">
      <c r="A384" s="256"/>
      <c r="B384">
        <v>0</v>
      </c>
      <c r="C384" s="158" t="s">
        <v>202</v>
      </c>
    </row>
    <row r="385" spans="1:3" x14ac:dyDescent="0.35">
      <c r="A385" s="256"/>
      <c r="B385">
        <v>0</v>
      </c>
      <c r="C385" s="154" t="s">
        <v>203</v>
      </c>
    </row>
    <row r="386" spans="1:3" x14ac:dyDescent="0.35">
      <c r="A386" s="256"/>
      <c r="B386">
        <v>0</v>
      </c>
      <c r="C386" s="158" t="s">
        <v>204</v>
      </c>
    </row>
    <row r="387" spans="1:3" x14ac:dyDescent="0.35">
      <c r="A387" s="256"/>
      <c r="B387">
        <v>0</v>
      </c>
      <c r="C387" s="158" t="s">
        <v>205</v>
      </c>
    </row>
    <row r="388" spans="1:3" x14ac:dyDescent="0.35">
      <c r="A388" s="256"/>
      <c r="B388">
        <v>0</v>
      </c>
      <c r="C388" s="158" t="s">
        <v>206</v>
      </c>
    </row>
    <row r="389" spans="1:3" x14ac:dyDescent="0.35">
      <c r="A389" s="256"/>
      <c r="B389">
        <v>0</v>
      </c>
      <c r="C389" s="158" t="s">
        <v>207</v>
      </c>
    </row>
    <row r="390" spans="1:3" x14ac:dyDescent="0.35">
      <c r="A390" s="256"/>
      <c r="B390">
        <v>0</v>
      </c>
      <c r="C390" s="158" t="s">
        <v>208</v>
      </c>
    </row>
    <row r="391" spans="1:3" x14ac:dyDescent="0.35">
      <c r="A391" s="256"/>
      <c r="B391">
        <v>0</v>
      </c>
      <c r="C391" s="154" t="s">
        <v>209</v>
      </c>
    </row>
    <row r="392" spans="1:3" x14ac:dyDescent="0.35">
      <c r="A392" s="256"/>
      <c r="B392">
        <v>3.2</v>
      </c>
      <c r="C392" s="158" t="s">
        <v>210</v>
      </c>
    </row>
    <row r="393" spans="1:3" x14ac:dyDescent="0.35">
      <c r="A393" s="256"/>
      <c r="B393">
        <v>33.9</v>
      </c>
      <c r="C393" s="158" t="s">
        <v>211</v>
      </c>
    </row>
    <row r="394" spans="1:3" x14ac:dyDescent="0.35">
      <c r="A394" s="256"/>
      <c r="B394">
        <v>167.2</v>
      </c>
      <c r="C394" s="158" t="s">
        <v>212</v>
      </c>
    </row>
    <row r="395" spans="1:3" x14ac:dyDescent="0.35">
      <c r="A395" s="256"/>
      <c r="B395">
        <v>189.1</v>
      </c>
      <c r="C395" s="158" t="s">
        <v>213</v>
      </c>
    </row>
    <row r="396" spans="1:3" x14ac:dyDescent="0.35">
      <c r="A396" s="256"/>
      <c r="B396">
        <v>286.3</v>
      </c>
      <c r="C396" s="154" t="s">
        <v>214</v>
      </c>
    </row>
    <row r="397" spans="1:3" x14ac:dyDescent="0.35">
      <c r="A397" s="256"/>
      <c r="B397">
        <v>819</v>
      </c>
      <c r="C397" s="159">
        <v>0.41666666666666669</v>
      </c>
    </row>
    <row r="398" spans="1:3" x14ac:dyDescent="0.35">
      <c r="A398" s="256"/>
      <c r="B398">
        <v>837.7</v>
      </c>
      <c r="C398" s="159">
        <v>0.4375</v>
      </c>
    </row>
    <row r="399" spans="1:3" x14ac:dyDescent="0.35">
      <c r="A399" s="256"/>
      <c r="B399">
        <v>929.5</v>
      </c>
      <c r="C399" s="159">
        <v>0.45833333333333331</v>
      </c>
    </row>
    <row r="400" spans="1:3" x14ac:dyDescent="0.35">
      <c r="A400" s="256"/>
      <c r="B400">
        <v>894.6</v>
      </c>
      <c r="C400" s="159">
        <v>0.47916666666666669</v>
      </c>
    </row>
    <row r="401" spans="1:3" x14ac:dyDescent="0.35">
      <c r="A401" s="256"/>
      <c r="B401">
        <v>981.2</v>
      </c>
      <c r="C401" s="159">
        <v>0.5</v>
      </c>
    </row>
    <row r="402" spans="1:3" x14ac:dyDescent="0.35">
      <c r="A402" s="256"/>
      <c r="B402">
        <v>993.9</v>
      </c>
      <c r="C402" s="160">
        <v>0.52083333333333337</v>
      </c>
    </row>
    <row r="403" spans="1:3" x14ac:dyDescent="0.35">
      <c r="A403" s="256"/>
      <c r="B403">
        <v>1006.9</v>
      </c>
      <c r="C403" s="160">
        <v>0.54166666666666663</v>
      </c>
    </row>
    <row r="404" spans="1:3" x14ac:dyDescent="0.35">
      <c r="A404" s="256"/>
      <c r="B404">
        <v>672.3</v>
      </c>
      <c r="C404" s="160">
        <v>0.5625</v>
      </c>
    </row>
    <row r="405" spans="1:3" x14ac:dyDescent="0.35">
      <c r="A405" s="256"/>
      <c r="B405">
        <v>791.6</v>
      </c>
      <c r="C405" s="160">
        <v>0.58333333333333337</v>
      </c>
    </row>
    <row r="406" spans="1:3" x14ac:dyDescent="0.35">
      <c r="A406" s="256"/>
      <c r="B406">
        <v>691.2</v>
      </c>
      <c r="C406" s="160">
        <v>0.60416666666666663</v>
      </c>
    </row>
    <row r="407" spans="1:3" x14ac:dyDescent="0.35">
      <c r="A407" s="256"/>
      <c r="B407">
        <v>549.6</v>
      </c>
      <c r="C407" s="159">
        <v>0.625</v>
      </c>
    </row>
    <row r="408" spans="1:3" x14ac:dyDescent="0.35">
      <c r="A408" s="256"/>
      <c r="B408">
        <v>418.6</v>
      </c>
      <c r="C408" s="159">
        <v>0.64583333333333337</v>
      </c>
    </row>
    <row r="409" spans="1:3" x14ac:dyDescent="0.35">
      <c r="A409" s="256"/>
      <c r="B409">
        <v>252.8</v>
      </c>
      <c r="C409" s="159">
        <v>0.66666666666666663</v>
      </c>
    </row>
    <row r="410" spans="1:3" x14ac:dyDescent="0.35">
      <c r="A410" s="256"/>
      <c r="B410">
        <v>79.599999999999994</v>
      </c>
      <c r="C410" s="159">
        <v>0.6875</v>
      </c>
    </row>
    <row r="411" spans="1:3" x14ac:dyDescent="0.35">
      <c r="A411" s="256"/>
      <c r="B411">
        <v>25.6</v>
      </c>
      <c r="C411" s="159">
        <v>0.70833333333333337</v>
      </c>
    </row>
    <row r="412" spans="1:3" x14ac:dyDescent="0.35">
      <c r="A412" s="256"/>
      <c r="B412">
        <v>0.9</v>
      </c>
      <c r="C412" s="159">
        <v>0.72916666666666663</v>
      </c>
    </row>
    <row r="413" spans="1:3" x14ac:dyDescent="0.35">
      <c r="A413" s="256"/>
      <c r="B413">
        <v>0</v>
      </c>
      <c r="C413" s="159">
        <v>0.75</v>
      </c>
    </row>
    <row r="414" spans="1:3" x14ac:dyDescent="0.35">
      <c r="A414" s="256"/>
      <c r="B414">
        <v>0</v>
      </c>
      <c r="C414" s="159">
        <v>0.77083333333333337</v>
      </c>
    </row>
    <row r="415" spans="1:3" x14ac:dyDescent="0.35">
      <c r="A415" s="256"/>
      <c r="B415">
        <v>0</v>
      </c>
      <c r="C415" s="159">
        <v>0.79166666666666663</v>
      </c>
    </row>
    <row r="416" spans="1:3" x14ac:dyDescent="0.35">
      <c r="A416" s="256"/>
      <c r="B416">
        <v>0</v>
      </c>
      <c r="C416" s="159">
        <v>0.8125</v>
      </c>
    </row>
    <row r="417" spans="1:3" x14ac:dyDescent="0.35">
      <c r="A417" s="256"/>
      <c r="B417">
        <v>0</v>
      </c>
      <c r="C417" s="159">
        <v>0.83333333333333337</v>
      </c>
    </row>
    <row r="418" spans="1:3" x14ac:dyDescent="0.35">
      <c r="A418" s="256"/>
      <c r="B418">
        <v>0</v>
      </c>
      <c r="C418" s="159">
        <v>0.85416666666666663</v>
      </c>
    </row>
    <row r="419" spans="1:3" x14ac:dyDescent="0.35">
      <c r="A419" s="256"/>
      <c r="B419">
        <v>0</v>
      </c>
      <c r="C419" s="159">
        <v>0.875</v>
      </c>
    </row>
    <row r="420" spans="1:3" x14ac:dyDescent="0.35">
      <c r="A420" s="256"/>
      <c r="B420">
        <v>0</v>
      </c>
      <c r="C420" s="159">
        <v>0.89583333333333337</v>
      </c>
    </row>
    <row r="421" spans="1:3" x14ac:dyDescent="0.35">
      <c r="A421" s="256"/>
      <c r="B421">
        <v>0</v>
      </c>
      <c r="C421" s="159">
        <v>0.91666666666666663</v>
      </c>
    </row>
    <row r="422" spans="1:3" x14ac:dyDescent="0.35">
      <c r="A422" s="256"/>
      <c r="B422">
        <v>0</v>
      </c>
      <c r="C422" s="159">
        <v>0.9375</v>
      </c>
    </row>
    <row r="423" spans="1:3" x14ac:dyDescent="0.35">
      <c r="A423" s="256"/>
      <c r="B423">
        <v>0</v>
      </c>
      <c r="C423" s="159">
        <v>0.95833333333333337</v>
      </c>
    </row>
    <row r="424" spans="1:3" x14ac:dyDescent="0.35">
      <c r="A424" s="256"/>
      <c r="B424">
        <v>0</v>
      </c>
      <c r="C424" s="159">
        <v>0.97916666666666663</v>
      </c>
    </row>
    <row r="425" spans="1:3" x14ac:dyDescent="0.35">
      <c r="A425" s="256">
        <v>45623</v>
      </c>
      <c r="B425">
        <v>0</v>
      </c>
      <c r="C425" s="154">
        <v>0</v>
      </c>
    </row>
    <row r="426" spans="1:3" x14ac:dyDescent="0.35">
      <c r="A426" s="256"/>
      <c r="B426">
        <v>0</v>
      </c>
      <c r="C426" s="154">
        <v>2.0833333333333332E-2</v>
      </c>
    </row>
    <row r="427" spans="1:3" x14ac:dyDescent="0.35">
      <c r="A427" s="256"/>
      <c r="B427">
        <v>0</v>
      </c>
      <c r="C427" s="155" t="s">
        <v>197</v>
      </c>
    </row>
    <row r="428" spans="1:3" x14ac:dyDescent="0.35">
      <c r="A428" s="256"/>
      <c r="B428">
        <v>0</v>
      </c>
      <c r="C428" s="154" t="s">
        <v>198</v>
      </c>
    </row>
    <row r="429" spans="1:3" x14ac:dyDescent="0.35">
      <c r="A429" s="256"/>
      <c r="B429">
        <v>0</v>
      </c>
      <c r="C429" s="156" t="s">
        <v>199</v>
      </c>
    </row>
    <row r="430" spans="1:3" x14ac:dyDescent="0.35">
      <c r="A430" s="256"/>
      <c r="B430">
        <v>0</v>
      </c>
      <c r="C430" s="157" t="s">
        <v>200</v>
      </c>
    </row>
    <row r="431" spans="1:3" x14ac:dyDescent="0.35">
      <c r="A431" s="256"/>
      <c r="B431">
        <v>0</v>
      </c>
      <c r="C431" s="154" t="s">
        <v>201</v>
      </c>
    </row>
    <row r="432" spans="1:3" x14ac:dyDescent="0.35">
      <c r="A432" s="256"/>
      <c r="B432">
        <v>0</v>
      </c>
      <c r="C432" s="158" t="s">
        <v>202</v>
      </c>
    </row>
    <row r="433" spans="1:3" x14ac:dyDescent="0.35">
      <c r="A433" s="256"/>
      <c r="B433">
        <v>0</v>
      </c>
      <c r="C433" s="154" t="s">
        <v>203</v>
      </c>
    </row>
    <row r="434" spans="1:3" x14ac:dyDescent="0.35">
      <c r="A434" s="256"/>
      <c r="B434">
        <v>0</v>
      </c>
      <c r="C434" s="158" t="s">
        <v>204</v>
      </c>
    </row>
    <row r="435" spans="1:3" x14ac:dyDescent="0.35">
      <c r="A435" s="256"/>
      <c r="B435">
        <v>0</v>
      </c>
      <c r="C435" s="158" t="s">
        <v>205</v>
      </c>
    </row>
    <row r="436" spans="1:3" x14ac:dyDescent="0.35">
      <c r="A436" s="256"/>
      <c r="B436">
        <v>0</v>
      </c>
      <c r="C436" s="158" t="s">
        <v>206</v>
      </c>
    </row>
    <row r="437" spans="1:3" x14ac:dyDescent="0.35">
      <c r="A437" s="256"/>
      <c r="B437">
        <v>0</v>
      </c>
      <c r="C437" s="158" t="s">
        <v>207</v>
      </c>
    </row>
    <row r="438" spans="1:3" x14ac:dyDescent="0.35">
      <c r="A438" s="256"/>
      <c r="B438">
        <v>0</v>
      </c>
      <c r="C438" s="158" t="s">
        <v>208</v>
      </c>
    </row>
    <row r="439" spans="1:3" x14ac:dyDescent="0.35">
      <c r="A439" s="256"/>
      <c r="B439">
        <v>0</v>
      </c>
      <c r="C439" s="154" t="s">
        <v>209</v>
      </c>
    </row>
    <row r="440" spans="1:3" x14ac:dyDescent="0.35">
      <c r="A440" s="256"/>
      <c r="B440">
        <v>4</v>
      </c>
      <c r="C440" s="158" t="s">
        <v>210</v>
      </c>
    </row>
    <row r="441" spans="1:3" x14ac:dyDescent="0.35">
      <c r="A441" s="256"/>
      <c r="B441">
        <v>35.9</v>
      </c>
      <c r="C441" s="158" t="s">
        <v>211</v>
      </c>
    </row>
    <row r="442" spans="1:3" x14ac:dyDescent="0.35">
      <c r="A442" s="256"/>
      <c r="B442">
        <v>96.2</v>
      </c>
      <c r="C442" s="158" t="s">
        <v>212</v>
      </c>
    </row>
    <row r="443" spans="1:3" x14ac:dyDescent="0.35">
      <c r="A443" s="256"/>
      <c r="B443">
        <v>207.5</v>
      </c>
      <c r="C443" s="158" t="s">
        <v>213</v>
      </c>
    </row>
    <row r="444" spans="1:3" x14ac:dyDescent="0.35">
      <c r="A444" s="256"/>
      <c r="B444">
        <v>418.2</v>
      </c>
      <c r="C444" s="154" t="s">
        <v>214</v>
      </c>
    </row>
    <row r="445" spans="1:3" x14ac:dyDescent="0.35">
      <c r="A445" s="256"/>
      <c r="B445">
        <v>484.5</v>
      </c>
      <c r="C445" s="159">
        <v>0.41666666666666669</v>
      </c>
    </row>
    <row r="446" spans="1:3" x14ac:dyDescent="0.35">
      <c r="A446" s="256"/>
      <c r="B446">
        <v>754.6</v>
      </c>
      <c r="C446" s="159">
        <v>0.4375</v>
      </c>
    </row>
    <row r="447" spans="1:3" x14ac:dyDescent="0.35">
      <c r="A447" s="256"/>
      <c r="B447">
        <v>708</v>
      </c>
      <c r="C447" s="159">
        <v>0.45833333333333331</v>
      </c>
    </row>
    <row r="448" spans="1:3" x14ac:dyDescent="0.35">
      <c r="A448" s="256"/>
      <c r="B448">
        <v>945.3</v>
      </c>
      <c r="C448" s="159">
        <v>0.47916666666666669</v>
      </c>
    </row>
    <row r="449" spans="1:3" x14ac:dyDescent="0.35">
      <c r="A449" s="256"/>
      <c r="B449">
        <v>1241.5999999999999</v>
      </c>
      <c r="C449" s="159">
        <v>0.5</v>
      </c>
    </row>
    <row r="450" spans="1:3" x14ac:dyDescent="0.35">
      <c r="A450" s="256"/>
      <c r="B450">
        <v>1037.0999999999999</v>
      </c>
      <c r="C450" s="160">
        <v>0.52083333333333337</v>
      </c>
    </row>
    <row r="451" spans="1:3" x14ac:dyDescent="0.35">
      <c r="A451" s="256"/>
      <c r="B451">
        <v>1002.3</v>
      </c>
      <c r="C451" s="160">
        <v>0.54166666666666663</v>
      </c>
    </row>
    <row r="452" spans="1:3" x14ac:dyDescent="0.35">
      <c r="A452" s="256"/>
      <c r="B452">
        <v>912.9</v>
      </c>
      <c r="C452" s="160">
        <v>0.5625</v>
      </c>
    </row>
    <row r="453" spans="1:3" x14ac:dyDescent="0.35">
      <c r="A453" s="256"/>
      <c r="B453">
        <v>577.5</v>
      </c>
      <c r="C453" s="160">
        <v>0.58333333333333337</v>
      </c>
    </row>
    <row r="454" spans="1:3" x14ac:dyDescent="0.35">
      <c r="A454" s="256"/>
      <c r="B454">
        <v>396.4</v>
      </c>
      <c r="C454" s="160">
        <v>0.60416666666666663</v>
      </c>
    </row>
    <row r="455" spans="1:3" x14ac:dyDescent="0.35">
      <c r="A455" s="256"/>
      <c r="B455">
        <v>351.6</v>
      </c>
      <c r="C455" s="159">
        <v>0.625</v>
      </c>
    </row>
    <row r="456" spans="1:3" x14ac:dyDescent="0.35">
      <c r="A456" s="256"/>
      <c r="B456">
        <v>227.6</v>
      </c>
      <c r="C456" s="159">
        <v>0.64583333333333337</v>
      </c>
    </row>
    <row r="457" spans="1:3" x14ac:dyDescent="0.35">
      <c r="A457" s="256"/>
      <c r="B457">
        <v>104.2</v>
      </c>
      <c r="C457" s="159">
        <v>0.66666666666666663</v>
      </c>
    </row>
    <row r="458" spans="1:3" x14ac:dyDescent="0.35">
      <c r="A458" s="256"/>
      <c r="B458">
        <v>37.6</v>
      </c>
      <c r="C458" s="159">
        <v>0.6875</v>
      </c>
    </row>
    <row r="459" spans="1:3" x14ac:dyDescent="0.35">
      <c r="A459" s="256"/>
      <c r="B459">
        <v>6.7</v>
      </c>
      <c r="C459" s="159">
        <v>0.70833333333333337</v>
      </c>
    </row>
    <row r="460" spans="1:3" x14ac:dyDescent="0.35">
      <c r="A460" s="256"/>
      <c r="B460">
        <v>0.2</v>
      </c>
      <c r="C460" s="159">
        <v>0.72916666666666663</v>
      </c>
    </row>
    <row r="461" spans="1:3" x14ac:dyDescent="0.35">
      <c r="A461" s="256"/>
      <c r="B461">
        <v>0</v>
      </c>
      <c r="C461" s="159">
        <v>0.75</v>
      </c>
    </row>
    <row r="462" spans="1:3" x14ac:dyDescent="0.35">
      <c r="A462" s="256"/>
      <c r="B462">
        <v>0</v>
      </c>
      <c r="C462" s="159">
        <v>0.77083333333333337</v>
      </c>
    </row>
    <row r="463" spans="1:3" x14ac:dyDescent="0.35">
      <c r="A463" s="256"/>
      <c r="B463">
        <v>0</v>
      </c>
      <c r="C463" s="159">
        <v>0.79166666666666663</v>
      </c>
    </row>
    <row r="464" spans="1:3" x14ac:dyDescent="0.35">
      <c r="A464" s="256"/>
      <c r="B464">
        <v>0</v>
      </c>
      <c r="C464" s="159">
        <v>0.8125</v>
      </c>
    </row>
    <row r="465" spans="1:3" x14ac:dyDescent="0.35">
      <c r="A465" s="256"/>
      <c r="B465">
        <v>0</v>
      </c>
      <c r="C465" s="159">
        <v>0.83333333333333337</v>
      </c>
    </row>
    <row r="466" spans="1:3" x14ac:dyDescent="0.35">
      <c r="A466" s="256"/>
      <c r="B466">
        <v>0</v>
      </c>
      <c r="C466" s="159">
        <v>0.85416666666666663</v>
      </c>
    </row>
    <row r="467" spans="1:3" x14ac:dyDescent="0.35">
      <c r="A467" s="256"/>
      <c r="B467">
        <v>0</v>
      </c>
      <c r="C467" s="159">
        <v>0.875</v>
      </c>
    </row>
    <row r="468" spans="1:3" x14ac:dyDescent="0.35">
      <c r="A468" s="256"/>
      <c r="B468">
        <v>0</v>
      </c>
      <c r="C468" s="159">
        <v>0.89583333333333337</v>
      </c>
    </row>
    <row r="469" spans="1:3" x14ac:dyDescent="0.35">
      <c r="A469" s="256"/>
      <c r="B469">
        <v>0</v>
      </c>
      <c r="C469" s="159">
        <v>0.91666666666666663</v>
      </c>
    </row>
    <row r="470" spans="1:3" x14ac:dyDescent="0.35">
      <c r="A470" s="256"/>
      <c r="B470">
        <v>0</v>
      </c>
      <c r="C470" s="159">
        <v>0.9375</v>
      </c>
    </row>
    <row r="471" spans="1:3" x14ac:dyDescent="0.35">
      <c r="A471" s="256"/>
      <c r="B471">
        <v>0</v>
      </c>
      <c r="C471" s="159">
        <v>0.95833333333333337</v>
      </c>
    </row>
    <row r="472" spans="1:3" x14ac:dyDescent="0.35">
      <c r="A472" s="256"/>
      <c r="B472">
        <v>0</v>
      </c>
      <c r="C472" s="159">
        <v>0.97916666666666663</v>
      </c>
    </row>
    <row r="473" spans="1:3" x14ac:dyDescent="0.35">
      <c r="A473" s="256">
        <v>45624</v>
      </c>
      <c r="B473">
        <v>0</v>
      </c>
      <c r="C473" s="154">
        <v>0</v>
      </c>
    </row>
    <row r="474" spans="1:3" x14ac:dyDescent="0.35">
      <c r="A474" s="256"/>
      <c r="B474">
        <v>0</v>
      </c>
      <c r="C474" s="154">
        <v>2.0833333333333332E-2</v>
      </c>
    </row>
    <row r="475" spans="1:3" x14ac:dyDescent="0.35">
      <c r="A475" s="256"/>
      <c r="B475">
        <v>0</v>
      </c>
      <c r="C475" s="155" t="s">
        <v>197</v>
      </c>
    </row>
    <row r="476" spans="1:3" x14ac:dyDescent="0.35">
      <c r="A476" s="256"/>
      <c r="B476">
        <v>0</v>
      </c>
      <c r="C476" s="154" t="s">
        <v>198</v>
      </c>
    </row>
    <row r="477" spans="1:3" x14ac:dyDescent="0.35">
      <c r="A477" s="256"/>
      <c r="B477">
        <v>0</v>
      </c>
      <c r="C477" s="156" t="s">
        <v>199</v>
      </c>
    </row>
    <row r="478" spans="1:3" x14ac:dyDescent="0.35">
      <c r="A478" s="256"/>
      <c r="B478">
        <v>0</v>
      </c>
      <c r="C478" s="157" t="s">
        <v>200</v>
      </c>
    </row>
    <row r="479" spans="1:3" x14ac:dyDescent="0.35">
      <c r="A479" s="256"/>
      <c r="B479">
        <v>0</v>
      </c>
      <c r="C479" s="154" t="s">
        <v>201</v>
      </c>
    </row>
    <row r="480" spans="1:3" x14ac:dyDescent="0.35">
      <c r="A480" s="256"/>
      <c r="B480">
        <v>0</v>
      </c>
      <c r="C480" s="158" t="s">
        <v>202</v>
      </c>
    </row>
    <row r="481" spans="1:3" x14ac:dyDescent="0.35">
      <c r="A481" s="256"/>
      <c r="B481">
        <v>0</v>
      </c>
      <c r="C481" s="154" t="s">
        <v>203</v>
      </c>
    </row>
    <row r="482" spans="1:3" x14ac:dyDescent="0.35">
      <c r="A482" s="256"/>
      <c r="B482">
        <v>0</v>
      </c>
      <c r="C482" s="158" t="s">
        <v>204</v>
      </c>
    </row>
    <row r="483" spans="1:3" x14ac:dyDescent="0.35">
      <c r="A483" s="256"/>
      <c r="B483">
        <v>0</v>
      </c>
      <c r="C483" s="158" t="s">
        <v>205</v>
      </c>
    </row>
    <row r="484" spans="1:3" x14ac:dyDescent="0.35">
      <c r="A484" s="256"/>
      <c r="B484">
        <v>0</v>
      </c>
      <c r="C484" s="158" t="s">
        <v>206</v>
      </c>
    </row>
    <row r="485" spans="1:3" x14ac:dyDescent="0.35">
      <c r="A485" s="256"/>
      <c r="B485">
        <v>0</v>
      </c>
      <c r="C485" s="158" t="s">
        <v>207</v>
      </c>
    </row>
    <row r="486" spans="1:3" x14ac:dyDescent="0.35">
      <c r="A486" s="256"/>
      <c r="B486">
        <v>0</v>
      </c>
      <c r="C486" s="158" t="s">
        <v>208</v>
      </c>
    </row>
    <row r="487" spans="1:3" x14ac:dyDescent="0.35">
      <c r="A487" s="256"/>
      <c r="B487">
        <v>0</v>
      </c>
      <c r="C487" s="154" t="s">
        <v>209</v>
      </c>
    </row>
    <row r="488" spans="1:3" x14ac:dyDescent="0.35">
      <c r="A488" s="256"/>
      <c r="B488">
        <v>1.6</v>
      </c>
      <c r="C488" s="158" t="s">
        <v>210</v>
      </c>
    </row>
    <row r="489" spans="1:3" x14ac:dyDescent="0.35">
      <c r="A489" s="256"/>
      <c r="B489">
        <v>11.9</v>
      </c>
      <c r="C489" s="158" t="s">
        <v>211</v>
      </c>
    </row>
    <row r="490" spans="1:3" x14ac:dyDescent="0.35">
      <c r="A490" s="256"/>
      <c r="B490">
        <v>40.200000000000003</v>
      </c>
      <c r="C490" s="158" t="s">
        <v>212</v>
      </c>
    </row>
    <row r="491" spans="1:3" x14ac:dyDescent="0.35">
      <c r="A491" s="256"/>
      <c r="B491">
        <v>99.5</v>
      </c>
      <c r="C491" s="158" t="s">
        <v>213</v>
      </c>
    </row>
    <row r="492" spans="1:3" x14ac:dyDescent="0.35">
      <c r="A492" s="256"/>
      <c r="B492">
        <v>202.4</v>
      </c>
      <c r="C492" s="154" t="s">
        <v>214</v>
      </c>
    </row>
    <row r="493" spans="1:3" x14ac:dyDescent="0.35">
      <c r="A493" s="256"/>
      <c r="B493">
        <v>268.3</v>
      </c>
      <c r="C493" s="159">
        <v>0.41666666666666669</v>
      </c>
    </row>
    <row r="494" spans="1:3" x14ac:dyDescent="0.35">
      <c r="A494" s="256"/>
      <c r="B494">
        <v>537.70000000000005</v>
      </c>
      <c r="C494" s="159">
        <v>0.4375</v>
      </c>
    </row>
    <row r="495" spans="1:3" x14ac:dyDescent="0.35">
      <c r="A495" s="256"/>
      <c r="B495">
        <v>727.8</v>
      </c>
      <c r="C495" s="159">
        <v>0.45833333333333331</v>
      </c>
    </row>
    <row r="496" spans="1:3" x14ac:dyDescent="0.35">
      <c r="A496" s="256"/>
      <c r="C496" s="159">
        <v>0.47916666666666669</v>
      </c>
    </row>
    <row r="497" spans="1:3" x14ac:dyDescent="0.35">
      <c r="A497" s="256"/>
      <c r="C497" s="159">
        <v>0.5</v>
      </c>
    </row>
    <row r="498" spans="1:3" x14ac:dyDescent="0.35">
      <c r="A498" s="256"/>
      <c r="C498" s="160">
        <v>0.52083333333333337</v>
      </c>
    </row>
    <row r="499" spans="1:3" x14ac:dyDescent="0.35">
      <c r="A499" s="256"/>
      <c r="C499" s="160">
        <v>0.54166666666666663</v>
      </c>
    </row>
    <row r="500" spans="1:3" x14ac:dyDescent="0.35">
      <c r="A500" s="256"/>
      <c r="C500" s="160">
        <v>0.5625</v>
      </c>
    </row>
    <row r="501" spans="1:3" x14ac:dyDescent="0.35">
      <c r="A501" s="256"/>
      <c r="C501" s="160">
        <v>0.58333333333333337</v>
      </c>
    </row>
    <row r="502" spans="1:3" x14ac:dyDescent="0.35">
      <c r="A502" s="256"/>
      <c r="C502" s="160">
        <v>0.60416666666666663</v>
      </c>
    </row>
    <row r="503" spans="1:3" x14ac:dyDescent="0.35">
      <c r="A503" s="256"/>
      <c r="C503" s="159">
        <v>0.625</v>
      </c>
    </row>
    <row r="504" spans="1:3" x14ac:dyDescent="0.35">
      <c r="A504" s="256"/>
      <c r="C504" s="159">
        <v>0.64583333333333337</v>
      </c>
    </row>
    <row r="505" spans="1:3" x14ac:dyDescent="0.35">
      <c r="A505" s="256"/>
      <c r="C505" s="159">
        <v>0.66666666666666663</v>
      </c>
    </row>
    <row r="506" spans="1:3" x14ac:dyDescent="0.35">
      <c r="A506" s="256"/>
      <c r="C506" s="159">
        <v>0.6875</v>
      </c>
    </row>
    <row r="507" spans="1:3" x14ac:dyDescent="0.35">
      <c r="A507" s="256"/>
      <c r="C507" s="159">
        <v>0.70833333333333337</v>
      </c>
    </row>
    <row r="508" spans="1:3" x14ac:dyDescent="0.35">
      <c r="A508" s="256"/>
      <c r="C508" s="159">
        <v>0.72916666666666663</v>
      </c>
    </row>
    <row r="509" spans="1:3" x14ac:dyDescent="0.35">
      <c r="A509" s="256"/>
      <c r="C509" s="159">
        <v>0.75</v>
      </c>
    </row>
    <row r="510" spans="1:3" x14ac:dyDescent="0.35">
      <c r="A510" s="256"/>
      <c r="C510" s="159">
        <v>0.77083333333333337</v>
      </c>
    </row>
    <row r="511" spans="1:3" x14ac:dyDescent="0.35">
      <c r="A511" s="256"/>
      <c r="C511" s="159">
        <v>0.79166666666666663</v>
      </c>
    </row>
    <row r="512" spans="1:3" x14ac:dyDescent="0.35">
      <c r="A512" s="256"/>
      <c r="C512" s="159">
        <v>0.8125</v>
      </c>
    </row>
    <row r="513" spans="1:3" x14ac:dyDescent="0.35">
      <c r="A513" s="256"/>
      <c r="C513" s="159">
        <v>0.83333333333333337</v>
      </c>
    </row>
    <row r="514" spans="1:3" x14ac:dyDescent="0.35">
      <c r="A514" s="256"/>
      <c r="C514" s="159">
        <v>0.85416666666666663</v>
      </c>
    </row>
    <row r="515" spans="1:3" x14ac:dyDescent="0.35">
      <c r="A515" s="256"/>
      <c r="C515" s="159">
        <v>0.875</v>
      </c>
    </row>
    <row r="516" spans="1:3" x14ac:dyDescent="0.35">
      <c r="A516" s="256"/>
      <c r="C516" s="159">
        <v>0.89583333333333337</v>
      </c>
    </row>
    <row r="517" spans="1:3" x14ac:dyDescent="0.35">
      <c r="A517" s="256"/>
      <c r="C517" s="159">
        <v>0.91666666666666663</v>
      </c>
    </row>
    <row r="518" spans="1:3" x14ac:dyDescent="0.35">
      <c r="A518" s="256"/>
      <c r="C518" s="159">
        <v>0.9375</v>
      </c>
    </row>
    <row r="519" spans="1:3" x14ac:dyDescent="0.35">
      <c r="A519" s="256"/>
      <c r="C519" s="159">
        <v>0.95833333333333337</v>
      </c>
    </row>
    <row r="520" spans="1:3" x14ac:dyDescent="0.35">
      <c r="A520" s="256"/>
      <c r="C520" s="159">
        <v>0.97916666666666663</v>
      </c>
    </row>
    <row r="521" spans="1:3" x14ac:dyDescent="0.35">
      <c r="A521" s="256"/>
      <c r="C521" s="154">
        <v>0</v>
      </c>
    </row>
    <row r="522" spans="1:3" x14ac:dyDescent="0.35">
      <c r="A522" s="256"/>
      <c r="C522" s="154">
        <v>2.0833333333333332E-2</v>
      </c>
    </row>
    <row r="523" spans="1:3" x14ac:dyDescent="0.35">
      <c r="A523" s="256"/>
      <c r="C523" s="155" t="s">
        <v>197</v>
      </c>
    </row>
    <row r="524" spans="1:3" x14ac:dyDescent="0.35">
      <c r="A524" s="256"/>
      <c r="C524" s="154" t="s">
        <v>198</v>
      </c>
    </row>
    <row r="525" spans="1:3" x14ac:dyDescent="0.35">
      <c r="A525" s="256"/>
      <c r="C525" s="156" t="s">
        <v>199</v>
      </c>
    </row>
    <row r="526" spans="1:3" x14ac:dyDescent="0.35">
      <c r="A526" s="256"/>
      <c r="C526" s="157" t="s">
        <v>200</v>
      </c>
    </row>
    <row r="527" spans="1:3" x14ac:dyDescent="0.35">
      <c r="A527" s="256"/>
      <c r="C527" s="154" t="s">
        <v>201</v>
      </c>
    </row>
    <row r="528" spans="1:3" x14ac:dyDescent="0.35">
      <c r="A528" s="256"/>
      <c r="C528" s="158" t="s">
        <v>202</v>
      </c>
    </row>
    <row r="529" spans="1:3" x14ac:dyDescent="0.35">
      <c r="A529" s="256"/>
      <c r="C529" s="154" t="s">
        <v>203</v>
      </c>
    </row>
    <row r="530" spans="1:3" x14ac:dyDescent="0.35">
      <c r="A530" s="256"/>
      <c r="C530" s="158" t="s">
        <v>204</v>
      </c>
    </row>
    <row r="531" spans="1:3" x14ac:dyDescent="0.35">
      <c r="A531" s="256"/>
      <c r="C531" s="158" t="s">
        <v>205</v>
      </c>
    </row>
    <row r="532" spans="1:3" x14ac:dyDescent="0.35">
      <c r="A532" s="256"/>
      <c r="C532" s="158" t="s">
        <v>206</v>
      </c>
    </row>
    <row r="533" spans="1:3" x14ac:dyDescent="0.35">
      <c r="A533" s="256"/>
      <c r="C533" s="158" t="s">
        <v>207</v>
      </c>
    </row>
    <row r="534" spans="1:3" x14ac:dyDescent="0.35">
      <c r="A534" s="256"/>
      <c r="C534" s="158" t="s">
        <v>208</v>
      </c>
    </row>
    <row r="535" spans="1:3" x14ac:dyDescent="0.35">
      <c r="A535" s="256"/>
      <c r="C535" s="154" t="s">
        <v>209</v>
      </c>
    </row>
    <row r="536" spans="1:3" x14ac:dyDescent="0.35">
      <c r="A536" s="256"/>
      <c r="C536" s="158" t="s">
        <v>210</v>
      </c>
    </row>
    <row r="537" spans="1:3" x14ac:dyDescent="0.35">
      <c r="A537" s="256"/>
      <c r="C537" s="158" t="s">
        <v>211</v>
      </c>
    </row>
    <row r="538" spans="1:3" x14ac:dyDescent="0.35">
      <c r="A538" s="256"/>
      <c r="C538" s="158" t="s">
        <v>212</v>
      </c>
    </row>
    <row r="539" spans="1:3" x14ac:dyDescent="0.35">
      <c r="A539" s="256"/>
      <c r="C539" s="158" t="s">
        <v>213</v>
      </c>
    </row>
    <row r="540" spans="1:3" x14ac:dyDescent="0.35">
      <c r="A540" s="256"/>
      <c r="C540" s="154" t="s">
        <v>214</v>
      </c>
    </row>
    <row r="541" spans="1:3" x14ac:dyDescent="0.35">
      <c r="A541" s="256"/>
      <c r="C541" s="159">
        <v>0.41666666666666669</v>
      </c>
    </row>
    <row r="542" spans="1:3" x14ac:dyDescent="0.35">
      <c r="A542" s="256"/>
      <c r="C542" s="159">
        <v>0.4375</v>
      </c>
    </row>
    <row r="543" spans="1:3" x14ac:dyDescent="0.35">
      <c r="A543" s="256"/>
      <c r="C543" s="159">
        <v>0.45833333333333331</v>
      </c>
    </row>
    <row r="544" spans="1:3" x14ac:dyDescent="0.35">
      <c r="A544" s="256"/>
      <c r="C544" s="159">
        <v>0.47916666666666669</v>
      </c>
    </row>
    <row r="545" spans="1:3" x14ac:dyDescent="0.35">
      <c r="A545" s="256"/>
      <c r="C545" s="159">
        <v>0.5</v>
      </c>
    </row>
    <row r="546" spans="1:3" x14ac:dyDescent="0.35">
      <c r="A546" s="256"/>
      <c r="C546" s="160">
        <v>0.52083333333333337</v>
      </c>
    </row>
    <row r="547" spans="1:3" x14ac:dyDescent="0.35">
      <c r="A547" s="256"/>
      <c r="C547" s="160">
        <v>0.54166666666666663</v>
      </c>
    </row>
    <row r="548" spans="1:3" x14ac:dyDescent="0.35">
      <c r="A548" s="256"/>
      <c r="C548" s="160">
        <v>0.5625</v>
      </c>
    </row>
    <row r="549" spans="1:3" x14ac:dyDescent="0.35">
      <c r="A549" s="256"/>
      <c r="C549" s="160">
        <v>0.58333333333333337</v>
      </c>
    </row>
    <row r="550" spans="1:3" x14ac:dyDescent="0.35">
      <c r="A550" s="256"/>
      <c r="C550" s="160">
        <v>0.60416666666666663</v>
      </c>
    </row>
    <row r="551" spans="1:3" x14ac:dyDescent="0.35">
      <c r="A551" s="256"/>
      <c r="C551" s="159">
        <v>0.625</v>
      </c>
    </row>
    <row r="552" spans="1:3" x14ac:dyDescent="0.35">
      <c r="A552" s="256"/>
      <c r="C552" s="159">
        <v>0.64583333333333337</v>
      </c>
    </row>
    <row r="553" spans="1:3" x14ac:dyDescent="0.35">
      <c r="A553" s="256"/>
      <c r="C553" s="159">
        <v>0.66666666666666663</v>
      </c>
    </row>
    <row r="554" spans="1:3" x14ac:dyDescent="0.35">
      <c r="A554" s="256"/>
      <c r="C554" s="159">
        <v>0.6875</v>
      </c>
    </row>
    <row r="555" spans="1:3" x14ac:dyDescent="0.35">
      <c r="A555" s="256"/>
      <c r="C555" s="159">
        <v>0.70833333333333337</v>
      </c>
    </row>
    <row r="556" spans="1:3" x14ac:dyDescent="0.35">
      <c r="A556" s="256"/>
      <c r="C556" s="159">
        <v>0.72916666666666663</v>
      </c>
    </row>
    <row r="557" spans="1:3" x14ac:dyDescent="0.35">
      <c r="A557" s="256"/>
      <c r="C557" s="159">
        <v>0.75</v>
      </c>
    </row>
    <row r="558" spans="1:3" x14ac:dyDescent="0.35">
      <c r="A558" s="256"/>
      <c r="C558" s="159">
        <v>0.77083333333333337</v>
      </c>
    </row>
    <row r="559" spans="1:3" x14ac:dyDescent="0.35">
      <c r="A559" s="256"/>
      <c r="C559" s="159">
        <v>0.79166666666666663</v>
      </c>
    </row>
    <row r="560" spans="1:3" x14ac:dyDescent="0.35">
      <c r="A560" s="256"/>
      <c r="C560" s="159">
        <v>0.8125</v>
      </c>
    </row>
    <row r="561" spans="1:3" x14ac:dyDescent="0.35">
      <c r="A561" s="256"/>
      <c r="C561" s="159">
        <v>0.83333333333333337</v>
      </c>
    </row>
    <row r="562" spans="1:3" x14ac:dyDescent="0.35">
      <c r="A562" s="256"/>
      <c r="C562" s="159">
        <v>0.85416666666666663</v>
      </c>
    </row>
    <row r="563" spans="1:3" x14ac:dyDescent="0.35">
      <c r="A563" s="256"/>
      <c r="C563" s="159">
        <v>0.875</v>
      </c>
    </row>
    <row r="564" spans="1:3" x14ac:dyDescent="0.35">
      <c r="A564" s="256"/>
      <c r="C564" s="159">
        <v>0.89583333333333337</v>
      </c>
    </row>
    <row r="565" spans="1:3" x14ac:dyDescent="0.35">
      <c r="A565" s="256"/>
      <c r="C565" s="159">
        <v>0.91666666666666663</v>
      </c>
    </row>
    <row r="566" spans="1:3" x14ac:dyDescent="0.35">
      <c r="A566" s="256"/>
      <c r="C566" s="159">
        <v>0.9375</v>
      </c>
    </row>
    <row r="567" spans="1:3" x14ac:dyDescent="0.35">
      <c r="A567" s="256"/>
      <c r="C567" s="159">
        <v>0.95833333333333337</v>
      </c>
    </row>
    <row r="568" spans="1:3" x14ac:dyDescent="0.35">
      <c r="A568" s="256"/>
      <c r="C568" s="159">
        <v>0.97916666666666663</v>
      </c>
    </row>
    <row r="569" spans="1:3" x14ac:dyDescent="0.35">
      <c r="A569" s="256"/>
      <c r="C569" s="154">
        <v>0</v>
      </c>
    </row>
    <row r="570" spans="1:3" x14ac:dyDescent="0.35">
      <c r="A570" s="256"/>
      <c r="C570" s="154">
        <v>2.0833333333333332E-2</v>
      </c>
    </row>
    <row r="571" spans="1:3" x14ac:dyDescent="0.35">
      <c r="A571" s="256"/>
      <c r="C571" s="155" t="s">
        <v>197</v>
      </c>
    </row>
    <row r="572" spans="1:3" x14ac:dyDescent="0.35">
      <c r="A572" s="256"/>
      <c r="C572" s="154" t="s">
        <v>198</v>
      </c>
    </row>
    <row r="573" spans="1:3" x14ac:dyDescent="0.35">
      <c r="A573" s="256"/>
      <c r="C573" s="156" t="s">
        <v>199</v>
      </c>
    </row>
    <row r="574" spans="1:3" x14ac:dyDescent="0.35">
      <c r="A574" s="256"/>
      <c r="C574" s="157" t="s">
        <v>200</v>
      </c>
    </row>
    <row r="575" spans="1:3" x14ac:dyDescent="0.35">
      <c r="A575" s="256"/>
      <c r="C575" s="154" t="s">
        <v>201</v>
      </c>
    </row>
    <row r="576" spans="1:3" x14ac:dyDescent="0.35">
      <c r="A576" s="256"/>
      <c r="C576" s="158" t="s">
        <v>202</v>
      </c>
    </row>
    <row r="577" spans="1:3" x14ac:dyDescent="0.35">
      <c r="A577" s="256"/>
      <c r="C577" s="154" t="s">
        <v>203</v>
      </c>
    </row>
    <row r="578" spans="1:3" x14ac:dyDescent="0.35">
      <c r="A578" s="256"/>
      <c r="C578" s="158" t="s">
        <v>204</v>
      </c>
    </row>
    <row r="579" spans="1:3" x14ac:dyDescent="0.35">
      <c r="A579" s="256"/>
      <c r="C579" s="158" t="s">
        <v>205</v>
      </c>
    </row>
    <row r="580" spans="1:3" x14ac:dyDescent="0.35">
      <c r="A580" s="256"/>
      <c r="C580" s="158" t="s">
        <v>206</v>
      </c>
    </row>
    <row r="581" spans="1:3" x14ac:dyDescent="0.35">
      <c r="A581" s="256"/>
      <c r="C581" s="158" t="s">
        <v>207</v>
      </c>
    </row>
    <row r="582" spans="1:3" x14ac:dyDescent="0.35">
      <c r="A582" s="256"/>
      <c r="C582" s="158" t="s">
        <v>208</v>
      </c>
    </row>
    <row r="583" spans="1:3" x14ac:dyDescent="0.35">
      <c r="A583" s="256"/>
      <c r="C583" s="154" t="s">
        <v>209</v>
      </c>
    </row>
    <row r="584" spans="1:3" x14ac:dyDescent="0.35">
      <c r="A584" s="256"/>
      <c r="C584" s="158" t="s">
        <v>210</v>
      </c>
    </row>
    <row r="585" spans="1:3" x14ac:dyDescent="0.35">
      <c r="A585" s="256"/>
      <c r="C585" s="158" t="s">
        <v>211</v>
      </c>
    </row>
    <row r="586" spans="1:3" x14ac:dyDescent="0.35">
      <c r="A586" s="256"/>
      <c r="C586" s="158" t="s">
        <v>212</v>
      </c>
    </row>
    <row r="587" spans="1:3" x14ac:dyDescent="0.35">
      <c r="A587" s="256"/>
      <c r="C587" s="158" t="s">
        <v>213</v>
      </c>
    </row>
    <row r="588" spans="1:3" x14ac:dyDescent="0.35">
      <c r="A588" s="256"/>
      <c r="C588" s="154" t="s">
        <v>214</v>
      </c>
    </row>
    <row r="589" spans="1:3" x14ac:dyDescent="0.35">
      <c r="A589" s="256"/>
      <c r="C589" s="159">
        <v>0.41666666666666669</v>
      </c>
    </row>
    <row r="590" spans="1:3" x14ac:dyDescent="0.35">
      <c r="A590" s="256"/>
      <c r="C590" s="159">
        <v>0.4375</v>
      </c>
    </row>
    <row r="591" spans="1:3" x14ac:dyDescent="0.35">
      <c r="A591" s="256"/>
      <c r="C591" s="159">
        <v>0.45833333333333331</v>
      </c>
    </row>
    <row r="592" spans="1:3" x14ac:dyDescent="0.35">
      <c r="A592" s="256"/>
      <c r="C592" s="159">
        <v>0.47916666666666669</v>
      </c>
    </row>
    <row r="593" spans="1:3" x14ac:dyDescent="0.35">
      <c r="A593" s="256"/>
      <c r="C593" s="159">
        <v>0.5</v>
      </c>
    </row>
    <row r="594" spans="1:3" x14ac:dyDescent="0.35">
      <c r="A594" s="256"/>
      <c r="C594" s="160">
        <v>0.52083333333333337</v>
      </c>
    </row>
    <row r="595" spans="1:3" x14ac:dyDescent="0.35">
      <c r="A595" s="256"/>
      <c r="C595" s="160">
        <v>0.54166666666666663</v>
      </c>
    </row>
    <row r="596" spans="1:3" x14ac:dyDescent="0.35">
      <c r="A596" s="256"/>
      <c r="C596" s="160">
        <v>0.5625</v>
      </c>
    </row>
    <row r="597" spans="1:3" x14ac:dyDescent="0.35">
      <c r="A597" s="256"/>
      <c r="C597" s="160">
        <v>0.58333333333333337</v>
      </c>
    </row>
    <row r="598" spans="1:3" x14ac:dyDescent="0.35">
      <c r="A598" s="256"/>
      <c r="C598" s="160">
        <v>0.60416666666666663</v>
      </c>
    </row>
    <row r="599" spans="1:3" x14ac:dyDescent="0.35">
      <c r="A599" s="256"/>
      <c r="C599" s="159">
        <v>0.625</v>
      </c>
    </row>
    <row r="600" spans="1:3" x14ac:dyDescent="0.35">
      <c r="A600" s="256"/>
      <c r="C600" s="159">
        <v>0.64583333333333337</v>
      </c>
    </row>
    <row r="601" spans="1:3" x14ac:dyDescent="0.35">
      <c r="A601" s="256"/>
      <c r="C601" s="159">
        <v>0.66666666666666663</v>
      </c>
    </row>
    <row r="602" spans="1:3" x14ac:dyDescent="0.35">
      <c r="A602" s="256"/>
      <c r="C602" s="159">
        <v>0.6875</v>
      </c>
    </row>
    <row r="603" spans="1:3" x14ac:dyDescent="0.35">
      <c r="A603" s="256"/>
      <c r="C603" s="159">
        <v>0.70833333333333337</v>
      </c>
    </row>
    <row r="604" spans="1:3" x14ac:dyDescent="0.35">
      <c r="A604" s="256"/>
      <c r="C604" s="159">
        <v>0.72916666666666663</v>
      </c>
    </row>
    <row r="605" spans="1:3" x14ac:dyDescent="0.35">
      <c r="A605" s="256"/>
      <c r="C605" s="159">
        <v>0.75</v>
      </c>
    </row>
    <row r="606" spans="1:3" x14ac:dyDescent="0.35">
      <c r="A606" s="256"/>
      <c r="C606" s="159">
        <v>0.77083333333333337</v>
      </c>
    </row>
    <row r="607" spans="1:3" x14ac:dyDescent="0.35">
      <c r="A607" s="256"/>
      <c r="C607" s="159">
        <v>0.79166666666666663</v>
      </c>
    </row>
    <row r="608" spans="1:3" x14ac:dyDescent="0.35">
      <c r="A608" s="256"/>
      <c r="C608" s="159">
        <v>0.8125</v>
      </c>
    </row>
    <row r="609" spans="1:3" x14ac:dyDescent="0.35">
      <c r="A609" s="256"/>
      <c r="C609" s="159">
        <v>0.83333333333333337</v>
      </c>
    </row>
    <row r="610" spans="1:3" x14ac:dyDescent="0.35">
      <c r="A610" s="256"/>
      <c r="C610" s="159">
        <v>0.85416666666666663</v>
      </c>
    </row>
    <row r="611" spans="1:3" x14ac:dyDescent="0.35">
      <c r="A611" s="256"/>
      <c r="C611" s="159">
        <v>0.875</v>
      </c>
    </row>
    <row r="612" spans="1:3" x14ac:dyDescent="0.35">
      <c r="A612" s="256"/>
      <c r="C612" s="159">
        <v>0.89583333333333337</v>
      </c>
    </row>
    <row r="613" spans="1:3" x14ac:dyDescent="0.35">
      <c r="A613" s="256"/>
      <c r="C613" s="159">
        <v>0.91666666666666663</v>
      </c>
    </row>
    <row r="614" spans="1:3" x14ac:dyDescent="0.35">
      <c r="A614" s="256"/>
      <c r="C614" s="159">
        <v>0.9375</v>
      </c>
    </row>
    <row r="615" spans="1:3" x14ac:dyDescent="0.35">
      <c r="A615" s="256"/>
      <c r="C615" s="159">
        <v>0.95833333333333337</v>
      </c>
    </row>
    <row r="616" spans="1:3" x14ac:dyDescent="0.35">
      <c r="A616" s="256"/>
      <c r="C616" s="159">
        <v>0.97916666666666663</v>
      </c>
    </row>
    <row r="617" spans="1:3" x14ac:dyDescent="0.35">
      <c r="A617" s="256"/>
      <c r="C617" s="154">
        <v>0</v>
      </c>
    </row>
    <row r="618" spans="1:3" x14ac:dyDescent="0.35">
      <c r="A618" s="256"/>
      <c r="C618" s="154">
        <v>2.0833333333333332E-2</v>
      </c>
    </row>
    <row r="619" spans="1:3" x14ac:dyDescent="0.35">
      <c r="A619" s="256"/>
      <c r="C619" s="155" t="s">
        <v>197</v>
      </c>
    </row>
    <row r="620" spans="1:3" x14ac:dyDescent="0.35">
      <c r="A620" s="256"/>
      <c r="C620" s="154" t="s">
        <v>198</v>
      </c>
    </row>
    <row r="621" spans="1:3" x14ac:dyDescent="0.35">
      <c r="A621" s="256"/>
      <c r="C621" s="156" t="s">
        <v>199</v>
      </c>
    </row>
    <row r="622" spans="1:3" x14ac:dyDescent="0.35">
      <c r="A622" s="256"/>
      <c r="C622" s="157" t="s">
        <v>200</v>
      </c>
    </row>
    <row r="623" spans="1:3" x14ac:dyDescent="0.35">
      <c r="A623" s="256"/>
      <c r="C623" s="154" t="s">
        <v>201</v>
      </c>
    </row>
    <row r="624" spans="1:3" x14ac:dyDescent="0.35">
      <c r="A624" s="256"/>
      <c r="C624" s="158" t="s">
        <v>202</v>
      </c>
    </row>
    <row r="625" spans="1:3" x14ac:dyDescent="0.35">
      <c r="A625" s="256"/>
      <c r="C625" s="154" t="s">
        <v>203</v>
      </c>
    </row>
    <row r="626" spans="1:3" x14ac:dyDescent="0.35">
      <c r="A626" s="256"/>
      <c r="C626" s="158" t="s">
        <v>204</v>
      </c>
    </row>
    <row r="627" spans="1:3" x14ac:dyDescent="0.35">
      <c r="A627" s="256"/>
      <c r="C627" s="158" t="s">
        <v>205</v>
      </c>
    </row>
    <row r="628" spans="1:3" x14ac:dyDescent="0.35">
      <c r="A628" s="256"/>
      <c r="C628" s="158" t="s">
        <v>206</v>
      </c>
    </row>
    <row r="629" spans="1:3" x14ac:dyDescent="0.35">
      <c r="A629" s="256"/>
      <c r="C629" s="158" t="s">
        <v>207</v>
      </c>
    </row>
    <row r="630" spans="1:3" x14ac:dyDescent="0.35">
      <c r="A630" s="256"/>
      <c r="C630" s="158" t="s">
        <v>208</v>
      </c>
    </row>
    <row r="631" spans="1:3" x14ac:dyDescent="0.35">
      <c r="A631" s="256"/>
      <c r="C631" s="154" t="s">
        <v>209</v>
      </c>
    </row>
    <row r="632" spans="1:3" x14ac:dyDescent="0.35">
      <c r="A632" s="256"/>
      <c r="C632" s="158" t="s">
        <v>210</v>
      </c>
    </row>
    <row r="633" spans="1:3" x14ac:dyDescent="0.35">
      <c r="A633" s="256"/>
      <c r="C633" s="158" t="s">
        <v>211</v>
      </c>
    </row>
    <row r="634" spans="1:3" x14ac:dyDescent="0.35">
      <c r="A634" s="256"/>
      <c r="C634" s="158" t="s">
        <v>212</v>
      </c>
    </row>
    <row r="635" spans="1:3" x14ac:dyDescent="0.35">
      <c r="A635" s="256"/>
      <c r="C635" s="158" t="s">
        <v>213</v>
      </c>
    </row>
    <row r="636" spans="1:3" x14ac:dyDescent="0.35">
      <c r="A636" s="256"/>
      <c r="C636" s="154" t="s">
        <v>214</v>
      </c>
    </row>
    <row r="637" spans="1:3" x14ac:dyDescent="0.35">
      <c r="A637" s="256"/>
      <c r="C637" s="159">
        <v>0.41666666666666669</v>
      </c>
    </row>
    <row r="638" spans="1:3" x14ac:dyDescent="0.35">
      <c r="A638" s="256"/>
      <c r="C638" s="159">
        <v>0.4375</v>
      </c>
    </row>
    <row r="639" spans="1:3" x14ac:dyDescent="0.35">
      <c r="A639" s="256"/>
      <c r="C639" s="159">
        <v>0.45833333333333331</v>
      </c>
    </row>
    <row r="640" spans="1:3" x14ac:dyDescent="0.35">
      <c r="A640" s="256"/>
      <c r="C640" s="159">
        <v>0.47916666666666669</v>
      </c>
    </row>
    <row r="641" spans="1:3" x14ac:dyDescent="0.35">
      <c r="A641" s="256"/>
      <c r="C641" s="159">
        <v>0.5</v>
      </c>
    </row>
    <row r="642" spans="1:3" x14ac:dyDescent="0.35">
      <c r="A642" s="256"/>
      <c r="C642" s="160">
        <v>0.52083333333333337</v>
      </c>
    </row>
    <row r="643" spans="1:3" x14ac:dyDescent="0.35">
      <c r="A643" s="256"/>
      <c r="C643" s="160">
        <v>0.54166666666666663</v>
      </c>
    </row>
    <row r="644" spans="1:3" x14ac:dyDescent="0.35">
      <c r="A644" s="256"/>
      <c r="C644" s="160">
        <v>0.5625</v>
      </c>
    </row>
    <row r="645" spans="1:3" x14ac:dyDescent="0.35">
      <c r="A645" s="256"/>
      <c r="C645" s="160">
        <v>0.58333333333333337</v>
      </c>
    </row>
    <row r="646" spans="1:3" x14ac:dyDescent="0.35">
      <c r="A646" s="256"/>
      <c r="C646" s="160">
        <v>0.60416666666666663</v>
      </c>
    </row>
    <row r="647" spans="1:3" x14ac:dyDescent="0.35">
      <c r="A647" s="256"/>
      <c r="C647" s="159">
        <v>0.625</v>
      </c>
    </row>
    <row r="648" spans="1:3" x14ac:dyDescent="0.35">
      <c r="A648" s="256"/>
      <c r="C648" s="159">
        <v>0.64583333333333337</v>
      </c>
    </row>
    <row r="649" spans="1:3" x14ac:dyDescent="0.35">
      <c r="A649" s="256"/>
      <c r="C649" s="159">
        <v>0.66666666666666663</v>
      </c>
    </row>
    <row r="650" spans="1:3" x14ac:dyDescent="0.35">
      <c r="A650" s="256"/>
      <c r="C650" s="159">
        <v>0.6875</v>
      </c>
    </row>
    <row r="651" spans="1:3" x14ac:dyDescent="0.35">
      <c r="A651" s="256"/>
      <c r="C651" s="159">
        <v>0.70833333333333337</v>
      </c>
    </row>
    <row r="652" spans="1:3" x14ac:dyDescent="0.35">
      <c r="A652" s="256"/>
      <c r="C652" s="159">
        <v>0.72916666666666663</v>
      </c>
    </row>
    <row r="653" spans="1:3" x14ac:dyDescent="0.35">
      <c r="A653" s="256"/>
      <c r="C653" s="159">
        <v>0.75</v>
      </c>
    </row>
    <row r="654" spans="1:3" x14ac:dyDescent="0.35">
      <c r="A654" s="256"/>
      <c r="C654" s="159">
        <v>0.77083333333333337</v>
      </c>
    </row>
    <row r="655" spans="1:3" x14ac:dyDescent="0.35">
      <c r="A655" s="256"/>
      <c r="C655" s="159">
        <v>0.79166666666666663</v>
      </c>
    </row>
    <row r="656" spans="1:3" x14ac:dyDescent="0.35">
      <c r="A656" s="256"/>
      <c r="C656" s="159">
        <v>0.8125</v>
      </c>
    </row>
    <row r="657" spans="1:3" x14ac:dyDescent="0.35">
      <c r="A657" s="256"/>
      <c r="C657" s="159">
        <v>0.83333333333333337</v>
      </c>
    </row>
    <row r="658" spans="1:3" x14ac:dyDescent="0.35">
      <c r="A658" s="256"/>
      <c r="C658" s="159">
        <v>0.85416666666666663</v>
      </c>
    </row>
    <row r="659" spans="1:3" x14ac:dyDescent="0.35">
      <c r="A659" s="256"/>
      <c r="C659" s="159">
        <v>0.875</v>
      </c>
    </row>
    <row r="660" spans="1:3" x14ac:dyDescent="0.35">
      <c r="A660" s="256"/>
      <c r="C660" s="159">
        <v>0.89583333333333337</v>
      </c>
    </row>
    <row r="661" spans="1:3" x14ac:dyDescent="0.35">
      <c r="A661" s="256"/>
      <c r="C661" s="159">
        <v>0.91666666666666663</v>
      </c>
    </row>
    <row r="662" spans="1:3" x14ac:dyDescent="0.35">
      <c r="A662" s="256"/>
      <c r="C662" s="159">
        <v>0.9375</v>
      </c>
    </row>
    <row r="663" spans="1:3" x14ac:dyDescent="0.35">
      <c r="A663" s="256"/>
      <c r="C663" s="159">
        <v>0.95833333333333337</v>
      </c>
    </row>
    <row r="664" spans="1:3" x14ac:dyDescent="0.35">
      <c r="A664" s="256"/>
      <c r="C664" s="159">
        <v>0.97916666666666663</v>
      </c>
    </row>
    <row r="665" spans="1:3" x14ac:dyDescent="0.35">
      <c r="A665" s="256"/>
      <c r="C665" s="154">
        <v>0</v>
      </c>
    </row>
    <row r="666" spans="1:3" x14ac:dyDescent="0.35">
      <c r="A666" s="256"/>
      <c r="C666" s="154">
        <v>2.0833333333333332E-2</v>
      </c>
    </row>
    <row r="667" spans="1:3" x14ac:dyDescent="0.35">
      <c r="A667" s="256"/>
      <c r="C667" s="155" t="s">
        <v>197</v>
      </c>
    </row>
    <row r="668" spans="1:3" x14ac:dyDescent="0.35">
      <c r="A668" s="256"/>
      <c r="C668" s="154" t="s">
        <v>198</v>
      </c>
    </row>
    <row r="669" spans="1:3" x14ac:dyDescent="0.35">
      <c r="A669" s="256"/>
      <c r="C669" s="156" t="s">
        <v>199</v>
      </c>
    </row>
    <row r="670" spans="1:3" x14ac:dyDescent="0.35">
      <c r="A670" s="256"/>
      <c r="C670" s="157" t="s">
        <v>200</v>
      </c>
    </row>
    <row r="671" spans="1:3" x14ac:dyDescent="0.35">
      <c r="A671" s="256"/>
      <c r="C671" s="154" t="s">
        <v>201</v>
      </c>
    </row>
    <row r="672" spans="1:3" x14ac:dyDescent="0.35">
      <c r="A672" s="256"/>
      <c r="C672" s="158" t="s">
        <v>202</v>
      </c>
    </row>
    <row r="673" spans="1:3" x14ac:dyDescent="0.35">
      <c r="A673" s="256"/>
      <c r="C673" s="154" t="s">
        <v>203</v>
      </c>
    </row>
    <row r="674" spans="1:3" x14ac:dyDescent="0.35">
      <c r="A674" s="256"/>
      <c r="C674" s="158" t="s">
        <v>204</v>
      </c>
    </row>
    <row r="675" spans="1:3" x14ac:dyDescent="0.35">
      <c r="A675" s="256"/>
      <c r="C675" s="158" t="s">
        <v>205</v>
      </c>
    </row>
    <row r="676" spans="1:3" x14ac:dyDescent="0.35">
      <c r="A676" s="256"/>
      <c r="C676" s="158" t="s">
        <v>206</v>
      </c>
    </row>
    <row r="677" spans="1:3" x14ac:dyDescent="0.35">
      <c r="A677" s="256"/>
      <c r="C677" s="158" t="s">
        <v>207</v>
      </c>
    </row>
    <row r="678" spans="1:3" x14ac:dyDescent="0.35">
      <c r="A678" s="256"/>
      <c r="C678" s="158" t="s">
        <v>208</v>
      </c>
    </row>
    <row r="679" spans="1:3" x14ac:dyDescent="0.35">
      <c r="A679" s="256"/>
      <c r="C679" s="154" t="s">
        <v>209</v>
      </c>
    </row>
    <row r="680" spans="1:3" x14ac:dyDescent="0.35">
      <c r="A680" s="256"/>
      <c r="C680" s="158" t="s">
        <v>210</v>
      </c>
    </row>
    <row r="681" spans="1:3" x14ac:dyDescent="0.35">
      <c r="A681" s="256"/>
      <c r="C681" s="158" t="s">
        <v>211</v>
      </c>
    </row>
    <row r="682" spans="1:3" x14ac:dyDescent="0.35">
      <c r="A682" s="256"/>
      <c r="C682" s="158" t="s">
        <v>212</v>
      </c>
    </row>
    <row r="683" spans="1:3" x14ac:dyDescent="0.35">
      <c r="A683" s="256"/>
      <c r="C683" s="158" t="s">
        <v>213</v>
      </c>
    </row>
    <row r="684" spans="1:3" x14ac:dyDescent="0.35">
      <c r="A684" s="256"/>
      <c r="C684" s="154" t="s">
        <v>214</v>
      </c>
    </row>
    <row r="685" spans="1:3" x14ac:dyDescent="0.35">
      <c r="A685" s="256"/>
      <c r="C685" s="159">
        <v>0.41666666666666669</v>
      </c>
    </row>
    <row r="686" spans="1:3" x14ac:dyDescent="0.35">
      <c r="A686" s="256"/>
      <c r="C686" s="159">
        <v>0.4375</v>
      </c>
    </row>
    <row r="687" spans="1:3" x14ac:dyDescent="0.35">
      <c r="A687" s="256"/>
      <c r="C687" s="159">
        <v>0.45833333333333331</v>
      </c>
    </row>
    <row r="688" spans="1:3" x14ac:dyDescent="0.35">
      <c r="A688" s="256"/>
      <c r="C688" s="159">
        <v>0.47916666666666669</v>
      </c>
    </row>
    <row r="689" spans="1:3" x14ac:dyDescent="0.35">
      <c r="A689" s="256"/>
      <c r="C689" s="159">
        <v>0.5</v>
      </c>
    </row>
    <row r="690" spans="1:3" x14ac:dyDescent="0.35">
      <c r="A690" s="256"/>
      <c r="C690" s="160">
        <v>0.52083333333333337</v>
      </c>
    </row>
    <row r="691" spans="1:3" x14ac:dyDescent="0.35">
      <c r="A691" s="256"/>
      <c r="C691" s="160">
        <v>0.54166666666666663</v>
      </c>
    </row>
    <row r="692" spans="1:3" x14ac:dyDescent="0.35">
      <c r="A692" s="256"/>
      <c r="C692" s="160">
        <v>0.5625</v>
      </c>
    </row>
    <row r="693" spans="1:3" x14ac:dyDescent="0.35">
      <c r="A693" s="256"/>
      <c r="C693" s="160">
        <v>0.58333333333333337</v>
      </c>
    </row>
    <row r="694" spans="1:3" x14ac:dyDescent="0.35">
      <c r="A694" s="256"/>
      <c r="C694" s="160">
        <v>0.60416666666666663</v>
      </c>
    </row>
    <row r="695" spans="1:3" x14ac:dyDescent="0.35">
      <c r="A695" s="256"/>
      <c r="C695" s="159">
        <v>0.625</v>
      </c>
    </row>
    <row r="696" spans="1:3" x14ac:dyDescent="0.35">
      <c r="A696" s="256"/>
      <c r="C696" s="159">
        <v>0.64583333333333337</v>
      </c>
    </row>
    <row r="697" spans="1:3" x14ac:dyDescent="0.35">
      <c r="A697" s="256"/>
      <c r="C697" s="159">
        <v>0.66666666666666663</v>
      </c>
    </row>
    <row r="698" spans="1:3" x14ac:dyDescent="0.35">
      <c r="A698" s="256"/>
      <c r="C698" s="159">
        <v>0.6875</v>
      </c>
    </row>
    <row r="699" spans="1:3" x14ac:dyDescent="0.35">
      <c r="A699" s="256"/>
      <c r="C699" s="159">
        <v>0.70833333333333337</v>
      </c>
    </row>
    <row r="700" spans="1:3" x14ac:dyDescent="0.35">
      <c r="A700" s="256"/>
      <c r="C700" s="159">
        <v>0.72916666666666663</v>
      </c>
    </row>
    <row r="701" spans="1:3" x14ac:dyDescent="0.35">
      <c r="A701" s="256"/>
      <c r="C701" s="159">
        <v>0.75</v>
      </c>
    </row>
    <row r="702" spans="1:3" x14ac:dyDescent="0.35">
      <c r="A702" s="256"/>
      <c r="C702" s="159">
        <v>0.77083333333333337</v>
      </c>
    </row>
    <row r="703" spans="1:3" x14ac:dyDescent="0.35">
      <c r="A703" s="256"/>
      <c r="C703" s="159">
        <v>0.79166666666666663</v>
      </c>
    </row>
    <row r="704" spans="1:3" x14ac:dyDescent="0.35">
      <c r="A704" s="256"/>
      <c r="C704" s="159">
        <v>0.8125</v>
      </c>
    </row>
    <row r="705" spans="1:3" x14ac:dyDescent="0.35">
      <c r="A705" s="256"/>
      <c r="C705" s="159">
        <v>0.83333333333333337</v>
      </c>
    </row>
    <row r="706" spans="1:3" x14ac:dyDescent="0.35">
      <c r="A706" s="256"/>
      <c r="C706" s="159">
        <v>0.85416666666666663</v>
      </c>
    </row>
    <row r="707" spans="1:3" x14ac:dyDescent="0.35">
      <c r="A707" s="256"/>
      <c r="C707" s="159">
        <v>0.875</v>
      </c>
    </row>
    <row r="708" spans="1:3" x14ac:dyDescent="0.35">
      <c r="A708" s="256"/>
      <c r="C708" s="159">
        <v>0.89583333333333337</v>
      </c>
    </row>
    <row r="709" spans="1:3" x14ac:dyDescent="0.35">
      <c r="A709" s="256"/>
      <c r="C709" s="159">
        <v>0.91666666666666663</v>
      </c>
    </row>
    <row r="710" spans="1:3" x14ac:dyDescent="0.35">
      <c r="A710" s="256"/>
      <c r="C710" s="159">
        <v>0.9375</v>
      </c>
    </row>
    <row r="711" spans="1:3" x14ac:dyDescent="0.35">
      <c r="A711" s="256"/>
      <c r="C711" s="159">
        <v>0.95833333333333337</v>
      </c>
    </row>
    <row r="712" spans="1:3" x14ac:dyDescent="0.35">
      <c r="A712" s="256"/>
      <c r="C712" s="159">
        <v>0.97916666666666663</v>
      </c>
    </row>
    <row r="713" spans="1:3" x14ac:dyDescent="0.35">
      <c r="A713" s="256"/>
      <c r="C713" s="154">
        <v>0</v>
      </c>
    </row>
    <row r="714" spans="1:3" x14ac:dyDescent="0.35">
      <c r="A714" s="256"/>
      <c r="C714" s="154">
        <v>2.0833333333333332E-2</v>
      </c>
    </row>
    <row r="715" spans="1:3" x14ac:dyDescent="0.35">
      <c r="A715" s="256"/>
      <c r="C715" s="155" t="s">
        <v>197</v>
      </c>
    </row>
    <row r="716" spans="1:3" x14ac:dyDescent="0.35">
      <c r="A716" s="256"/>
      <c r="C716" s="154" t="s">
        <v>198</v>
      </c>
    </row>
    <row r="717" spans="1:3" x14ac:dyDescent="0.35">
      <c r="A717" s="256"/>
      <c r="C717" s="156" t="s">
        <v>199</v>
      </c>
    </row>
    <row r="718" spans="1:3" x14ac:dyDescent="0.35">
      <c r="A718" s="256"/>
      <c r="C718" s="157" t="s">
        <v>200</v>
      </c>
    </row>
    <row r="719" spans="1:3" x14ac:dyDescent="0.35">
      <c r="A719" s="256"/>
      <c r="C719" s="154" t="s">
        <v>201</v>
      </c>
    </row>
    <row r="720" spans="1:3" x14ac:dyDescent="0.35">
      <c r="A720" s="256"/>
      <c r="C720" s="158" t="s">
        <v>202</v>
      </c>
    </row>
    <row r="721" spans="1:3" x14ac:dyDescent="0.35">
      <c r="A721" s="256"/>
      <c r="C721" s="154" t="s">
        <v>203</v>
      </c>
    </row>
    <row r="722" spans="1:3" x14ac:dyDescent="0.35">
      <c r="A722" s="256"/>
      <c r="C722" s="158" t="s">
        <v>204</v>
      </c>
    </row>
    <row r="723" spans="1:3" x14ac:dyDescent="0.35">
      <c r="A723" s="256"/>
      <c r="C723" s="158" t="s">
        <v>205</v>
      </c>
    </row>
    <row r="724" spans="1:3" x14ac:dyDescent="0.35">
      <c r="A724" s="256"/>
      <c r="C724" s="158" t="s">
        <v>206</v>
      </c>
    </row>
    <row r="725" spans="1:3" x14ac:dyDescent="0.35">
      <c r="A725" s="256"/>
      <c r="C725" s="158" t="s">
        <v>207</v>
      </c>
    </row>
    <row r="726" spans="1:3" x14ac:dyDescent="0.35">
      <c r="A726" s="256"/>
      <c r="C726" s="158" t="s">
        <v>208</v>
      </c>
    </row>
    <row r="727" spans="1:3" x14ac:dyDescent="0.35">
      <c r="A727" s="256"/>
      <c r="C727" s="154" t="s">
        <v>209</v>
      </c>
    </row>
    <row r="728" spans="1:3" x14ac:dyDescent="0.35">
      <c r="A728" s="256"/>
      <c r="C728" s="158" t="s">
        <v>210</v>
      </c>
    </row>
    <row r="729" spans="1:3" x14ac:dyDescent="0.35">
      <c r="A729" s="256"/>
      <c r="C729" s="158" t="s">
        <v>211</v>
      </c>
    </row>
    <row r="730" spans="1:3" x14ac:dyDescent="0.35">
      <c r="A730" s="256"/>
      <c r="C730" s="158" t="s">
        <v>212</v>
      </c>
    </row>
    <row r="731" spans="1:3" x14ac:dyDescent="0.35">
      <c r="A731" s="256"/>
      <c r="C731" s="158" t="s">
        <v>213</v>
      </c>
    </row>
    <row r="732" spans="1:3" x14ac:dyDescent="0.35">
      <c r="A732" s="256"/>
      <c r="C732" s="154" t="s">
        <v>214</v>
      </c>
    </row>
    <row r="733" spans="1:3" x14ac:dyDescent="0.35">
      <c r="A733" s="256"/>
      <c r="C733" s="159">
        <v>0.41666666666666669</v>
      </c>
    </row>
    <row r="734" spans="1:3" x14ac:dyDescent="0.35">
      <c r="A734" s="256"/>
      <c r="C734" s="159">
        <v>0.4375</v>
      </c>
    </row>
    <row r="735" spans="1:3" x14ac:dyDescent="0.35">
      <c r="A735" s="256"/>
      <c r="C735" s="159">
        <v>0.45833333333333331</v>
      </c>
    </row>
    <row r="736" spans="1:3" x14ac:dyDescent="0.35">
      <c r="A736" s="256"/>
      <c r="C736" s="159">
        <v>0.47916666666666669</v>
      </c>
    </row>
    <row r="737" spans="1:3" x14ac:dyDescent="0.35">
      <c r="A737" s="256"/>
      <c r="C737" s="159">
        <v>0.5</v>
      </c>
    </row>
    <row r="738" spans="1:3" x14ac:dyDescent="0.35">
      <c r="A738" s="256"/>
      <c r="C738" s="160">
        <v>0.52083333333333337</v>
      </c>
    </row>
    <row r="739" spans="1:3" x14ac:dyDescent="0.35">
      <c r="A739" s="256"/>
      <c r="C739" s="160">
        <v>0.54166666666666663</v>
      </c>
    </row>
    <row r="740" spans="1:3" x14ac:dyDescent="0.35">
      <c r="A740" s="256"/>
      <c r="C740" s="160">
        <v>0.5625</v>
      </c>
    </row>
    <row r="741" spans="1:3" x14ac:dyDescent="0.35">
      <c r="A741" s="256"/>
      <c r="C741" s="160">
        <v>0.58333333333333337</v>
      </c>
    </row>
    <row r="742" spans="1:3" x14ac:dyDescent="0.35">
      <c r="A742" s="256"/>
      <c r="C742" s="160">
        <v>0.60416666666666663</v>
      </c>
    </row>
    <row r="743" spans="1:3" x14ac:dyDescent="0.35">
      <c r="A743" s="256"/>
      <c r="C743" s="159">
        <v>0.625</v>
      </c>
    </row>
    <row r="744" spans="1:3" x14ac:dyDescent="0.35">
      <c r="A744" s="256"/>
      <c r="C744" s="159">
        <v>0.64583333333333337</v>
      </c>
    </row>
    <row r="745" spans="1:3" x14ac:dyDescent="0.35">
      <c r="A745" s="256"/>
      <c r="C745" s="159">
        <v>0.66666666666666663</v>
      </c>
    </row>
    <row r="746" spans="1:3" x14ac:dyDescent="0.35">
      <c r="A746" s="256"/>
      <c r="C746" s="159">
        <v>0.6875</v>
      </c>
    </row>
    <row r="747" spans="1:3" x14ac:dyDescent="0.35">
      <c r="A747" s="256"/>
      <c r="C747" s="159">
        <v>0.70833333333333337</v>
      </c>
    </row>
    <row r="748" spans="1:3" x14ac:dyDescent="0.35">
      <c r="A748" s="256"/>
      <c r="C748" s="159">
        <v>0.72916666666666663</v>
      </c>
    </row>
    <row r="749" spans="1:3" x14ac:dyDescent="0.35">
      <c r="A749" s="256"/>
      <c r="C749" s="159">
        <v>0.75</v>
      </c>
    </row>
    <row r="750" spans="1:3" x14ac:dyDescent="0.35">
      <c r="A750" s="256"/>
      <c r="C750" s="159">
        <v>0.77083333333333337</v>
      </c>
    </row>
    <row r="751" spans="1:3" x14ac:dyDescent="0.35">
      <c r="A751" s="256"/>
      <c r="C751" s="159">
        <v>0.79166666666666663</v>
      </c>
    </row>
    <row r="752" spans="1:3" x14ac:dyDescent="0.35">
      <c r="A752" s="256"/>
      <c r="C752" s="159">
        <v>0.8125</v>
      </c>
    </row>
    <row r="753" spans="1:3" x14ac:dyDescent="0.35">
      <c r="A753" s="256"/>
      <c r="C753" s="159">
        <v>0.83333333333333337</v>
      </c>
    </row>
    <row r="754" spans="1:3" x14ac:dyDescent="0.35">
      <c r="A754" s="256"/>
      <c r="C754" s="159">
        <v>0.85416666666666663</v>
      </c>
    </row>
    <row r="755" spans="1:3" x14ac:dyDescent="0.35">
      <c r="A755" s="256"/>
      <c r="C755" s="159">
        <v>0.875</v>
      </c>
    </row>
    <row r="756" spans="1:3" x14ac:dyDescent="0.35">
      <c r="A756" s="256"/>
      <c r="C756" s="159">
        <v>0.89583333333333337</v>
      </c>
    </row>
    <row r="757" spans="1:3" x14ac:dyDescent="0.35">
      <c r="A757" s="256"/>
      <c r="C757" s="159">
        <v>0.91666666666666663</v>
      </c>
    </row>
    <row r="758" spans="1:3" x14ac:dyDescent="0.35">
      <c r="A758" s="256"/>
      <c r="C758" s="159">
        <v>0.9375</v>
      </c>
    </row>
    <row r="759" spans="1:3" x14ac:dyDescent="0.35">
      <c r="A759" s="256"/>
      <c r="C759" s="159">
        <v>0.95833333333333337</v>
      </c>
    </row>
    <row r="760" spans="1:3" x14ac:dyDescent="0.35">
      <c r="A760" s="256"/>
      <c r="C760" s="159">
        <v>0.97916666666666663</v>
      </c>
    </row>
    <row r="761" spans="1:3" x14ac:dyDescent="0.35">
      <c r="A761" s="256"/>
      <c r="C761" s="154">
        <v>0</v>
      </c>
    </row>
    <row r="762" spans="1:3" x14ac:dyDescent="0.35">
      <c r="A762" s="256"/>
      <c r="C762" s="154">
        <v>2.0833333333333332E-2</v>
      </c>
    </row>
    <row r="763" spans="1:3" x14ac:dyDescent="0.35">
      <c r="A763" s="256"/>
      <c r="C763" s="155" t="s">
        <v>197</v>
      </c>
    </row>
    <row r="764" spans="1:3" x14ac:dyDescent="0.35">
      <c r="A764" s="256"/>
      <c r="C764" s="154" t="s">
        <v>198</v>
      </c>
    </row>
    <row r="765" spans="1:3" x14ac:dyDescent="0.35">
      <c r="A765" s="256"/>
      <c r="C765" s="156" t="s">
        <v>199</v>
      </c>
    </row>
    <row r="766" spans="1:3" x14ac:dyDescent="0.35">
      <c r="A766" s="256"/>
      <c r="C766" s="157" t="s">
        <v>200</v>
      </c>
    </row>
    <row r="767" spans="1:3" x14ac:dyDescent="0.35">
      <c r="A767" s="256"/>
      <c r="C767" s="154" t="s">
        <v>201</v>
      </c>
    </row>
    <row r="768" spans="1:3" x14ac:dyDescent="0.35">
      <c r="A768" s="256"/>
      <c r="C768" s="158" t="s">
        <v>202</v>
      </c>
    </row>
    <row r="769" spans="1:3" x14ac:dyDescent="0.35">
      <c r="A769" s="256"/>
      <c r="C769" s="154" t="s">
        <v>203</v>
      </c>
    </row>
    <row r="770" spans="1:3" x14ac:dyDescent="0.35">
      <c r="A770" s="256"/>
      <c r="C770" s="158" t="s">
        <v>204</v>
      </c>
    </row>
    <row r="771" spans="1:3" x14ac:dyDescent="0.35">
      <c r="A771" s="256"/>
      <c r="C771" s="158" t="s">
        <v>205</v>
      </c>
    </row>
    <row r="772" spans="1:3" x14ac:dyDescent="0.35">
      <c r="A772" s="256"/>
      <c r="C772" s="158" t="s">
        <v>206</v>
      </c>
    </row>
    <row r="773" spans="1:3" x14ac:dyDescent="0.35">
      <c r="A773" s="256"/>
      <c r="C773" s="158" t="s">
        <v>207</v>
      </c>
    </row>
    <row r="774" spans="1:3" x14ac:dyDescent="0.35">
      <c r="A774" s="256"/>
      <c r="C774" s="158" t="s">
        <v>208</v>
      </c>
    </row>
    <row r="775" spans="1:3" x14ac:dyDescent="0.35">
      <c r="A775" s="256"/>
      <c r="C775" s="154" t="s">
        <v>209</v>
      </c>
    </row>
    <row r="776" spans="1:3" x14ac:dyDescent="0.35">
      <c r="A776" s="256"/>
      <c r="C776" s="158" t="s">
        <v>210</v>
      </c>
    </row>
    <row r="777" spans="1:3" x14ac:dyDescent="0.35">
      <c r="A777" s="256"/>
      <c r="C777" s="158" t="s">
        <v>211</v>
      </c>
    </row>
    <row r="778" spans="1:3" x14ac:dyDescent="0.35">
      <c r="A778" s="256"/>
      <c r="C778" s="158" t="s">
        <v>212</v>
      </c>
    </row>
    <row r="779" spans="1:3" x14ac:dyDescent="0.35">
      <c r="A779" s="256"/>
      <c r="C779" s="158" t="s">
        <v>213</v>
      </c>
    </row>
    <row r="780" spans="1:3" x14ac:dyDescent="0.35">
      <c r="A780" s="256"/>
      <c r="C780" s="154" t="s">
        <v>214</v>
      </c>
    </row>
    <row r="781" spans="1:3" x14ac:dyDescent="0.35">
      <c r="A781" s="256"/>
      <c r="C781" s="159">
        <v>0.41666666666666669</v>
      </c>
    </row>
    <row r="782" spans="1:3" x14ac:dyDescent="0.35">
      <c r="A782" s="256"/>
      <c r="C782" s="159">
        <v>0.4375</v>
      </c>
    </row>
    <row r="783" spans="1:3" x14ac:dyDescent="0.35">
      <c r="A783" s="256"/>
      <c r="C783" s="159">
        <v>0.45833333333333331</v>
      </c>
    </row>
    <row r="784" spans="1:3" x14ac:dyDescent="0.35">
      <c r="A784" s="256"/>
      <c r="C784" s="159">
        <v>0.47916666666666669</v>
      </c>
    </row>
    <row r="785" spans="1:3" x14ac:dyDescent="0.35">
      <c r="A785" s="256"/>
      <c r="C785" s="159">
        <v>0.5</v>
      </c>
    </row>
    <row r="786" spans="1:3" x14ac:dyDescent="0.35">
      <c r="A786" s="256"/>
      <c r="C786" s="160">
        <v>0.52083333333333337</v>
      </c>
    </row>
    <row r="787" spans="1:3" x14ac:dyDescent="0.35">
      <c r="A787" s="256"/>
      <c r="C787" s="160">
        <v>0.54166666666666663</v>
      </c>
    </row>
    <row r="788" spans="1:3" x14ac:dyDescent="0.35">
      <c r="A788" s="256"/>
      <c r="C788" s="160">
        <v>0.5625</v>
      </c>
    </row>
    <row r="789" spans="1:3" x14ac:dyDescent="0.35">
      <c r="A789" s="256"/>
      <c r="C789" s="160">
        <v>0.58333333333333337</v>
      </c>
    </row>
    <row r="790" spans="1:3" x14ac:dyDescent="0.35">
      <c r="A790" s="256"/>
      <c r="C790" s="160">
        <v>0.60416666666666663</v>
      </c>
    </row>
    <row r="791" spans="1:3" x14ac:dyDescent="0.35">
      <c r="A791" s="256"/>
      <c r="C791" s="159">
        <v>0.625</v>
      </c>
    </row>
    <row r="792" spans="1:3" x14ac:dyDescent="0.35">
      <c r="A792" s="256"/>
      <c r="C792" s="159">
        <v>0.64583333333333337</v>
      </c>
    </row>
    <row r="793" spans="1:3" x14ac:dyDescent="0.35">
      <c r="A793" s="256"/>
      <c r="C793" s="159">
        <v>0.66666666666666663</v>
      </c>
    </row>
    <row r="794" spans="1:3" x14ac:dyDescent="0.35">
      <c r="A794" s="256"/>
      <c r="C794" s="159">
        <v>0.6875</v>
      </c>
    </row>
    <row r="795" spans="1:3" x14ac:dyDescent="0.35">
      <c r="A795" s="256"/>
      <c r="C795" s="159">
        <v>0.70833333333333337</v>
      </c>
    </row>
    <row r="796" spans="1:3" x14ac:dyDescent="0.35">
      <c r="A796" s="256"/>
      <c r="C796" s="159">
        <v>0.72916666666666663</v>
      </c>
    </row>
    <row r="797" spans="1:3" x14ac:dyDescent="0.35">
      <c r="A797" s="256"/>
      <c r="C797" s="159">
        <v>0.75</v>
      </c>
    </row>
    <row r="798" spans="1:3" x14ac:dyDescent="0.35">
      <c r="A798" s="256"/>
      <c r="C798" s="159">
        <v>0.77083333333333337</v>
      </c>
    </row>
    <row r="799" spans="1:3" x14ac:dyDescent="0.35">
      <c r="A799" s="256"/>
      <c r="C799" s="159">
        <v>0.79166666666666663</v>
      </c>
    </row>
    <row r="800" spans="1:3" x14ac:dyDescent="0.35">
      <c r="A800" s="256"/>
      <c r="C800" s="159">
        <v>0.8125</v>
      </c>
    </row>
    <row r="801" spans="1:3" x14ac:dyDescent="0.35">
      <c r="A801" s="256"/>
      <c r="C801" s="159">
        <v>0.83333333333333337</v>
      </c>
    </row>
    <row r="802" spans="1:3" x14ac:dyDescent="0.35">
      <c r="A802" s="256"/>
      <c r="C802" s="159">
        <v>0.85416666666666663</v>
      </c>
    </row>
    <row r="803" spans="1:3" x14ac:dyDescent="0.35">
      <c r="A803" s="256"/>
      <c r="C803" s="159">
        <v>0.875</v>
      </c>
    </row>
    <row r="804" spans="1:3" x14ac:dyDescent="0.35">
      <c r="A804" s="256"/>
      <c r="C804" s="159">
        <v>0.89583333333333337</v>
      </c>
    </row>
    <row r="805" spans="1:3" x14ac:dyDescent="0.35">
      <c r="A805" s="256"/>
      <c r="C805" s="159">
        <v>0.91666666666666663</v>
      </c>
    </row>
    <row r="806" spans="1:3" x14ac:dyDescent="0.35">
      <c r="A806" s="256"/>
      <c r="C806" s="159">
        <v>0.9375</v>
      </c>
    </row>
    <row r="807" spans="1:3" x14ac:dyDescent="0.35">
      <c r="A807" s="256"/>
      <c r="C807" s="159">
        <v>0.95833333333333337</v>
      </c>
    </row>
    <row r="808" spans="1:3" x14ac:dyDescent="0.35">
      <c r="A808" s="256"/>
      <c r="C808" s="159">
        <v>0.97916666666666663</v>
      </c>
    </row>
    <row r="809" spans="1:3" x14ac:dyDescent="0.35">
      <c r="A809" s="257"/>
      <c r="C809" s="154">
        <v>0</v>
      </c>
    </row>
    <row r="810" spans="1:3" x14ac:dyDescent="0.35">
      <c r="A810" s="257"/>
      <c r="C810" s="154">
        <v>2.0833333333333332E-2</v>
      </c>
    </row>
    <row r="811" spans="1:3" x14ac:dyDescent="0.35">
      <c r="A811" s="257"/>
      <c r="C811" s="155" t="s">
        <v>197</v>
      </c>
    </row>
    <row r="812" spans="1:3" x14ac:dyDescent="0.35">
      <c r="A812" s="257"/>
      <c r="C812" s="154" t="s">
        <v>198</v>
      </c>
    </row>
    <row r="813" spans="1:3" x14ac:dyDescent="0.35">
      <c r="A813" s="257"/>
      <c r="C813" s="156" t="s">
        <v>199</v>
      </c>
    </row>
    <row r="814" spans="1:3" x14ac:dyDescent="0.35">
      <c r="A814" s="257"/>
      <c r="C814" s="157" t="s">
        <v>200</v>
      </c>
    </row>
    <row r="815" spans="1:3" x14ac:dyDescent="0.35">
      <c r="A815" s="257"/>
      <c r="C815" s="154" t="s">
        <v>201</v>
      </c>
    </row>
    <row r="816" spans="1:3" x14ac:dyDescent="0.35">
      <c r="A816" s="257"/>
      <c r="C816" s="158" t="s">
        <v>202</v>
      </c>
    </row>
    <row r="817" spans="1:3" x14ac:dyDescent="0.35">
      <c r="A817" s="257"/>
      <c r="C817" s="154" t="s">
        <v>203</v>
      </c>
    </row>
    <row r="818" spans="1:3" x14ac:dyDescent="0.35">
      <c r="A818" s="257"/>
      <c r="C818" s="158" t="s">
        <v>204</v>
      </c>
    </row>
    <row r="819" spans="1:3" x14ac:dyDescent="0.35">
      <c r="A819" s="257"/>
      <c r="C819" s="158" t="s">
        <v>205</v>
      </c>
    </row>
    <row r="820" spans="1:3" x14ac:dyDescent="0.35">
      <c r="A820" s="257"/>
      <c r="C820" s="158" t="s">
        <v>206</v>
      </c>
    </row>
    <row r="821" spans="1:3" x14ac:dyDescent="0.35">
      <c r="A821" s="257"/>
      <c r="C821" s="158" t="s">
        <v>207</v>
      </c>
    </row>
    <row r="822" spans="1:3" x14ac:dyDescent="0.35">
      <c r="A822" s="257"/>
      <c r="C822" s="158" t="s">
        <v>208</v>
      </c>
    </row>
    <row r="823" spans="1:3" x14ac:dyDescent="0.35">
      <c r="A823" s="257"/>
      <c r="C823" s="154" t="s">
        <v>209</v>
      </c>
    </row>
    <row r="824" spans="1:3" x14ac:dyDescent="0.35">
      <c r="A824" s="257"/>
      <c r="C824" s="158" t="s">
        <v>210</v>
      </c>
    </row>
    <row r="825" spans="1:3" x14ac:dyDescent="0.35">
      <c r="A825" s="257"/>
      <c r="C825" s="158" t="s">
        <v>211</v>
      </c>
    </row>
    <row r="826" spans="1:3" x14ac:dyDescent="0.35">
      <c r="A826" s="257"/>
      <c r="C826" s="158" t="s">
        <v>212</v>
      </c>
    </row>
    <row r="827" spans="1:3" x14ac:dyDescent="0.35">
      <c r="A827" s="257"/>
      <c r="C827" s="158" t="s">
        <v>213</v>
      </c>
    </row>
    <row r="828" spans="1:3" x14ac:dyDescent="0.35">
      <c r="A828" s="257"/>
      <c r="C828" s="154" t="s">
        <v>214</v>
      </c>
    </row>
    <row r="829" spans="1:3" x14ac:dyDescent="0.35">
      <c r="A829" s="257"/>
      <c r="C829" s="159">
        <v>0.41666666666666669</v>
      </c>
    </row>
    <row r="830" spans="1:3" x14ac:dyDescent="0.35">
      <c r="A830" s="257"/>
      <c r="C830" s="159">
        <v>0.4375</v>
      </c>
    </row>
    <row r="831" spans="1:3" x14ac:dyDescent="0.35">
      <c r="A831" s="257"/>
      <c r="C831" s="159">
        <v>0.45833333333333331</v>
      </c>
    </row>
    <row r="832" spans="1:3" x14ac:dyDescent="0.35">
      <c r="A832" s="257"/>
      <c r="C832" s="159">
        <v>0.47916666666666669</v>
      </c>
    </row>
    <row r="833" spans="1:3" x14ac:dyDescent="0.35">
      <c r="A833" s="257"/>
      <c r="C833" s="159">
        <v>0.5</v>
      </c>
    </row>
    <row r="834" spans="1:3" x14ac:dyDescent="0.35">
      <c r="A834" s="257"/>
      <c r="C834" s="160">
        <v>0.52083333333333337</v>
      </c>
    </row>
    <row r="835" spans="1:3" x14ac:dyDescent="0.35">
      <c r="A835" s="257"/>
      <c r="C835" s="160">
        <v>0.54166666666666663</v>
      </c>
    </row>
    <row r="836" spans="1:3" x14ac:dyDescent="0.35">
      <c r="A836" s="257"/>
      <c r="C836" s="160">
        <v>0.5625</v>
      </c>
    </row>
    <row r="837" spans="1:3" x14ac:dyDescent="0.35">
      <c r="A837" s="257"/>
      <c r="C837" s="160">
        <v>0.58333333333333337</v>
      </c>
    </row>
    <row r="838" spans="1:3" x14ac:dyDescent="0.35">
      <c r="A838" s="257"/>
      <c r="C838" s="160">
        <v>0.60416666666666663</v>
      </c>
    </row>
    <row r="839" spans="1:3" x14ac:dyDescent="0.35">
      <c r="A839" s="257"/>
      <c r="C839" s="159">
        <v>0.625</v>
      </c>
    </row>
    <row r="840" spans="1:3" x14ac:dyDescent="0.35">
      <c r="A840" s="257"/>
      <c r="C840" s="159">
        <v>0.64583333333333337</v>
      </c>
    </row>
    <row r="841" spans="1:3" x14ac:dyDescent="0.35">
      <c r="A841" s="257"/>
      <c r="C841" s="159">
        <v>0.66666666666666663</v>
      </c>
    </row>
    <row r="842" spans="1:3" x14ac:dyDescent="0.35">
      <c r="A842" s="257"/>
      <c r="C842" s="159">
        <v>0.6875</v>
      </c>
    </row>
    <row r="843" spans="1:3" x14ac:dyDescent="0.35">
      <c r="A843" s="257"/>
      <c r="C843" s="159">
        <v>0.70833333333333337</v>
      </c>
    </row>
    <row r="844" spans="1:3" x14ac:dyDescent="0.35">
      <c r="A844" s="257"/>
      <c r="C844" s="159">
        <v>0.72916666666666663</v>
      </c>
    </row>
    <row r="845" spans="1:3" x14ac:dyDescent="0.35">
      <c r="A845" s="257"/>
      <c r="C845" s="159">
        <v>0.75</v>
      </c>
    </row>
    <row r="846" spans="1:3" x14ac:dyDescent="0.35">
      <c r="A846" s="257"/>
      <c r="C846" s="159">
        <v>0.77083333333333337</v>
      </c>
    </row>
    <row r="847" spans="1:3" x14ac:dyDescent="0.35">
      <c r="A847" s="257"/>
      <c r="C847" s="159">
        <v>0.79166666666666663</v>
      </c>
    </row>
    <row r="848" spans="1:3" x14ac:dyDescent="0.35">
      <c r="A848" s="257"/>
      <c r="C848" s="159">
        <v>0.8125</v>
      </c>
    </row>
    <row r="849" spans="1:3" x14ac:dyDescent="0.35">
      <c r="A849" s="257"/>
      <c r="C849" s="159">
        <v>0.83333333333333337</v>
      </c>
    </row>
    <row r="850" spans="1:3" x14ac:dyDescent="0.35">
      <c r="A850" s="257"/>
      <c r="C850" s="159">
        <v>0.85416666666666663</v>
      </c>
    </row>
    <row r="851" spans="1:3" x14ac:dyDescent="0.35">
      <c r="A851" s="257"/>
      <c r="C851" s="159">
        <v>0.875</v>
      </c>
    </row>
    <row r="852" spans="1:3" x14ac:dyDescent="0.35">
      <c r="A852" s="257"/>
      <c r="C852" s="159">
        <v>0.89583333333333337</v>
      </c>
    </row>
    <row r="853" spans="1:3" x14ac:dyDescent="0.35">
      <c r="A853" s="257"/>
      <c r="C853" s="159">
        <v>0.91666666666666663</v>
      </c>
    </row>
    <row r="854" spans="1:3" x14ac:dyDescent="0.35">
      <c r="A854" s="257"/>
      <c r="C854" s="159">
        <v>0.9375</v>
      </c>
    </row>
    <row r="855" spans="1:3" x14ac:dyDescent="0.35">
      <c r="A855" s="257"/>
      <c r="C855" s="159">
        <v>0.95833333333333337</v>
      </c>
    </row>
    <row r="856" spans="1:3" x14ac:dyDescent="0.35">
      <c r="A856" s="257"/>
      <c r="C856" s="159">
        <v>0.97916666666666663</v>
      </c>
    </row>
    <row r="857" spans="1:3" x14ac:dyDescent="0.35">
      <c r="A857" s="257"/>
      <c r="C857" s="154">
        <v>0</v>
      </c>
    </row>
    <row r="858" spans="1:3" x14ac:dyDescent="0.35">
      <c r="A858" s="257"/>
      <c r="C858" s="154">
        <v>2.0833333333333332E-2</v>
      </c>
    </row>
    <row r="859" spans="1:3" x14ac:dyDescent="0.35">
      <c r="A859" s="257"/>
      <c r="C859" s="155" t="s">
        <v>197</v>
      </c>
    </row>
    <row r="860" spans="1:3" x14ac:dyDescent="0.35">
      <c r="A860" s="257"/>
      <c r="C860" s="154" t="s">
        <v>198</v>
      </c>
    </row>
    <row r="861" spans="1:3" x14ac:dyDescent="0.35">
      <c r="A861" s="257"/>
      <c r="C861" s="156" t="s">
        <v>199</v>
      </c>
    </row>
    <row r="862" spans="1:3" x14ac:dyDescent="0.35">
      <c r="A862" s="257"/>
      <c r="C862" s="157" t="s">
        <v>200</v>
      </c>
    </row>
    <row r="863" spans="1:3" x14ac:dyDescent="0.35">
      <c r="A863" s="257"/>
      <c r="C863" s="154" t="s">
        <v>201</v>
      </c>
    </row>
    <row r="864" spans="1:3" x14ac:dyDescent="0.35">
      <c r="A864" s="257"/>
      <c r="C864" s="158" t="s">
        <v>202</v>
      </c>
    </row>
    <row r="865" spans="1:3" x14ac:dyDescent="0.35">
      <c r="A865" s="257"/>
      <c r="C865" s="154" t="s">
        <v>203</v>
      </c>
    </row>
    <row r="866" spans="1:3" x14ac:dyDescent="0.35">
      <c r="A866" s="257"/>
      <c r="C866" s="158" t="s">
        <v>204</v>
      </c>
    </row>
    <row r="867" spans="1:3" x14ac:dyDescent="0.35">
      <c r="A867" s="257"/>
      <c r="C867" s="158" t="s">
        <v>205</v>
      </c>
    </row>
    <row r="868" spans="1:3" x14ac:dyDescent="0.35">
      <c r="A868" s="257"/>
      <c r="C868" s="158" t="s">
        <v>206</v>
      </c>
    </row>
    <row r="869" spans="1:3" x14ac:dyDescent="0.35">
      <c r="A869" s="257"/>
      <c r="C869" s="158" t="s">
        <v>207</v>
      </c>
    </row>
    <row r="870" spans="1:3" x14ac:dyDescent="0.35">
      <c r="A870" s="257"/>
      <c r="C870" s="158" t="s">
        <v>208</v>
      </c>
    </row>
    <row r="871" spans="1:3" x14ac:dyDescent="0.35">
      <c r="A871" s="257"/>
      <c r="C871" s="154" t="s">
        <v>209</v>
      </c>
    </row>
    <row r="872" spans="1:3" x14ac:dyDescent="0.35">
      <c r="A872" s="257"/>
      <c r="C872" s="158" t="s">
        <v>210</v>
      </c>
    </row>
    <row r="873" spans="1:3" x14ac:dyDescent="0.35">
      <c r="A873" s="257"/>
      <c r="C873" s="158" t="s">
        <v>211</v>
      </c>
    </row>
    <row r="874" spans="1:3" x14ac:dyDescent="0.35">
      <c r="A874" s="257"/>
      <c r="C874" s="158" t="s">
        <v>212</v>
      </c>
    </row>
    <row r="875" spans="1:3" x14ac:dyDescent="0.35">
      <c r="A875" s="257"/>
      <c r="C875" s="158" t="s">
        <v>213</v>
      </c>
    </row>
    <row r="876" spans="1:3" x14ac:dyDescent="0.35">
      <c r="A876" s="257"/>
      <c r="C876" s="154" t="s">
        <v>214</v>
      </c>
    </row>
    <row r="877" spans="1:3" x14ac:dyDescent="0.35">
      <c r="A877" s="257"/>
      <c r="C877" s="159">
        <v>0.41666666666666669</v>
      </c>
    </row>
    <row r="878" spans="1:3" x14ac:dyDescent="0.35">
      <c r="A878" s="257"/>
      <c r="C878" s="159">
        <v>0.4375</v>
      </c>
    </row>
    <row r="879" spans="1:3" x14ac:dyDescent="0.35">
      <c r="A879" s="257"/>
      <c r="B879" s="52"/>
      <c r="C879" s="159">
        <v>0.45833333333333331</v>
      </c>
    </row>
    <row r="880" spans="1:3" x14ac:dyDescent="0.35">
      <c r="A880" s="257"/>
      <c r="C880" s="159">
        <v>0.47916666666666669</v>
      </c>
    </row>
    <row r="881" spans="1:3" x14ac:dyDescent="0.35">
      <c r="A881" s="257"/>
      <c r="C881" s="159">
        <v>0.5</v>
      </c>
    </row>
    <row r="882" spans="1:3" x14ac:dyDescent="0.35">
      <c r="A882" s="257"/>
      <c r="C882" s="160">
        <v>0.52083333333333337</v>
      </c>
    </row>
    <row r="883" spans="1:3" x14ac:dyDescent="0.35">
      <c r="A883" s="257"/>
      <c r="C883" s="160">
        <v>0.54166666666666663</v>
      </c>
    </row>
    <row r="884" spans="1:3" x14ac:dyDescent="0.35">
      <c r="A884" s="257"/>
      <c r="C884" s="160">
        <v>0.5625</v>
      </c>
    </row>
    <row r="885" spans="1:3" x14ac:dyDescent="0.35">
      <c r="A885" s="257"/>
      <c r="C885" s="160">
        <v>0.58333333333333337</v>
      </c>
    </row>
    <row r="886" spans="1:3" x14ac:dyDescent="0.35">
      <c r="A886" s="257"/>
      <c r="C886" s="160">
        <v>0.60416666666666663</v>
      </c>
    </row>
    <row r="887" spans="1:3" x14ac:dyDescent="0.35">
      <c r="A887" s="257"/>
      <c r="C887" s="159">
        <v>0.625</v>
      </c>
    </row>
    <row r="888" spans="1:3" x14ac:dyDescent="0.35">
      <c r="A888" s="257"/>
      <c r="C888" s="159">
        <v>0.64583333333333337</v>
      </c>
    </row>
    <row r="889" spans="1:3" x14ac:dyDescent="0.35">
      <c r="A889" s="257"/>
      <c r="C889" s="159">
        <v>0.66666666666666663</v>
      </c>
    </row>
    <row r="890" spans="1:3" x14ac:dyDescent="0.35">
      <c r="A890" s="257"/>
      <c r="C890" s="159">
        <v>0.6875</v>
      </c>
    </row>
    <row r="891" spans="1:3" x14ac:dyDescent="0.35">
      <c r="A891" s="257"/>
      <c r="C891" s="159">
        <v>0.70833333333333337</v>
      </c>
    </row>
    <row r="892" spans="1:3" x14ac:dyDescent="0.35">
      <c r="A892" s="257"/>
      <c r="C892" s="159">
        <v>0.72916666666666663</v>
      </c>
    </row>
    <row r="893" spans="1:3" x14ac:dyDescent="0.35">
      <c r="A893" s="257"/>
      <c r="C893" s="159">
        <v>0.75</v>
      </c>
    </row>
    <row r="894" spans="1:3" x14ac:dyDescent="0.35">
      <c r="A894" s="257"/>
      <c r="C894" s="159">
        <v>0.77083333333333337</v>
      </c>
    </row>
    <row r="895" spans="1:3" x14ac:dyDescent="0.35">
      <c r="A895" s="257"/>
      <c r="C895" s="159">
        <v>0.79166666666666663</v>
      </c>
    </row>
    <row r="896" spans="1:3" x14ac:dyDescent="0.35">
      <c r="A896" s="257"/>
      <c r="C896" s="159">
        <v>0.8125</v>
      </c>
    </row>
    <row r="897" spans="1:3" x14ac:dyDescent="0.35">
      <c r="A897" s="257"/>
      <c r="C897" s="159">
        <v>0.83333333333333337</v>
      </c>
    </row>
    <row r="898" spans="1:3" x14ac:dyDescent="0.35">
      <c r="A898" s="257"/>
      <c r="C898" s="159">
        <v>0.85416666666666663</v>
      </c>
    </row>
    <row r="899" spans="1:3" x14ac:dyDescent="0.35">
      <c r="A899" s="257"/>
      <c r="C899" s="159">
        <v>0.875</v>
      </c>
    </row>
    <row r="900" spans="1:3" x14ac:dyDescent="0.35">
      <c r="A900" s="257"/>
      <c r="C900" s="159">
        <v>0.89583333333333337</v>
      </c>
    </row>
    <row r="901" spans="1:3" x14ac:dyDescent="0.35">
      <c r="A901" s="257"/>
      <c r="C901" s="159">
        <v>0.91666666666666663</v>
      </c>
    </row>
    <row r="902" spans="1:3" x14ac:dyDescent="0.35">
      <c r="A902" s="257"/>
      <c r="C902" s="159">
        <v>0.9375</v>
      </c>
    </row>
    <row r="903" spans="1:3" x14ac:dyDescent="0.35">
      <c r="A903" s="257"/>
      <c r="C903" s="159">
        <v>0.95833333333333337</v>
      </c>
    </row>
    <row r="904" spans="1:3" x14ac:dyDescent="0.35">
      <c r="A904" s="257"/>
      <c r="C904" s="159">
        <v>0.97916666666666663</v>
      </c>
    </row>
    <row r="905" spans="1:3" x14ac:dyDescent="0.35">
      <c r="A905" s="257"/>
      <c r="C905" s="154">
        <v>0</v>
      </c>
    </row>
    <row r="906" spans="1:3" x14ac:dyDescent="0.35">
      <c r="A906" s="257"/>
      <c r="C906" s="154">
        <v>2.0833333333333332E-2</v>
      </c>
    </row>
    <row r="907" spans="1:3" x14ac:dyDescent="0.35">
      <c r="A907" s="257"/>
      <c r="C907" s="155" t="s">
        <v>197</v>
      </c>
    </row>
    <row r="908" spans="1:3" x14ac:dyDescent="0.35">
      <c r="A908" s="257"/>
      <c r="C908" s="154" t="s">
        <v>198</v>
      </c>
    </row>
    <row r="909" spans="1:3" x14ac:dyDescent="0.35">
      <c r="A909" s="257"/>
      <c r="C909" s="156" t="s">
        <v>199</v>
      </c>
    </row>
    <row r="910" spans="1:3" x14ac:dyDescent="0.35">
      <c r="A910" s="257"/>
      <c r="C910" s="157" t="s">
        <v>200</v>
      </c>
    </row>
    <row r="911" spans="1:3" x14ac:dyDescent="0.35">
      <c r="A911" s="257"/>
      <c r="C911" s="154" t="s">
        <v>201</v>
      </c>
    </row>
    <row r="912" spans="1:3" x14ac:dyDescent="0.35">
      <c r="A912" s="257"/>
      <c r="C912" s="158" t="s">
        <v>202</v>
      </c>
    </row>
    <row r="913" spans="1:3" x14ac:dyDescent="0.35">
      <c r="A913" s="257"/>
      <c r="C913" s="154" t="s">
        <v>203</v>
      </c>
    </row>
    <row r="914" spans="1:3" x14ac:dyDescent="0.35">
      <c r="A914" s="257"/>
      <c r="C914" s="158" t="s">
        <v>204</v>
      </c>
    </row>
    <row r="915" spans="1:3" x14ac:dyDescent="0.35">
      <c r="A915" s="257"/>
      <c r="C915" s="158" t="s">
        <v>205</v>
      </c>
    </row>
    <row r="916" spans="1:3" x14ac:dyDescent="0.35">
      <c r="A916" s="257"/>
      <c r="C916" s="158" t="s">
        <v>206</v>
      </c>
    </row>
    <row r="917" spans="1:3" x14ac:dyDescent="0.35">
      <c r="A917" s="257"/>
      <c r="C917" s="158" t="s">
        <v>207</v>
      </c>
    </row>
    <row r="918" spans="1:3" x14ac:dyDescent="0.35">
      <c r="A918" s="257"/>
      <c r="C918" s="158" t="s">
        <v>208</v>
      </c>
    </row>
    <row r="919" spans="1:3" x14ac:dyDescent="0.35">
      <c r="A919" s="257"/>
      <c r="C919" s="154" t="s">
        <v>209</v>
      </c>
    </row>
    <row r="920" spans="1:3" x14ac:dyDescent="0.35">
      <c r="A920" s="257"/>
      <c r="C920" s="158" t="s">
        <v>210</v>
      </c>
    </row>
    <row r="921" spans="1:3" x14ac:dyDescent="0.35">
      <c r="A921" s="257"/>
      <c r="C921" s="158" t="s">
        <v>211</v>
      </c>
    </row>
    <row r="922" spans="1:3" x14ac:dyDescent="0.35">
      <c r="A922" s="257"/>
      <c r="C922" s="158" t="s">
        <v>212</v>
      </c>
    </row>
    <row r="923" spans="1:3" x14ac:dyDescent="0.35">
      <c r="A923" s="257"/>
      <c r="C923" s="158" t="s">
        <v>213</v>
      </c>
    </row>
    <row r="924" spans="1:3" x14ac:dyDescent="0.35">
      <c r="A924" s="257"/>
      <c r="C924" s="154" t="s">
        <v>214</v>
      </c>
    </row>
    <row r="925" spans="1:3" x14ac:dyDescent="0.35">
      <c r="A925" s="257"/>
      <c r="C925" s="159">
        <v>0.41666666666666669</v>
      </c>
    </row>
    <row r="926" spans="1:3" x14ac:dyDescent="0.35">
      <c r="A926" s="257"/>
      <c r="C926" s="159">
        <v>0.4375</v>
      </c>
    </row>
    <row r="927" spans="1:3" x14ac:dyDescent="0.35">
      <c r="A927" s="257"/>
      <c r="C927" s="159">
        <v>0.45833333333333331</v>
      </c>
    </row>
    <row r="928" spans="1:3" x14ac:dyDescent="0.35">
      <c r="A928" s="257"/>
      <c r="C928" s="159">
        <v>0.47916666666666669</v>
      </c>
    </row>
    <row r="929" spans="1:3" x14ac:dyDescent="0.35">
      <c r="A929" s="257"/>
      <c r="C929" s="159">
        <v>0.5</v>
      </c>
    </row>
    <row r="930" spans="1:3" x14ac:dyDescent="0.35">
      <c r="A930" s="257"/>
      <c r="C930" s="160">
        <v>0.52083333333333337</v>
      </c>
    </row>
    <row r="931" spans="1:3" x14ac:dyDescent="0.35">
      <c r="A931" s="257"/>
      <c r="C931" s="160">
        <v>0.54166666666666663</v>
      </c>
    </row>
    <row r="932" spans="1:3" x14ac:dyDescent="0.35">
      <c r="A932" s="257"/>
      <c r="C932" s="160">
        <v>0.5625</v>
      </c>
    </row>
    <row r="933" spans="1:3" x14ac:dyDescent="0.35">
      <c r="A933" s="257"/>
      <c r="C933" s="160">
        <v>0.58333333333333337</v>
      </c>
    </row>
    <row r="934" spans="1:3" x14ac:dyDescent="0.35">
      <c r="A934" s="257"/>
      <c r="C934" s="160">
        <v>0.60416666666666663</v>
      </c>
    </row>
    <row r="935" spans="1:3" x14ac:dyDescent="0.35">
      <c r="A935" s="257"/>
      <c r="C935" s="159">
        <v>0.625</v>
      </c>
    </row>
    <row r="936" spans="1:3" x14ac:dyDescent="0.35">
      <c r="A936" s="257"/>
      <c r="C936" s="159">
        <v>0.64583333333333337</v>
      </c>
    </row>
    <row r="937" spans="1:3" x14ac:dyDescent="0.35">
      <c r="A937" s="257"/>
      <c r="C937" s="159">
        <v>0.66666666666666663</v>
      </c>
    </row>
    <row r="938" spans="1:3" x14ac:dyDescent="0.35">
      <c r="A938" s="257"/>
      <c r="C938" s="159">
        <v>0.6875</v>
      </c>
    </row>
    <row r="939" spans="1:3" x14ac:dyDescent="0.35">
      <c r="A939" s="257"/>
      <c r="C939" s="159">
        <v>0.70833333333333337</v>
      </c>
    </row>
    <row r="940" spans="1:3" x14ac:dyDescent="0.35">
      <c r="A940" s="257"/>
      <c r="C940" s="159">
        <v>0.72916666666666663</v>
      </c>
    </row>
    <row r="941" spans="1:3" x14ac:dyDescent="0.35">
      <c r="A941" s="257"/>
      <c r="C941" s="159">
        <v>0.75</v>
      </c>
    </row>
    <row r="942" spans="1:3" x14ac:dyDescent="0.35">
      <c r="A942" s="257"/>
      <c r="C942" s="159">
        <v>0.77083333333333337</v>
      </c>
    </row>
    <row r="943" spans="1:3" x14ac:dyDescent="0.35">
      <c r="A943" s="257"/>
      <c r="C943" s="159">
        <v>0.79166666666666663</v>
      </c>
    </row>
    <row r="944" spans="1:3" x14ac:dyDescent="0.35">
      <c r="A944" s="257"/>
      <c r="C944" s="159">
        <v>0.8125</v>
      </c>
    </row>
    <row r="945" spans="1:3" x14ac:dyDescent="0.35">
      <c r="A945" s="257"/>
      <c r="C945" s="159">
        <v>0.83333333333333337</v>
      </c>
    </row>
    <row r="946" spans="1:3" x14ac:dyDescent="0.35">
      <c r="A946" s="257"/>
      <c r="C946" s="159">
        <v>0.85416666666666663</v>
      </c>
    </row>
    <row r="947" spans="1:3" x14ac:dyDescent="0.35">
      <c r="A947" s="257"/>
      <c r="C947" s="159">
        <v>0.875</v>
      </c>
    </row>
    <row r="948" spans="1:3" x14ac:dyDescent="0.35">
      <c r="A948" s="257"/>
      <c r="C948" s="159">
        <v>0.89583333333333337</v>
      </c>
    </row>
    <row r="949" spans="1:3" x14ac:dyDescent="0.35">
      <c r="A949" s="257"/>
      <c r="C949" s="159">
        <v>0.91666666666666663</v>
      </c>
    </row>
    <row r="950" spans="1:3" x14ac:dyDescent="0.35">
      <c r="A950" s="257"/>
      <c r="C950" s="159">
        <v>0.9375</v>
      </c>
    </row>
    <row r="951" spans="1:3" x14ac:dyDescent="0.35">
      <c r="A951" s="257"/>
      <c r="C951" s="159">
        <v>0.95833333333333337</v>
      </c>
    </row>
    <row r="952" spans="1:3" x14ac:dyDescent="0.35">
      <c r="A952" s="257"/>
      <c r="C952" s="159">
        <v>0.97916666666666663</v>
      </c>
    </row>
    <row r="953" spans="1:3" x14ac:dyDescent="0.35">
      <c r="A953" s="257"/>
      <c r="C953" s="154">
        <v>0</v>
      </c>
    </row>
    <row r="954" spans="1:3" x14ac:dyDescent="0.35">
      <c r="A954" s="257"/>
      <c r="C954" s="154">
        <v>2.0833333333333332E-2</v>
      </c>
    </row>
    <row r="955" spans="1:3" x14ac:dyDescent="0.35">
      <c r="A955" s="257"/>
      <c r="C955" s="155" t="s">
        <v>197</v>
      </c>
    </row>
    <row r="956" spans="1:3" x14ac:dyDescent="0.35">
      <c r="A956" s="257"/>
      <c r="C956" s="154" t="s">
        <v>198</v>
      </c>
    </row>
    <row r="957" spans="1:3" x14ac:dyDescent="0.35">
      <c r="A957" s="257"/>
      <c r="C957" s="156" t="s">
        <v>199</v>
      </c>
    </row>
    <row r="958" spans="1:3" x14ac:dyDescent="0.35">
      <c r="A958" s="257"/>
      <c r="C958" s="157" t="s">
        <v>200</v>
      </c>
    </row>
    <row r="959" spans="1:3" x14ac:dyDescent="0.35">
      <c r="A959" s="257"/>
      <c r="C959" s="154" t="s">
        <v>201</v>
      </c>
    </row>
    <row r="960" spans="1:3" x14ac:dyDescent="0.35">
      <c r="A960" s="257"/>
      <c r="C960" s="158" t="s">
        <v>202</v>
      </c>
    </row>
    <row r="961" spans="1:3" x14ac:dyDescent="0.35">
      <c r="A961" s="257"/>
      <c r="C961" s="154" t="s">
        <v>203</v>
      </c>
    </row>
    <row r="962" spans="1:3" x14ac:dyDescent="0.35">
      <c r="A962" s="257"/>
      <c r="C962" s="158" t="s">
        <v>204</v>
      </c>
    </row>
    <row r="963" spans="1:3" x14ac:dyDescent="0.35">
      <c r="A963" s="257"/>
      <c r="C963" s="158" t="s">
        <v>205</v>
      </c>
    </row>
    <row r="964" spans="1:3" x14ac:dyDescent="0.35">
      <c r="A964" s="257"/>
      <c r="C964" s="158" t="s">
        <v>206</v>
      </c>
    </row>
    <row r="965" spans="1:3" x14ac:dyDescent="0.35">
      <c r="A965" s="257"/>
      <c r="C965" s="158" t="s">
        <v>207</v>
      </c>
    </row>
    <row r="966" spans="1:3" x14ac:dyDescent="0.35">
      <c r="A966" s="257"/>
      <c r="C966" s="158" t="s">
        <v>208</v>
      </c>
    </row>
    <row r="967" spans="1:3" x14ac:dyDescent="0.35">
      <c r="A967" s="257"/>
      <c r="C967" s="154" t="s">
        <v>209</v>
      </c>
    </row>
    <row r="968" spans="1:3" x14ac:dyDescent="0.35">
      <c r="A968" s="257"/>
      <c r="C968" s="158" t="s">
        <v>210</v>
      </c>
    </row>
    <row r="969" spans="1:3" x14ac:dyDescent="0.35">
      <c r="A969" s="257"/>
      <c r="C969" s="158" t="s">
        <v>211</v>
      </c>
    </row>
    <row r="970" spans="1:3" x14ac:dyDescent="0.35">
      <c r="A970" s="257"/>
      <c r="C970" s="158" t="s">
        <v>212</v>
      </c>
    </row>
    <row r="971" spans="1:3" x14ac:dyDescent="0.35">
      <c r="A971" s="257"/>
      <c r="C971" s="158" t="s">
        <v>213</v>
      </c>
    </row>
    <row r="972" spans="1:3" x14ac:dyDescent="0.35">
      <c r="A972" s="257"/>
      <c r="C972" s="154" t="s">
        <v>214</v>
      </c>
    </row>
    <row r="973" spans="1:3" x14ac:dyDescent="0.35">
      <c r="A973" s="257"/>
      <c r="C973" s="159">
        <v>0.41666666666666669</v>
      </c>
    </row>
    <row r="974" spans="1:3" x14ac:dyDescent="0.35">
      <c r="A974" s="257"/>
      <c r="C974" s="159">
        <v>0.4375</v>
      </c>
    </row>
    <row r="975" spans="1:3" x14ac:dyDescent="0.35">
      <c r="A975" s="257"/>
      <c r="C975" s="159">
        <v>0.45833333333333331</v>
      </c>
    </row>
    <row r="976" spans="1:3" x14ac:dyDescent="0.35">
      <c r="A976" s="257"/>
      <c r="C976" s="159">
        <v>0.47916666666666669</v>
      </c>
    </row>
    <row r="977" spans="1:3" x14ac:dyDescent="0.35">
      <c r="A977" s="257"/>
      <c r="C977" s="159">
        <v>0.5</v>
      </c>
    </row>
    <row r="978" spans="1:3" x14ac:dyDescent="0.35">
      <c r="A978" s="257"/>
      <c r="C978" s="160">
        <v>0.52083333333333337</v>
      </c>
    </row>
    <row r="979" spans="1:3" x14ac:dyDescent="0.35">
      <c r="A979" s="257"/>
      <c r="C979" s="160">
        <v>0.54166666666666663</v>
      </c>
    </row>
    <row r="980" spans="1:3" x14ac:dyDescent="0.35">
      <c r="A980" s="257"/>
      <c r="C980" s="160">
        <v>0.5625</v>
      </c>
    </row>
    <row r="981" spans="1:3" x14ac:dyDescent="0.35">
      <c r="A981" s="257"/>
      <c r="C981" s="160">
        <v>0.58333333333333337</v>
      </c>
    </row>
    <row r="982" spans="1:3" x14ac:dyDescent="0.35">
      <c r="A982" s="257"/>
      <c r="C982" s="160">
        <v>0.60416666666666663</v>
      </c>
    </row>
    <row r="983" spans="1:3" x14ac:dyDescent="0.35">
      <c r="A983" s="257"/>
      <c r="C983" s="159">
        <v>0.625</v>
      </c>
    </row>
    <row r="984" spans="1:3" x14ac:dyDescent="0.35">
      <c r="A984" s="257"/>
      <c r="C984" s="159">
        <v>0.64583333333333337</v>
      </c>
    </row>
    <row r="985" spans="1:3" x14ac:dyDescent="0.35">
      <c r="A985" s="257"/>
      <c r="C985" s="159">
        <v>0.66666666666666663</v>
      </c>
    </row>
    <row r="986" spans="1:3" x14ac:dyDescent="0.35">
      <c r="A986" s="257"/>
      <c r="C986" s="159">
        <v>0.6875</v>
      </c>
    </row>
    <row r="987" spans="1:3" x14ac:dyDescent="0.35">
      <c r="A987" s="257"/>
      <c r="C987" s="159">
        <v>0.70833333333333337</v>
      </c>
    </row>
    <row r="988" spans="1:3" x14ac:dyDescent="0.35">
      <c r="A988" s="257"/>
      <c r="C988" s="159">
        <v>0.72916666666666663</v>
      </c>
    </row>
    <row r="989" spans="1:3" x14ac:dyDescent="0.35">
      <c r="A989" s="257"/>
      <c r="C989" s="159">
        <v>0.75</v>
      </c>
    </row>
    <row r="990" spans="1:3" x14ac:dyDescent="0.35">
      <c r="A990" s="257"/>
      <c r="C990" s="159">
        <v>0.77083333333333337</v>
      </c>
    </row>
    <row r="991" spans="1:3" x14ac:dyDescent="0.35">
      <c r="A991" s="257"/>
      <c r="C991" s="159">
        <v>0.79166666666666663</v>
      </c>
    </row>
    <row r="992" spans="1:3" x14ac:dyDescent="0.35">
      <c r="A992" s="257"/>
      <c r="C992" s="159">
        <v>0.8125</v>
      </c>
    </row>
    <row r="993" spans="1:3" x14ac:dyDescent="0.35">
      <c r="A993" s="257"/>
      <c r="C993" s="159">
        <v>0.83333333333333337</v>
      </c>
    </row>
    <row r="994" spans="1:3" x14ac:dyDescent="0.35">
      <c r="A994" s="257"/>
      <c r="C994" s="159">
        <v>0.85416666666666663</v>
      </c>
    </row>
    <row r="995" spans="1:3" x14ac:dyDescent="0.35">
      <c r="A995" s="257"/>
      <c r="C995" s="159">
        <v>0.875</v>
      </c>
    </row>
    <row r="996" spans="1:3" x14ac:dyDescent="0.35">
      <c r="A996" s="257"/>
      <c r="C996" s="159">
        <v>0.89583333333333337</v>
      </c>
    </row>
    <row r="997" spans="1:3" x14ac:dyDescent="0.35">
      <c r="A997" s="257"/>
      <c r="C997" s="159">
        <v>0.91666666666666663</v>
      </c>
    </row>
    <row r="998" spans="1:3" x14ac:dyDescent="0.35">
      <c r="A998" s="257"/>
      <c r="C998" s="159">
        <v>0.9375</v>
      </c>
    </row>
    <row r="999" spans="1:3" x14ac:dyDescent="0.35">
      <c r="A999" s="257"/>
      <c r="C999" s="159">
        <v>0.95833333333333337</v>
      </c>
    </row>
    <row r="1000" spans="1:3" x14ac:dyDescent="0.35">
      <c r="A1000" s="257"/>
      <c r="C1000" s="159">
        <v>0.97916666666666663</v>
      </c>
    </row>
    <row r="1001" spans="1:3" x14ac:dyDescent="0.35">
      <c r="A1001" s="257"/>
      <c r="C1001" s="154">
        <v>0</v>
      </c>
    </row>
    <row r="1002" spans="1:3" x14ac:dyDescent="0.35">
      <c r="A1002" s="257"/>
      <c r="C1002" s="154">
        <v>2.0833333333333332E-2</v>
      </c>
    </row>
    <row r="1003" spans="1:3" x14ac:dyDescent="0.35">
      <c r="A1003" s="257"/>
      <c r="C1003" s="155" t="s">
        <v>197</v>
      </c>
    </row>
    <row r="1004" spans="1:3" x14ac:dyDescent="0.35">
      <c r="A1004" s="257"/>
      <c r="C1004" s="154" t="s">
        <v>198</v>
      </c>
    </row>
    <row r="1005" spans="1:3" x14ac:dyDescent="0.35">
      <c r="A1005" s="257"/>
      <c r="C1005" s="156" t="s">
        <v>199</v>
      </c>
    </row>
    <row r="1006" spans="1:3" x14ac:dyDescent="0.35">
      <c r="A1006" s="257"/>
      <c r="C1006" s="157" t="s">
        <v>200</v>
      </c>
    </row>
    <row r="1007" spans="1:3" x14ac:dyDescent="0.35">
      <c r="A1007" s="257"/>
      <c r="C1007" s="154" t="s">
        <v>201</v>
      </c>
    </row>
    <row r="1008" spans="1:3" x14ac:dyDescent="0.35">
      <c r="A1008" s="257"/>
      <c r="C1008" s="158" t="s">
        <v>202</v>
      </c>
    </row>
    <row r="1009" spans="1:3" x14ac:dyDescent="0.35">
      <c r="A1009" s="257"/>
      <c r="C1009" s="154" t="s">
        <v>203</v>
      </c>
    </row>
    <row r="1010" spans="1:3" x14ac:dyDescent="0.35">
      <c r="A1010" s="257"/>
      <c r="C1010" s="158" t="s">
        <v>204</v>
      </c>
    </row>
    <row r="1011" spans="1:3" x14ac:dyDescent="0.35">
      <c r="A1011" s="257"/>
      <c r="C1011" s="158" t="s">
        <v>205</v>
      </c>
    </row>
    <row r="1012" spans="1:3" x14ac:dyDescent="0.35">
      <c r="A1012" s="257"/>
      <c r="C1012" s="158" t="s">
        <v>206</v>
      </c>
    </row>
    <row r="1013" spans="1:3" x14ac:dyDescent="0.35">
      <c r="A1013" s="257"/>
      <c r="C1013" s="158" t="s">
        <v>207</v>
      </c>
    </row>
    <row r="1014" spans="1:3" x14ac:dyDescent="0.35">
      <c r="A1014" s="257"/>
      <c r="C1014" s="158" t="s">
        <v>208</v>
      </c>
    </row>
    <row r="1015" spans="1:3" x14ac:dyDescent="0.35">
      <c r="A1015" s="257"/>
      <c r="C1015" s="154" t="s">
        <v>209</v>
      </c>
    </row>
    <row r="1016" spans="1:3" x14ac:dyDescent="0.35">
      <c r="A1016" s="257"/>
      <c r="C1016" s="158" t="s">
        <v>210</v>
      </c>
    </row>
    <row r="1017" spans="1:3" x14ac:dyDescent="0.35">
      <c r="A1017" s="257"/>
      <c r="C1017" s="158" t="s">
        <v>211</v>
      </c>
    </row>
    <row r="1018" spans="1:3" x14ac:dyDescent="0.35">
      <c r="A1018" s="257"/>
      <c r="C1018" s="158" t="s">
        <v>212</v>
      </c>
    </row>
    <row r="1019" spans="1:3" x14ac:dyDescent="0.35">
      <c r="A1019" s="257"/>
      <c r="C1019" s="158" t="s">
        <v>213</v>
      </c>
    </row>
    <row r="1020" spans="1:3" x14ac:dyDescent="0.35">
      <c r="A1020" s="257"/>
      <c r="C1020" s="154" t="s">
        <v>214</v>
      </c>
    </row>
    <row r="1021" spans="1:3" x14ac:dyDescent="0.35">
      <c r="A1021" s="257"/>
      <c r="C1021" s="159">
        <v>0.41666666666666669</v>
      </c>
    </row>
    <row r="1022" spans="1:3" x14ac:dyDescent="0.35">
      <c r="A1022" s="257"/>
      <c r="C1022" s="159">
        <v>0.4375</v>
      </c>
    </row>
    <row r="1023" spans="1:3" x14ac:dyDescent="0.35">
      <c r="A1023" s="257"/>
      <c r="C1023" s="159">
        <v>0.45833333333333331</v>
      </c>
    </row>
    <row r="1024" spans="1:3" x14ac:dyDescent="0.35">
      <c r="A1024" s="257"/>
      <c r="C1024" s="159">
        <v>0.47916666666666669</v>
      </c>
    </row>
    <row r="1025" spans="1:3" x14ac:dyDescent="0.35">
      <c r="A1025" s="257"/>
      <c r="C1025" s="159">
        <v>0.5</v>
      </c>
    </row>
    <row r="1026" spans="1:3" x14ac:dyDescent="0.35">
      <c r="A1026" s="257"/>
      <c r="C1026" s="160">
        <v>0.52083333333333337</v>
      </c>
    </row>
    <row r="1027" spans="1:3" x14ac:dyDescent="0.35">
      <c r="A1027" s="257"/>
      <c r="C1027" s="160">
        <v>0.54166666666666663</v>
      </c>
    </row>
    <row r="1028" spans="1:3" x14ac:dyDescent="0.35">
      <c r="A1028" s="257"/>
      <c r="C1028" s="160">
        <v>0.5625</v>
      </c>
    </row>
    <row r="1029" spans="1:3" x14ac:dyDescent="0.35">
      <c r="A1029" s="257"/>
      <c r="C1029" s="160">
        <v>0.58333333333333337</v>
      </c>
    </row>
    <row r="1030" spans="1:3" x14ac:dyDescent="0.35">
      <c r="A1030" s="257"/>
      <c r="C1030" s="160">
        <v>0.60416666666666663</v>
      </c>
    </row>
    <row r="1031" spans="1:3" x14ac:dyDescent="0.35">
      <c r="A1031" s="257"/>
      <c r="C1031" s="159">
        <v>0.625</v>
      </c>
    </row>
    <row r="1032" spans="1:3" x14ac:dyDescent="0.35">
      <c r="A1032" s="257"/>
      <c r="C1032" s="159">
        <v>0.64583333333333337</v>
      </c>
    </row>
    <row r="1033" spans="1:3" x14ac:dyDescent="0.35">
      <c r="A1033" s="257"/>
      <c r="C1033" s="159">
        <v>0.66666666666666663</v>
      </c>
    </row>
    <row r="1034" spans="1:3" x14ac:dyDescent="0.35">
      <c r="A1034" s="257"/>
      <c r="C1034" s="159">
        <v>0.6875</v>
      </c>
    </row>
    <row r="1035" spans="1:3" x14ac:dyDescent="0.35">
      <c r="A1035" s="257"/>
      <c r="C1035" s="159">
        <v>0.70833333333333337</v>
      </c>
    </row>
    <row r="1036" spans="1:3" x14ac:dyDescent="0.35">
      <c r="A1036" s="257"/>
      <c r="C1036" s="159">
        <v>0.72916666666666663</v>
      </c>
    </row>
    <row r="1037" spans="1:3" x14ac:dyDescent="0.35">
      <c r="A1037" s="257"/>
      <c r="C1037" s="159">
        <v>0.75</v>
      </c>
    </row>
    <row r="1038" spans="1:3" x14ac:dyDescent="0.35">
      <c r="A1038" s="257"/>
      <c r="C1038" s="159">
        <v>0.77083333333333337</v>
      </c>
    </row>
    <row r="1039" spans="1:3" x14ac:dyDescent="0.35">
      <c r="A1039" s="257"/>
      <c r="C1039" s="159">
        <v>0.79166666666666663</v>
      </c>
    </row>
    <row r="1040" spans="1:3" x14ac:dyDescent="0.35">
      <c r="A1040" s="257"/>
      <c r="C1040" s="159">
        <v>0.8125</v>
      </c>
    </row>
    <row r="1041" spans="1:3" x14ac:dyDescent="0.35">
      <c r="A1041" s="257"/>
      <c r="C1041" s="159">
        <v>0.83333333333333337</v>
      </c>
    </row>
    <row r="1042" spans="1:3" x14ac:dyDescent="0.35">
      <c r="A1042" s="257"/>
      <c r="C1042" s="159">
        <v>0.85416666666666663</v>
      </c>
    </row>
    <row r="1043" spans="1:3" x14ac:dyDescent="0.35">
      <c r="A1043" s="257"/>
      <c r="C1043" s="159">
        <v>0.875</v>
      </c>
    </row>
    <row r="1044" spans="1:3" x14ac:dyDescent="0.35">
      <c r="A1044" s="257"/>
      <c r="C1044" s="159">
        <v>0.89583333333333337</v>
      </c>
    </row>
    <row r="1045" spans="1:3" x14ac:dyDescent="0.35">
      <c r="A1045" s="257"/>
      <c r="C1045" s="159">
        <v>0.91666666666666663</v>
      </c>
    </row>
    <row r="1046" spans="1:3" x14ac:dyDescent="0.35">
      <c r="A1046" s="257"/>
      <c r="C1046" s="159">
        <v>0.9375</v>
      </c>
    </row>
    <row r="1047" spans="1:3" x14ac:dyDescent="0.35">
      <c r="A1047" s="257"/>
      <c r="C1047" s="159">
        <v>0.95833333333333337</v>
      </c>
    </row>
    <row r="1048" spans="1:3" x14ac:dyDescent="0.35">
      <c r="A1048" s="257"/>
      <c r="C1048" s="159">
        <v>0.97916666666666663</v>
      </c>
    </row>
    <row r="1049" spans="1:3" x14ac:dyDescent="0.35">
      <c r="A1049" s="257"/>
      <c r="C1049" s="154">
        <v>0</v>
      </c>
    </row>
    <row r="1050" spans="1:3" x14ac:dyDescent="0.35">
      <c r="A1050" s="257"/>
      <c r="C1050" s="154">
        <v>2.0833333333333332E-2</v>
      </c>
    </row>
    <row r="1051" spans="1:3" x14ac:dyDescent="0.35">
      <c r="A1051" s="257"/>
      <c r="C1051" s="155" t="s">
        <v>197</v>
      </c>
    </row>
    <row r="1052" spans="1:3" x14ac:dyDescent="0.35">
      <c r="A1052" s="257"/>
      <c r="C1052" s="154" t="s">
        <v>198</v>
      </c>
    </row>
    <row r="1053" spans="1:3" x14ac:dyDescent="0.35">
      <c r="A1053" s="257"/>
      <c r="C1053" s="156" t="s">
        <v>199</v>
      </c>
    </row>
    <row r="1054" spans="1:3" x14ac:dyDescent="0.35">
      <c r="A1054" s="257"/>
      <c r="C1054" s="157" t="s">
        <v>200</v>
      </c>
    </row>
    <row r="1055" spans="1:3" x14ac:dyDescent="0.35">
      <c r="A1055" s="257"/>
      <c r="C1055" s="154" t="s">
        <v>201</v>
      </c>
    </row>
    <row r="1056" spans="1:3" x14ac:dyDescent="0.35">
      <c r="A1056" s="257"/>
      <c r="C1056" s="158" t="s">
        <v>202</v>
      </c>
    </row>
    <row r="1057" spans="1:3" x14ac:dyDescent="0.35">
      <c r="A1057" s="257"/>
      <c r="C1057" s="154" t="s">
        <v>203</v>
      </c>
    </row>
    <row r="1058" spans="1:3" x14ac:dyDescent="0.35">
      <c r="A1058" s="257"/>
      <c r="C1058" s="158" t="s">
        <v>204</v>
      </c>
    </row>
    <row r="1059" spans="1:3" x14ac:dyDescent="0.35">
      <c r="A1059" s="257"/>
      <c r="C1059" s="158" t="s">
        <v>205</v>
      </c>
    </row>
    <row r="1060" spans="1:3" x14ac:dyDescent="0.35">
      <c r="A1060" s="257"/>
      <c r="C1060" s="158" t="s">
        <v>206</v>
      </c>
    </row>
    <row r="1061" spans="1:3" x14ac:dyDescent="0.35">
      <c r="A1061" s="257"/>
      <c r="C1061" s="158" t="s">
        <v>207</v>
      </c>
    </row>
    <row r="1062" spans="1:3" x14ac:dyDescent="0.35">
      <c r="A1062" s="257"/>
      <c r="C1062" s="158" t="s">
        <v>208</v>
      </c>
    </row>
    <row r="1063" spans="1:3" x14ac:dyDescent="0.35">
      <c r="A1063" s="257"/>
      <c r="C1063" s="154" t="s">
        <v>209</v>
      </c>
    </row>
    <row r="1064" spans="1:3" x14ac:dyDescent="0.35">
      <c r="A1064" s="257"/>
      <c r="C1064" s="158" t="s">
        <v>210</v>
      </c>
    </row>
    <row r="1065" spans="1:3" x14ac:dyDescent="0.35">
      <c r="A1065" s="257"/>
      <c r="C1065" s="158" t="s">
        <v>211</v>
      </c>
    </row>
    <row r="1066" spans="1:3" x14ac:dyDescent="0.35">
      <c r="A1066" s="257"/>
      <c r="C1066" s="158" t="s">
        <v>212</v>
      </c>
    </row>
    <row r="1067" spans="1:3" x14ac:dyDescent="0.35">
      <c r="A1067" s="257"/>
      <c r="C1067" s="158" t="s">
        <v>213</v>
      </c>
    </row>
    <row r="1068" spans="1:3" x14ac:dyDescent="0.35">
      <c r="A1068" s="257"/>
      <c r="C1068" s="154" t="s">
        <v>214</v>
      </c>
    </row>
    <row r="1069" spans="1:3" x14ac:dyDescent="0.35">
      <c r="A1069" s="257"/>
      <c r="C1069" s="159">
        <v>0.41666666666666669</v>
      </c>
    </row>
    <row r="1070" spans="1:3" x14ac:dyDescent="0.35">
      <c r="A1070" s="257"/>
      <c r="C1070" s="159">
        <v>0.4375</v>
      </c>
    </row>
    <row r="1071" spans="1:3" x14ac:dyDescent="0.35">
      <c r="A1071" s="257"/>
      <c r="C1071" s="159">
        <v>0.45833333333333331</v>
      </c>
    </row>
    <row r="1072" spans="1:3" x14ac:dyDescent="0.35">
      <c r="A1072" s="257"/>
      <c r="C1072" s="159">
        <v>0.47916666666666669</v>
      </c>
    </row>
    <row r="1073" spans="1:3" x14ac:dyDescent="0.35">
      <c r="A1073" s="257"/>
      <c r="C1073" s="159">
        <v>0.5</v>
      </c>
    </row>
    <row r="1074" spans="1:3" x14ac:dyDescent="0.35">
      <c r="A1074" s="257"/>
      <c r="C1074" s="160">
        <v>0.52083333333333337</v>
      </c>
    </row>
    <row r="1075" spans="1:3" x14ac:dyDescent="0.35">
      <c r="A1075" s="257"/>
      <c r="C1075" s="160">
        <v>0.54166666666666663</v>
      </c>
    </row>
    <row r="1076" spans="1:3" x14ac:dyDescent="0.35">
      <c r="A1076" s="257"/>
      <c r="C1076" s="160">
        <v>0.5625</v>
      </c>
    </row>
    <row r="1077" spans="1:3" x14ac:dyDescent="0.35">
      <c r="A1077" s="257"/>
      <c r="C1077" s="160">
        <v>0.58333333333333337</v>
      </c>
    </row>
    <row r="1078" spans="1:3" x14ac:dyDescent="0.35">
      <c r="A1078" s="257"/>
      <c r="C1078" s="160">
        <v>0.60416666666666663</v>
      </c>
    </row>
    <row r="1079" spans="1:3" x14ac:dyDescent="0.35">
      <c r="A1079" s="257"/>
      <c r="C1079" s="159">
        <v>0.625</v>
      </c>
    </row>
    <row r="1080" spans="1:3" x14ac:dyDescent="0.35">
      <c r="A1080" s="257"/>
      <c r="C1080" s="159">
        <v>0.64583333333333337</v>
      </c>
    </row>
    <row r="1081" spans="1:3" x14ac:dyDescent="0.35">
      <c r="A1081" s="257"/>
      <c r="C1081" s="159">
        <v>0.66666666666666663</v>
      </c>
    </row>
    <row r="1082" spans="1:3" x14ac:dyDescent="0.35">
      <c r="A1082" s="257"/>
      <c r="C1082" s="159">
        <v>0.6875</v>
      </c>
    </row>
    <row r="1083" spans="1:3" x14ac:dyDescent="0.35">
      <c r="A1083" s="257"/>
      <c r="C1083" s="159">
        <v>0.70833333333333337</v>
      </c>
    </row>
    <row r="1084" spans="1:3" x14ac:dyDescent="0.35">
      <c r="A1084" s="257"/>
      <c r="C1084" s="159">
        <v>0.72916666666666663</v>
      </c>
    </row>
    <row r="1085" spans="1:3" x14ac:dyDescent="0.35">
      <c r="A1085" s="257"/>
      <c r="C1085" s="159">
        <v>0.75</v>
      </c>
    </row>
    <row r="1086" spans="1:3" x14ac:dyDescent="0.35">
      <c r="A1086" s="257"/>
      <c r="C1086" s="159">
        <v>0.77083333333333337</v>
      </c>
    </row>
    <row r="1087" spans="1:3" x14ac:dyDescent="0.35">
      <c r="A1087" s="257"/>
      <c r="C1087" s="159">
        <v>0.79166666666666663</v>
      </c>
    </row>
    <row r="1088" spans="1:3" x14ac:dyDescent="0.35">
      <c r="A1088" s="257"/>
      <c r="C1088" s="159">
        <v>0.8125</v>
      </c>
    </row>
    <row r="1089" spans="1:3" x14ac:dyDescent="0.35">
      <c r="A1089" s="257"/>
      <c r="C1089" s="159">
        <v>0.83333333333333337</v>
      </c>
    </row>
    <row r="1090" spans="1:3" x14ac:dyDescent="0.35">
      <c r="A1090" s="257"/>
      <c r="C1090" s="159">
        <v>0.85416666666666663</v>
      </c>
    </row>
    <row r="1091" spans="1:3" x14ac:dyDescent="0.35">
      <c r="A1091" s="257"/>
      <c r="C1091" s="159">
        <v>0.875</v>
      </c>
    </row>
    <row r="1092" spans="1:3" x14ac:dyDescent="0.35">
      <c r="A1092" s="257"/>
      <c r="C1092" s="159">
        <v>0.89583333333333337</v>
      </c>
    </row>
    <row r="1093" spans="1:3" x14ac:dyDescent="0.35">
      <c r="A1093" s="257"/>
      <c r="C1093" s="159">
        <v>0.91666666666666663</v>
      </c>
    </row>
    <row r="1094" spans="1:3" x14ac:dyDescent="0.35">
      <c r="A1094" s="257"/>
      <c r="C1094" s="159">
        <v>0.9375</v>
      </c>
    </row>
    <row r="1095" spans="1:3" x14ac:dyDescent="0.35">
      <c r="A1095" s="257"/>
      <c r="C1095" s="159">
        <v>0.95833333333333337</v>
      </c>
    </row>
    <row r="1096" spans="1:3" x14ac:dyDescent="0.35">
      <c r="A1096" s="257"/>
      <c r="C1096" s="159">
        <v>0.97916666666666663</v>
      </c>
    </row>
    <row r="1097" spans="1:3" x14ac:dyDescent="0.35">
      <c r="A1097" s="257"/>
      <c r="C1097" s="154">
        <v>0</v>
      </c>
    </row>
    <row r="1098" spans="1:3" x14ac:dyDescent="0.35">
      <c r="A1098" s="257"/>
      <c r="C1098" s="154">
        <v>2.0833333333333332E-2</v>
      </c>
    </row>
    <row r="1099" spans="1:3" x14ac:dyDescent="0.35">
      <c r="A1099" s="257"/>
      <c r="C1099" s="155" t="s">
        <v>197</v>
      </c>
    </row>
    <row r="1100" spans="1:3" x14ac:dyDescent="0.35">
      <c r="A1100" s="257"/>
      <c r="C1100" s="154" t="s">
        <v>198</v>
      </c>
    </row>
    <row r="1101" spans="1:3" x14ac:dyDescent="0.35">
      <c r="A1101" s="257"/>
      <c r="C1101" s="156" t="s">
        <v>199</v>
      </c>
    </row>
    <row r="1102" spans="1:3" x14ac:dyDescent="0.35">
      <c r="A1102" s="257"/>
      <c r="C1102" s="157" t="s">
        <v>200</v>
      </c>
    </row>
    <row r="1103" spans="1:3" x14ac:dyDescent="0.35">
      <c r="A1103" s="257"/>
      <c r="C1103" s="154" t="s">
        <v>201</v>
      </c>
    </row>
    <row r="1104" spans="1:3" x14ac:dyDescent="0.35">
      <c r="A1104" s="257"/>
      <c r="C1104" s="158" t="s">
        <v>202</v>
      </c>
    </row>
    <row r="1105" spans="1:3" x14ac:dyDescent="0.35">
      <c r="A1105" s="257"/>
      <c r="C1105" s="154" t="s">
        <v>203</v>
      </c>
    </row>
    <row r="1106" spans="1:3" x14ac:dyDescent="0.35">
      <c r="A1106" s="257"/>
      <c r="C1106" s="158" t="s">
        <v>204</v>
      </c>
    </row>
    <row r="1107" spans="1:3" x14ac:dyDescent="0.35">
      <c r="A1107" s="257"/>
      <c r="C1107" s="158" t="s">
        <v>205</v>
      </c>
    </row>
    <row r="1108" spans="1:3" x14ac:dyDescent="0.35">
      <c r="A1108" s="257"/>
      <c r="C1108" s="158" t="s">
        <v>206</v>
      </c>
    </row>
    <row r="1109" spans="1:3" x14ac:dyDescent="0.35">
      <c r="A1109" s="257"/>
      <c r="C1109" s="158" t="s">
        <v>207</v>
      </c>
    </row>
    <row r="1110" spans="1:3" x14ac:dyDescent="0.35">
      <c r="A1110" s="257"/>
      <c r="C1110" s="158" t="s">
        <v>208</v>
      </c>
    </row>
    <row r="1111" spans="1:3" x14ac:dyDescent="0.35">
      <c r="A1111" s="257"/>
      <c r="C1111" s="154" t="s">
        <v>209</v>
      </c>
    </row>
    <row r="1112" spans="1:3" x14ac:dyDescent="0.35">
      <c r="A1112" s="257"/>
      <c r="C1112" s="158" t="s">
        <v>210</v>
      </c>
    </row>
    <row r="1113" spans="1:3" x14ac:dyDescent="0.35">
      <c r="A1113" s="257"/>
      <c r="C1113" s="158" t="s">
        <v>211</v>
      </c>
    </row>
    <row r="1114" spans="1:3" x14ac:dyDescent="0.35">
      <c r="A1114" s="257"/>
      <c r="C1114" s="158" t="s">
        <v>212</v>
      </c>
    </row>
    <row r="1115" spans="1:3" x14ac:dyDescent="0.35">
      <c r="A1115" s="257"/>
      <c r="C1115" s="158" t="s">
        <v>213</v>
      </c>
    </row>
    <row r="1116" spans="1:3" x14ac:dyDescent="0.35">
      <c r="A1116" s="257"/>
      <c r="C1116" s="154" t="s">
        <v>214</v>
      </c>
    </row>
    <row r="1117" spans="1:3" x14ac:dyDescent="0.35">
      <c r="A1117" s="257"/>
      <c r="C1117" s="159">
        <v>0.41666666666666669</v>
      </c>
    </row>
    <row r="1118" spans="1:3" x14ac:dyDescent="0.35">
      <c r="A1118" s="257"/>
      <c r="C1118" s="159">
        <v>0.4375</v>
      </c>
    </row>
    <row r="1119" spans="1:3" x14ac:dyDescent="0.35">
      <c r="A1119" s="257"/>
      <c r="C1119" s="159">
        <v>0.45833333333333331</v>
      </c>
    </row>
    <row r="1120" spans="1:3" x14ac:dyDescent="0.35">
      <c r="A1120" s="257"/>
      <c r="C1120" s="159">
        <v>0.47916666666666669</v>
      </c>
    </row>
    <row r="1121" spans="1:3" x14ac:dyDescent="0.35">
      <c r="A1121" s="257"/>
      <c r="C1121" s="159">
        <v>0.5</v>
      </c>
    </row>
    <row r="1122" spans="1:3" x14ac:dyDescent="0.35">
      <c r="A1122" s="257"/>
      <c r="C1122" s="160">
        <v>0.52083333333333337</v>
      </c>
    </row>
    <row r="1123" spans="1:3" x14ac:dyDescent="0.35">
      <c r="A1123" s="257"/>
      <c r="C1123" s="160">
        <v>0.54166666666666663</v>
      </c>
    </row>
    <row r="1124" spans="1:3" x14ac:dyDescent="0.35">
      <c r="A1124" s="257"/>
      <c r="C1124" s="160">
        <v>0.5625</v>
      </c>
    </row>
    <row r="1125" spans="1:3" x14ac:dyDescent="0.35">
      <c r="A1125" s="257"/>
      <c r="C1125" s="160">
        <v>0.58333333333333337</v>
      </c>
    </row>
    <row r="1126" spans="1:3" x14ac:dyDescent="0.35">
      <c r="A1126" s="257"/>
      <c r="C1126" s="160">
        <v>0.60416666666666663</v>
      </c>
    </row>
    <row r="1127" spans="1:3" x14ac:dyDescent="0.35">
      <c r="A1127" s="257"/>
      <c r="C1127" s="159">
        <v>0.625</v>
      </c>
    </row>
    <row r="1128" spans="1:3" x14ac:dyDescent="0.35">
      <c r="A1128" s="257"/>
      <c r="C1128" s="159">
        <v>0.64583333333333337</v>
      </c>
    </row>
    <row r="1129" spans="1:3" x14ac:dyDescent="0.35">
      <c r="A1129" s="257"/>
      <c r="C1129" s="159">
        <v>0.66666666666666663</v>
      </c>
    </row>
    <row r="1130" spans="1:3" x14ac:dyDescent="0.35">
      <c r="A1130" s="257"/>
      <c r="C1130" s="159">
        <v>0.6875</v>
      </c>
    </row>
    <row r="1131" spans="1:3" x14ac:dyDescent="0.35">
      <c r="A1131" s="257"/>
      <c r="C1131" s="159">
        <v>0.70833333333333337</v>
      </c>
    </row>
    <row r="1132" spans="1:3" x14ac:dyDescent="0.35">
      <c r="A1132" s="257"/>
      <c r="C1132" s="159">
        <v>0.72916666666666663</v>
      </c>
    </row>
    <row r="1133" spans="1:3" x14ac:dyDescent="0.35">
      <c r="A1133" s="257"/>
      <c r="C1133" s="159">
        <v>0.75</v>
      </c>
    </row>
    <row r="1134" spans="1:3" x14ac:dyDescent="0.35">
      <c r="A1134" s="257"/>
      <c r="C1134" s="159">
        <v>0.77083333333333337</v>
      </c>
    </row>
    <row r="1135" spans="1:3" x14ac:dyDescent="0.35">
      <c r="A1135" s="257"/>
      <c r="C1135" s="159">
        <v>0.79166666666666663</v>
      </c>
    </row>
    <row r="1136" spans="1:3" x14ac:dyDescent="0.35">
      <c r="A1136" s="257"/>
      <c r="C1136" s="159">
        <v>0.8125</v>
      </c>
    </row>
    <row r="1137" spans="1:3" x14ac:dyDescent="0.35">
      <c r="A1137" s="257"/>
      <c r="C1137" s="159">
        <v>0.83333333333333337</v>
      </c>
    </row>
    <row r="1138" spans="1:3" x14ac:dyDescent="0.35">
      <c r="A1138" s="257"/>
      <c r="C1138" s="159">
        <v>0.85416666666666663</v>
      </c>
    </row>
    <row r="1139" spans="1:3" x14ac:dyDescent="0.35">
      <c r="A1139" s="257"/>
      <c r="C1139" s="159">
        <v>0.875</v>
      </c>
    </row>
    <row r="1140" spans="1:3" x14ac:dyDescent="0.35">
      <c r="A1140" s="257"/>
      <c r="C1140" s="159">
        <v>0.89583333333333337</v>
      </c>
    </row>
    <row r="1141" spans="1:3" x14ac:dyDescent="0.35">
      <c r="A1141" s="257"/>
      <c r="C1141" s="159">
        <v>0.91666666666666663</v>
      </c>
    </row>
    <row r="1142" spans="1:3" x14ac:dyDescent="0.35">
      <c r="A1142" s="257"/>
      <c r="C1142" s="159">
        <v>0.9375</v>
      </c>
    </row>
    <row r="1143" spans="1:3" x14ac:dyDescent="0.35">
      <c r="A1143" s="257"/>
      <c r="C1143" s="159">
        <v>0.95833333333333337</v>
      </c>
    </row>
    <row r="1144" spans="1:3" x14ac:dyDescent="0.35">
      <c r="A1144" s="257"/>
      <c r="C1144" s="159">
        <v>0.97916666666666663</v>
      </c>
    </row>
    <row r="1145" spans="1:3" x14ac:dyDescent="0.35">
      <c r="A1145" s="257"/>
      <c r="C1145" s="154">
        <v>0</v>
      </c>
    </row>
    <row r="1146" spans="1:3" x14ac:dyDescent="0.35">
      <c r="A1146" s="257"/>
      <c r="C1146" s="154">
        <v>2.0833333333333332E-2</v>
      </c>
    </row>
    <row r="1147" spans="1:3" x14ac:dyDescent="0.35">
      <c r="A1147" s="257"/>
      <c r="C1147" s="155" t="s">
        <v>197</v>
      </c>
    </row>
    <row r="1148" spans="1:3" x14ac:dyDescent="0.35">
      <c r="A1148" s="257"/>
      <c r="C1148" s="154" t="s">
        <v>198</v>
      </c>
    </row>
    <row r="1149" spans="1:3" x14ac:dyDescent="0.35">
      <c r="A1149" s="257"/>
      <c r="C1149" s="156" t="s">
        <v>199</v>
      </c>
    </row>
    <row r="1150" spans="1:3" x14ac:dyDescent="0.35">
      <c r="A1150" s="257"/>
      <c r="C1150" s="157" t="s">
        <v>200</v>
      </c>
    </row>
    <row r="1151" spans="1:3" x14ac:dyDescent="0.35">
      <c r="A1151" s="257"/>
      <c r="C1151" s="154" t="s">
        <v>201</v>
      </c>
    </row>
    <row r="1152" spans="1:3" x14ac:dyDescent="0.35">
      <c r="A1152" s="257"/>
      <c r="C1152" s="158" t="s">
        <v>202</v>
      </c>
    </row>
    <row r="1153" spans="1:3" x14ac:dyDescent="0.35">
      <c r="A1153" s="257"/>
      <c r="C1153" s="154" t="s">
        <v>203</v>
      </c>
    </row>
    <row r="1154" spans="1:3" x14ac:dyDescent="0.35">
      <c r="A1154" s="257"/>
      <c r="C1154" s="158" t="s">
        <v>204</v>
      </c>
    </row>
    <row r="1155" spans="1:3" x14ac:dyDescent="0.35">
      <c r="A1155" s="257"/>
      <c r="C1155" s="158" t="s">
        <v>205</v>
      </c>
    </row>
    <row r="1156" spans="1:3" x14ac:dyDescent="0.35">
      <c r="A1156" s="257"/>
      <c r="C1156" s="158" t="s">
        <v>206</v>
      </c>
    </row>
    <row r="1157" spans="1:3" x14ac:dyDescent="0.35">
      <c r="A1157" s="257"/>
      <c r="C1157" s="158" t="s">
        <v>207</v>
      </c>
    </row>
    <row r="1158" spans="1:3" x14ac:dyDescent="0.35">
      <c r="A1158" s="257"/>
      <c r="C1158" s="158" t="s">
        <v>208</v>
      </c>
    </row>
    <row r="1159" spans="1:3" x14ac:dyDescent="0.35">
      <c r="A1159" s="257"/>
      <c r="C1159" s="154" t="s">
        <v>209</v>
      </c>
    </row>
    <row r="1160" spans="1:3" x14ac:dyDescent="0.35">
      <c r="A1160" s="257"/>
      <c r="C1160" s="158" t="s">
        <v>210</v>
      </c>
    </row>
    <row r="1161" spans="1:3" x14ac:dyDescent="0.35">
      <c r="A1161" s="257"/>
      <c r="C1161" s="158" t="s">
        <v>211</v>
      </c>
    </row>
    <row r="1162" spans="1:3" x14ac:dyDescent="0.35">
      <c r="A1162" s="257"/>
      <c r="C1162" s="158" t="s">
        <v>212</v>
      </c>
    </row>
    <row r="1163" spans="1:3" x14ac:dyDescent="0.35">
      <c r="A1163" s="257"/>
      <c r="C1163" s="158" t="s">
        <v>213</v>
      </c>
    </row>
    <row r="1164" spans="1:3" x14ac:dyDescent="0.35">
      <c r="A1164" s="257"/>
      <c r="C1164" s="154" t="s">
        <v>214</v>
      </c>
    </row>
    <row r="1165" spans="1:3" x14ac:dyDescent="0.35">
      <c r="A1165" s="257"/>
      <c r="C1165" s="159">
        <v>0.41666666666666669</v>
      </c>
    </row>
    <row r="1166" spans="1:3" x14ac:dyDescent="0.35">
      <c r="A1166" s="257"/>
      <c r="C1166" s="159">
        <v>0.4375</v>
      </c>
    </row>
    <row r="1167" spans="1:3" x14ac:dyDescent="0.35">
      <c r="A1167" s="257"/>
      <c r="C1167" s="159">
        <v>0.45833333333333331</v>
      </c>
    </row>
    <row r="1168" spans="1:3" x14ac:dyDescent="0.35">
      <c r="A1168" s="257"/>
      <c r="C1168" s="159">
        <v>0.47916666666666669</v>
      </c>
    </row>
    <row r="1169" spans="1:3" x14ac:dyDescent="0.35">
      <c r="A1169" s="257"/>
      <c r="C1169" s="159">
        <v>0.5</v>
      </c>
    </row>
    <row r="1170" spans="1:3" x14ac:dyDescent="0.35">
      <c r="A1170" s="257"/>
      <c r="C1170" s="160">
        <v>0.52083333333333337</v>
      </c>
    </row>
    <row r="1171" spans="1:3" x14ac:dyDescent="0.35">
      <c r="A1171" s="257"/>
      <c r="C1171" s="160">
        <v>0.54166666666666663</v>
      </c>
    </row>
    <row r="1172" spans="1:3" x14ac:dyDescent="0.35">
      <c r="A1172" s="257"/>
      <c r="C1172" s="160">
        <v>0.5625</v>
      </c>
    </row>
    <row r="1173" spans="1:3" x14ac:dyDescent="0.35">
      <c r="A1173" s="257"/>
      <c r="C1173" s="160">
        <v>0.58333333333333337</v>
      </c>
    </row>
    <row r="1174" spans="1:3" x14ac:dyDescent="0.35">
      <c r="A1174" s="257"/>
      <c r="C1174" s="160">
        <v>0.60416666666666663</v>
      </c>
    </row>
    <row r="1175" spans="1:3" x14ac:dyDescent="0.35">
      <c r="A1175" s="257"/>
      <c r="C1175" s="159">
        <v>0.625</v>
      </c>
    </row>
    <row r="1176" spans="1:3" x14ac:dyDescent="0.35">
      <c r="A1176" s="257"/>
      <c r="C1176" s="159">
        <v>0.64583333333333337</v>
      </c>
    </row>
    <row r="1177" spans="1:3" x14ac:dyDescent="0.35">
      <c r="A1177" s="257"/>
      <c r="C1177" s="159">
        <v>0.66666666666666663</v>
      </c>
    </row>
    <row r="1178" spans="1:3" x14ac:dyDescent="0.35">
      <c r="A1178" s="257"/>
      <c r="C1178" s="159">
        <v>0.6875</v>
      </c>
    </row>
    <row r="1179" spans="1:3" x14ac:dyDescent="0.35">
      <c r="A1179" s="257"/>
      <c r="C1179" s="159">
        <v>0.70833333333333337</v>
      </c>
    </row>
    <row r="1180" spans="1:3" x14ac:dyDescent="0.35">
      <c r="A1180" s="257"/>
      <c r="C1180" s="159">
        <v>0.72916666666666663</v>
      </c>
    </row>
    <row r="1181" spans="1:3" x14ac:dyDescent="0.35">
      <c r="A1181" s="257"/>
      <c r="C1181" s="159">
        <v>0.75</v>
      </c>
    </row>
    <row r="1182" spans="1:3" x14ac:dyDescent="0.35">
      <c r="A1182" s="257"/>
      <c r="C1182" s="159">
        <v>0.77083333333333337</v>
      </c>
    </row>
    <row r="1183" spans="1:3" x14ac:dyDescent="0.35">
      <c r="A1183" s="257"/>
      <c r="C1183" s="159">
        <v>0.79166666666666663</v>
      </c>
    </row>
    <row r="1184" spans="1:3" x14ac:dyDescent="0.35">
      <c r="A1184" s="257"/>
      <c r="C1184" s="159">
        <v>0.8125</v>
      </c>
    </row>
    <row r="1185" spans="1:3" x14ac:dyDescent="0.35">
      <c r="A1185" s="257"/>
      <c r="C1185" s="159">
        <v>0.83333333333333337</v>
      </c>
    </row>
    <row r="1186" spans="1:3" x14ac:dyDescent="0.35">
      <c r="A1186" s="257"/>
      <c r="C1186" s="159">
        <v>0.85416666666666663</v>
      </c>
    </row>
    <row r="1187" spans="1:3" x14ac:dyDescent="0.35">
      <c r="A1187" s="257"/>
      <c r="C1187" s="159">
        <v>0.875</v>
      </c>
    </row>
    <row r="1188" spans="1:3" x14ac:dyDescent="0.35">
      <c r="A1188" s="257"/>
      <c r="C1188" s="159">
        <v>0.89583333333333337</v>
      </c>
    </row>
    <row r="1189" spans="1:3" x14ac:dyDescent="0.35">
      <c r="A1189" s="257"/>
      <c r="C1189" s="159">
        <v>0.91666666666666663</v>
      </c>
    </row>
    <row r="1190" spans="1:3" x14ac:dyDescent="0.35">
      <c r="A1190" s="257"/>
      <c r="C1190" s="159">
        <v>0.9375</v>
      </c>
    </row>
    <row r="1191" spans="1:3" x14ac:dyDescent="0.35">
      <c r="A1191" s="257"/>
      <c r="C1191" s="159">
        <v>0.95833333333333337</v>
      </c>
    </row>
    <row r="1192" spans="1:3" x14ac:dyDescent="0.35">
      <c r="A1192" s="257"/>
      <c r="C1192" s="159">
        <v>0.97916666666666663</v>
      </c>
    </row>
    <row r="1193" spans="1:3" x14ac:dyDescent="0.35">
      <c r="A1193" s="257"/>
      <c r="C1193" s="154">
        <v>0</v>
      </c>
    </row>
    <row r="1194" spans="1:3" x14ac:dyDescent="0.35">
      <c r="A1194" s="257"/>
      <c r="C1194" s="154">
        <v>2.0833333333333332E-2</v>
      </c>
    </row>
    <row r="1195" spans="1:3" x14ac:dyDescent="0.35">
      <c r="A1195" s="257"/>
      <c r="C1195" s="155" t="s">
        <v>197</v>
      </c>
    </row>
    <row r="1196" spans="1:3" x14ac:dyDescent="0.35">
      <c r="A1196" s="257"/>
      <c r="C1196" s="154" t="s">
        <v>198</v>
      </c>
    </row>
    <row r="1197" spans="1:3" x14ac:dyDescent="0.35">
      <c r="A1197" s="257"/>
      <c r="C1197" s="156" t="s">
        <v>199</v>
      </c>
    </row>
    <row r="1198" spans="1:3" x14ac:dyDescent="0.35">
      <c r="A1198" s="257"/>
      <c r="C1198" s="157" t="s">
        <v>200</v>
      </c>
    </row>
    <row r="1199" spans="1:3" x14ac:dyDescent="0.35">
      <c r="A1199" s="257"/>
      <c r="C1199" s="154" t="s">
        <v>201</v>
      </c>
    </row>
    <row r="1200" spans="1:3" x14ac:dyDescent="0.35">
      <c r="A1200" s="257"/>
      <c r="C1200" s="158" t="s">
        <v>202</v>
      </c>
    </row>
    <row r="1201" spans="1:3" x14ac:dyDescent="0.35">
      <c r="A1201" s="257"/>
      <c r="C1201" s="154" t="s">
        <v>203</v>
      </c>
    </row>
    <row r="1202" spans="1:3" x14ac:dyDescent="0.35">
      <c r="A1202" s="257"/>
      <c r="C1202" s="158" t="s">
        <v>204</v>
      </c>
    </row>
    <row r="1203" spans="1:3" x14ac:dyDescent="0.35">
      <c r="A1203" s="257"/>
      <c r="C1203" s="158" t="s">
        <v>205</v>
      </c>
    </row>
    <row r="1204" spans="1:3" x14ac:dyDescent="0.35">
      <c r="A1204" s="257"/>
      <c r="C1204" s="158" t="s">
        <v>206</v>
      </c>
    </row>
    <row r="1205" spans="1:3" x14ac:dyDescent="0.35">
      <c r="A1205" s="257"/>
      <c r="C1205" s="158" t="s">
        <v>207</v>
      </c>
    </row>
    <row r="1206" spans="1:3" x14ac:dyDescent="0.35">
      <c r="A1206" s="257"/>
      <c r="C1206" s="158" t="s">
        <v>208</v>
      </c>
    </row>
    <row r="1207" spans="1:3" x14ac:dyDescent="0.35">
      <c r="A1207" s="257"/>
      <c r="C1207" s="154" t="s">
        <v>209</v>
      </c>
    </row>
    <row r="1208" spans="1:3" x14ac:dyDescent="0.35">
      <c r="A1208" s="257"/>
      <c r="C1208" s="158" t="s">
        <v>210</v>
      </c>
    </row>
    <row r="1209" spans="1:3" x14ac:dyDescent="0.35">
      <c r="A1209" s="257"/>
      <c r="C1209" s="158" t="s">
        <v>211</v>
      </c>
    </row>
    <row r="1210" spans="1:3" x14ac:dyDescent="0.35">
      <c r="A1210" s="257"/>
      <c r="C1210" s="158" t="s">
        <v>212</v>
      </c>
    </row>
    <row r="1211" spans="1:3" x14ac:dyDescent="0.35">
      <c r="A1211" s="257"/>
      <c r="C1211" s="158" t="s">
        <v>213</v>
      </c>
    </row>
    <row r="1212" spans="1:3" x14ac:dyDescent="0.35">
      <c r="A1212" s="257"/>
      <c r="C1212" s="154" t="s">
        <v>214</v>
      </c>
    </row>
    <row r="1213" spans="1:3" x14ac:dyDescent="0.35">
      <c r="A1213" s="257"/>
      <c r="C1213" s="159">
        <v>0.41666666666666669</v>
      </c>
    </row>
    <row r="1214" spans="1:3" x14ac:dyDescent="0.35">
      <c r="A1214" s="257"/>
      <c r="C1214" s="159">
        <v>0.4375</v>
      </c>
    </row>
    <row r="1215" spans="1:3" x14ac:dyDescent="0.35">
      <c r="A1215" s="257"/>
      <c r="C1215" s="159">
        <v>0.45833333333333331</v>
      </c>
    </row>
    <row r="1216" spans="1:3" x14ac:dyDescent="0.35">
      <c r="A1216" s="257"/>
      <c r="C1216" s="159">
        <v>0.47916666666666669</v>
      </c>
    </row>
    <row r="1217" spans="1:3" x14ac:dyDescent="0.35">
      <c r="A1217" s="257"/>
      <c r="C1217" s="159">
        <v>0.5</v>
      </c>
    </row>
    <row r="1218" spans="1:3" x14ac:dyDescent="0.35">
      <c r="A1218" s="257"/>
      <c r="C1218" s="160">
        <v>0.52083333333333337</v>
      </c>
    </row>
    <row r="1219" spans="1:3" x14ac:dyDescent="0.35">
      <c r="A1219" s="257"/>
      <c r="C1219" s="160">
        <v>0.54166666666666663</v>
      </c>
    </row>
    <row r="1220" spans="1:3" x14ac:dyDescent="0.35">
      <c r="A1220" s="257"/>
      <c r="C1220" s="160">
        <v>0.5625</v>
      </c>
    </row>
    <row r="1221" spans="1:3" x14ac:dyDescent="0.35">
      <c r="A1221" s="257"/>
      <c r="C1221" s="160">
        <v>0.58333333333333337</v>
      </c>
    </row>
    <row r="1222" spans="1:3" x14ac:dyDescent="0.35">
      <c r="A1222" s="257"/>
      <c r="C1222" s="160">
        <v>0.60416666666666663</v>
      </c>
    </row>
    <row r="1223" spans="1:3" x14ac:dyDescent="0.35">
      <c r="A1223" s="257"/>
      <c r="C1223" s="159">
        <v>0.625</v>
      </c>
    </row>
    <row r="1224" spans="1:3" x14ac:dyDescent="0.35">
      <c r="A1224" s="257"/>
      <c r="C1224" s="159">
        <v>0.64583333333333337</v>
      </c>
    </row>
    <row r="1225" spans="1:3" x14ac:dyDescent="0.35">
      <c r="A1225" s="257"/>
      <c r="C1225" s="159">
        <v>0.66666666666666663</v>
      </c>
    </row>
    <row r="1226" spans="1:3" x14ac:dyDescent="0.35">
      <c r="A1226" s="257"/>
      <c r="C1226" s="159">
        <v>0.6875</v>
      </c>
    </row>
    <row r="1227" spans="1:3" x14ac:dyDescent="0.35">
      <c r="A1227" s="257"/>
      <c r="C1227" s="159">
        <v>0.70833333333333337</v>
      </c>
    </row>
    <row r="1228" spans="1:3" x14ac:dyDescent="0.35">
      <c r="A1228" s="257"/>
      <c r="C1228" s="159">
        <v>0.72916666666666663</v>
      </c>
    </row>
    <row r="1229" spans="1:3" x14ac:dyDescent="0.35">
      <c r="A1229" s="257"/>
      <c r="C1229" s="159">
        <v>0.75</v>
      </c>
    </row>
    <row r="1230" spans="1:3" x14ac:dyDescent="0.35">
      <c r="A1230" s="257"/>
      <c r="C1230" s="159">
        <v>0.77083333333333337</v>
      </c>
    </row>
    <row r="1231" spans="1:3" x14ac:dyDescent="0.35">
      <c r="A1231" s="257"/>
      <c r="C1231" s="159">
        <v>0.79166666666666663</v>
      </c>
    </row>
    <row r="1232" spans="1:3" x14ac:dyDescent="0.35">
      <c r="A1232" s="257"/>
      <c r="C1232" s="159">
        <v>0.8125</v>
      </c>
    </row>
    <row r="1233" spans="1:3" x14ac:dyDescent="0.35">
      <c r="A1233" s="257"/>
      <c r="C1233" s="159">
        <v>0.83333333333333337</v>
      </c>
    </row>
    <row r="1234" spans="1:3" x14ac:dyDescent="0.35">
      <c r="A1234" s="257"/>
      <c r="C1234" s="159">
        <v>0.85416666666666663</v>
      </c>
    </row>
    <row r="1235" spans="1:3" x14ac:dyDescent="0.35">
      <c r="A1235" s="257"/>
      <c r="C1235" s="159">
        <v>0.875</v>
      </c>
    </row>
    <row r="1236" spans="1:3" x14ac:dyDescent="0.35">
      <c r="A1236" s="257"/>
      <c r="C1236" s="159">
        <v>0.89583333333333337</v>
      </c>
    </row>
    <row r="1237" spans="1:3" x14ac:dyDescent="0.35">
      <c r="A1237" s="257"/>
      <c r="C1237" s="159">
        <v>0.91666666666666663</v>
      </c>
    </row>
    <row r="1238" spans="1:3" x14ac:dyDescent="0.35">
      <c r="A1238" s="257"/>
      <c r="C1238" s="159">
        <v>0.9375</v>
      </c>
    </row>
    <row r="1239" spans="1:3" x14ac:dyDescent="0.35">
      <c r="A1239" s="257"/>
      <c r="C1239" s="159">
        <v>0.95833333333333337</v>
      </c>
    </row>
    <row r="1240" spans="1:3" x14ac:dyDescent="0.35">
      <c r="A1240" s="257"/>
      <c r="C1240" s="159">
        <v>0.97916666666666663</v>
      </c>
    </row>
    <row r="1241" spans="1:3" x14ac:dyDescent="0.35">
      <c r="A1241" s="257"/>
      <c r="C1241" s="154">
        <v>0</v>
      </c>
    </row>
    <row r="1242" spans="1:3" x14ac:dyDescent="0.35">
      <c r="A1242" s="257"/>
      <c r="C1242" s="154">
        <v>2.0833333333333332E-2</v>
      </c>
    </row>
    <row r="1243" spans="1:3" x14ac:dyDescent="0.35">
      <c r="A1243" s="257"/>
      <c r="C1243" s="155" t="s">
        <v>197</v>
      </c>
    </row>
    <row r="1244" spans="1:3" x14ac:dyDescent="0.35">
      <c r="A1244" s="257"/>
      <c r="C1244" s="154" t="s">
        <v>198</v>
      </c>
    </row>
    <row r="1245" spans="1:3" x14ac:dyDescent="0.35">
      <c r="A1245" s="257"/>
      <c r="C1245" s="156" t="s">
        <v>199</v>
      </c>
    </row>
    <row r="1246" spans="1:3" x14ac:dyDescent="0.35">
      <c r="A1246" s="257"/>
      <c r="C1246" s="157" t="s">
        <v>200</v>
      </c>
    </row>
    <row r="1247" spans="1:3" x14ac:dyDescent="0.35">
      <c r="A1247" s="257"/>
      <c r="C1247" s="154" t="s">
        <v>201</v>
      </c>
    </row>
    <row r="1248" spans="1:3" x14ac:dyDescent="0.35">
      <c r="A1248" s="257"/>
      <c r="C1248" s="158" t="s">
        <v>202</v>
      </c>
    </row>
    <row r="1249" spans="1:3" x14ac:dyDescent="0.35">
      <c r="A1249" s="257"/>
      <c r="C1249" s="154" t="s">
        <v>203</v>
      </c>
    </row>
    <row r="1250" spans="1:3" x14ac:dyDescent="0.35">
      <c r="A1250" s="257"/>
      <c r="C1250" s="158" t="s">
        <v>204</v>
      </c>
    </row>
    <row r="1251" spans="1:3" x14ac:dyDescent="0.35">
      <c r="A1251" s="257"/>
      <c r="C1251" s="158" t="s">
        <v>205</v>
      </c>
    </row>
    <row r="1252" spans="1:3" x14ac:dyDescent="0.35">
      <c r="A1252" s="257"/>
      <c r="C1252" s="158" t="s">
        <v>206</v>
      </c>
    </row>
    <row r="1253" spans="1:3" x14ac:dyDescent="0.35">
      <c r="A1253" s="257"/>
      <c r="C1253" s="158" t="s">
        <v>207</v>
      </c>
    </row>
    <row r="1254" spans="1:3" x14ac:dyDescent="0.35">
      <c r="A1254" s="257"/>
      <c r="C1254" s="158" t="s">
        <v>208</v>
      </c>
    </row>
    <row r="1255" spans="1:3" x14ac:dyDescent="0.35">
      <c r="A1255" s="257"/>
      <c r="C1255" s="154" t="s">
        <v>209</v>
      </c>
    </row>
    <row r="1256" spans="1:3" x14ac:dyDescent="0.35">
      <c r="A1256" s="257"/>
      <c r="C1256" s="158" t="s">
        <v>210</v>
      </c>
    </row>
    <row r="1257" spans="1:3" x14ac:dyDescent="0.35">
      <c r="A1257" s="257"/>
      <c r="C1257" s="158" t="s">
        <v>211</v>
      </c>
    </row>
    <row r="1258" spans="1:3" x14ac:dyDescent="0.35">
      <c r="A1258" s="257"/>
      <c r="C1258" s="158" t="s">
        <v>212</v>
      </c>
    </row>
    <row r="1259" spans="1:3" x14ac:dyDescent="0.35">
      <c r="A1259" s="257"/>
      <c r="C1259" s="158" t="s">
        <v>213</v>
      </c>
    </row>
    <row r="1260" spans="1:3" x14ac:dyDescent="0.35">
      <c r="A1260" s="257"/>
      <c r="C1260" s="154" t="s">
        <v>214</v>
      </c>
    </row>
    <row r="1261" spans="1:3" x14ac:dyDescent="0.35">
      <c r="A1261" s="257"/>
      <c r="C1261" s="159">
        <v>0.41666666666666669</v>
      </c>
    </row>
    <row r="1262" spans="1:3" x14ac:dyDescent="0.35">
      <c r="A1262" s="257"/>
      <c r="C1262" s="159">
        <v>0.4375</v>
      </c>
    </row>
    <row r="1263" spans="1:3" x14ac:dyDescent="0.35">
      <c r="A1263" s="257"/>
      <c r="C1263" s="159">
        <v>0.45833333333333331</v>
      </c>
    </row>
    <row r="1264" spans="1:3" x14ac:dyDescent="0.35">
      <c r="A1264" s="257"/>
      <c r="C1264" s="159">
        <v>0.47916666666666669</v>
      </c>
    </row>
    <row r="1265" spans="1:3" x14ac:dyDescent="0.35">
      <c r="A1265" s="257"/>
      <c r="C1265" s="159">
        <v>0.5</v>
      </c>
    </row>
    <row r="1266" spans="1:3" x14ac:dyDescent="0.35">
      <c r="A1266" s="257"/>
      <c r="C1266" s="160">
        <v>0.52083333333333337</v>
      </c>
    </row>
    <row r="1267" spans="1:3" x14ac:dyDescent="0.35">
      <c r="A1267" s="257"/>
      <c r="C1267" s="160">
        <v>0.54166666666666663</v>
      </c>
    </row>
    <row r="1268" spans="1:3" x14ac:dyDescent="0.35">
      <c r="A1268" s="257"/>
      <c r="C1268" s="160">
        <v>0.5625</v>
      </c>
    </row>
    <row r="1269" spans="1:3" x14ac:dyDescent="0.35">
      <c r="A1269" s="257"/>
      <c r="C1269" s="160">
        <v>0.58333333333333337</v>
      </c>
    </row>
    <row r="1270" spans="1:3" x14ac:dyDescent="0.35">
      <c r="A1270" s="257"/>
      <c r="C1270" s="160">
        <v>0.60416666666666663</v>
      </c>
    </row>
    <row r="1271" spans="1:3" x14ac:dyDescent="0.35">
      <c r="A1271" s="257"/>
      <c r="C1271" s="159">
        <v>0.625</v>
      </c>
    </row>
    <row r="1272" spans="1:3" x14ac:dyDescent="0.35">
      <c r="A1272" s="257"/>
      <c r="C1272" s="159">
        <v>0.64583333333333337</v>
      </c>
    </row>
    <row r="1273" spans="1:3" x14ac:dyDescent="0.35">
      <c r="A1273" s="257"/>
      <c r="C1273" s="159">
        <v>0.66666666666666663</v>
      </c>
    </row>
    <row r="1274" spans="1:3" x14ac:dyDescent="0.35">
      <c r="A1274" s="257"/>
      <c r="C1274" s="159">
        <v>0.6875</v>
      </c>
    </row>
    <row r="1275" spans="1:3" x14ac:dyDescent="0.35">
      <c r="A1275" s="257"/>
      <c r="C1275" s="159">
        <v>0.70833333333333337</v>
      </c>
    </row>
    <row r="1276" spans="1:3" x14ac:dyDescent="0.35">
      <c r="A1276" s="257"/>
      <c r="C1276" s="159">
        <v>0.72916666666666663</v>
      </c>
    </row>
    <row r="1277" spans="1:3" x14ac:dyDescent="0.35">
      <c r="A1277" s="257"/>
      <c r="C1277" s="159">
        <v>0.75</v>
      </c>
    </row>
    <row r="1278" spans="1:3" x14ac:dyDescent="0.35">
      <c r="A1278" s="257"/>
      <c r="C1278" s="159">
        <v>0.77083333333333337</v>
      </c>
    </row>
    <row r="1279" spans="1:3" x14ac:dyDescent="0.35">
      <c r="A1279" s="257"/>
      <c r="C1279" s="159">
        <v>0.79166666666666663</v>
      </c>
    </row>
    <row r="1280" spans="1:3" x14ac:dyDescent="0.35">
      <c r="A1280" s="257"/>
      <c r="C1280" s="159">
        <v>0.8125</v>
      </c>
    </row>
    <row r="1281" spans="1:3" x14ac:dyDescent="0.35">
      <c r="A1281" s="257"/>
      <c r="C1281" s="159">
        <v>0.83333333333333337</v>
      </c>
    </row>
    <row r="1282" spans="1:3" x14ac:dyDescent="0.35">
      <c r="A1282" s="257"/>
      <c r="C1282" s="159">
        <v>0.85416666666666663</v>
      </c>
    </row>
    <row r="1283" spans="1:3" x14ac:dyDescent="0.35">
      <c r="A1283" s="257"/>
      <c r="C1283" s="159">
        <v>0.875</v>
      </c>
    </row>
    <row r="1284" spans="1:3" x14ac:dyDescent="0.35">
      <c r="A1284" s="257"/>
      <c r="C1284" s="159">
        <v>0.89583333333333337</v>
      </c>
    </row>
    <row r="1285" spans="1:3" x14ac:dyDescent="0.35">
      <c r="A1285" s="257"/>
      <c r="C1285" s="159">
        <v>0.91666666666666663</v>
      </c>
    </row>
    <row r="1286" spans="1:3" x14ac:dyDescent="0.35">
      <c r="A1286" s="257"/>
      <c r="C1286" s="159">
        <v>0.9375</v>
      </c>
    </row>
    <row r="1287" spans="1:3" x14ac:dyDescent="0.35">
      <c r="A1287" s="257"/>
      <c r="C1287" s="159">
        <v>0.95833333333333337</v>
      </c>
    </row>
    <row r="1288" spans="1:3" x14ac:dyDescent="0.35">
      <c r="A1288" s="257"/>
      <c r="C1288" s="159">
        <v>0.97916666666666663</v>
      </c>
    </row>
    <row r="1289" spans="1:3" x14ac:dyDescent="0.35">
      <c r="A1289" s="257"/>
      <c r="C1289" s="154">
        <v>0</v>
      </c>
    </row>
    <row r="1290" spans="1:3" x14ac:dyDescent="0.35">
      <c r="A1290" s="257"/>
      <c r="C1290" s="154">
        <v>2.0833333333333332E-2</v>
      </c>
    </row>
    <row r="1291" spans="1:3" x14ac:dyDescent="0.35">
      <c r="A1291" s="257"/>
      <c r="C1291" s="155" t="s">
        <v>197</v>
      </c>
    </row>
    <row r="1292" spans="1:3" x14ac:dyDescent="0.35">
      <c r="A1292" s="257"/>
      <c r="C1292" s="154" t="s">
        <v>198</v>
      </c>
    </row>
    <row r="1293" spans="1:3" x14ac:dyDescent="0.35">
      <c r="A1293" s="257"/>
      <c r="C1293" s="156" t="s">
        <v>199</v>
      </c>
    </row>
    <row r="1294" spans="1:3" x14ac:dyDescent="0.35">
      <c r="A1294" s="257"/>
      <c r="C1294" s="157" t="s">
        <v>200</v>
      </c>
    </row>
    <row r="1295" spans="1:3" x14ac:dyDescent="0.35">
      <c r="A1295" s="257"/>
      <c r="C1295" s="154" t="s">
        <v>201</v>
      </c>
    </row>
    <row r="1296" spans="1:3" x14ac:dyDescent="0.35">
      <c r="A1296" s="257"/>
      <c r="C1296" s="158" t="s">
        <v>202</v>
      </c>
    </row>
    <row r="1297" spans="1:3" x14ac:dyDescent="0.35">
      <c r="A1297" s="257"/>
      <c r="C1297" s="154" t="s">
        <v>203</v>
      </c>
    </row>
    <row r="1298" spans="1:3" x14ac:dyDescent="0.35">
      <c r="A1298" s="257"/>
      <c r="C1298" s="158" t="s">
        <v>204</v>
      </c>
    </row>
    <row r="1299" spans="1:3" x14ac:dyDescent="0.35">
      <c r="A1299" s="257"/>
      <c r="C1299" s="158" t="s">
        <v>205</v>
      </c>
    </row>
    <row r="1300" spans="1:3" x14ac:dyDescent="0.35">
      <c r="A1300" s="257"/>
      <c r="C1300" s="158" t="s">
        <v>206</v>
      </c>
    </row>
    <row r="1301" spans="1:3" x14ac:dyDescent="0.35">
      <c r="A1301" s="257"/>
      <c r="C1301" s="158" t="s">
        <v>207</v>
      </c>
    </row>
    <row r="1302" spans="1:3" x14ac:dyDescent="0.35">
      <c r="A1302" s="257"/>
      <c r="C1302" s="158" t="s">
        <v>208</v>
      </c>
    </row>
    <row r="1303" spans="1:3" x14ac:dyDescent="0.35">
      <c r="A1303" s="257"/>
      <c r="C1303" s="154" t="s">
        <v>209</v>
      </c>
    </row>
    <row r="1304" spans="1:3" x14ac:dyDescent="0.35">
      <c r="A1304" s="257"/>
      <c r="C1304" s="158" t="s">
        <v>210</v>
      </c>
    </row>
    <row r="1305" spans="1:3" x14ac:dyDescent="0.35">
      <c r="A1305" s="257"/>
      <c r="C1305" s="158" t="s">
        <v>211</v>
      </c>
    </row>
    <row r="1306" spans="1:3" x14ac:dyDescent="0.35">
      <c r="A1306" s="257"/>
      <c r="C1306" s="158" t="s">
        <v>212</v>
      </c>
    </row>
    <row r="1307" spans="1:3" x14ac:dyDescent="0.35">
      <c r="A1307" s="257"/>
      <c r="C1307" s="158" t="s">
        <v>213</v>
      </c>
    </row>
    <row r="1308" spans="1:3" x14ac:dyDescent="0.35">
      <c r="A1308" s="257"/>
      <c r="C1308" s="154" t="s">
        <v>214</v>
      </c>
    </row>
    <row r="1309" spans="1:3" x14ac:dyDescent="0.35">
      <c r="A1309" s="257"/>
      <c r="C1309" s="159">
        <v>0.41666666666666669</v>
      </c>
    </row>
    <row r="1310" spans="1:3" x14ac:dyDescent="0.35">
      <c r="A1310" s="257"/>
      <c r="C1310" s="159">
        <v>0.4375</v>
      </c>
    </row>
    <row r="1311" spans="1:3" x14ac:dyDescent="0.35">
      <c r="A1311" s="257"/>
      <c r="C1311" s="159">
        <v>0.45833333333333331</v>
      </c>
    </row>
    <row r="1312" spans="1:3" x14ac:dyDescent="0.35">
      <c r="A1312" s="257"/>
      <c r="C1312" s="159">
        <v>0.47916666666666669</v>
      </c>
    </row>
    <row r="1313" spans="1:3" x14ac:dyDescent="0.35">
      <c r="A1313" s="257"/>
      <c r="C1313" s="159">
        <v>0.5</v>
      </c>
    </row>
    <row r="1314" spans="1:3" x14ac:dyDescent="0.35">
      <c r="A1314" s="257"/>
      <c r="C1314" s="160">
        <v>0.52083333333333337</v>
      </c>
    </row>
    <row r="1315" spans="1:3" x14ac:dyDescent="0.35">
      <c r="A1315" s="257"/>
      <c r="C1315" s="160">
        <v>0.54166666666666663</v>
      </c>
    </row>
    <row r="1316" spans="1:3" x14ac:dyDescent="0.35">
      <c r="A1316" s="257"/>
      <c r="C1316" s="160">
        <v>0.5625</v>
      </c>
    </row>
    <row r="1317" spans="1:3" x14ac:dyDescent="0.35">
      <c r="A1317" s="257"/>
      <c r="C1317" s="160">
        <v>0.58333333333333337</v>
      </c>
    </row>
    <row r="1318" spans="1:3" x14ac:dyDescent="0.35">
      <c r="A1318" s="257"/>
      <c r="C1318" s="160">
        <v>0.60416666666666663</v>
      </c>
    </row>
    <row r="1319" spans="1:3" x14ac:dyDescent="0.35">
      <c r="A1319" s="257"/>
      <c r="C1319" s="159">
        <v>0.625</v>
      </c>
    </row>
    <row r="1320" spans="1:3" x14ac:dyDescent="0.35">
      <c r="A1320" s="257"/>
      <c r="C1320" s="159">
        <v>0.64583333333333337</v>
      </c>
    </row>
    <row r="1321" spans="1:3" x14ac:dyDescent="0.35">
      <c r="A1321" s="257"/>
      <c r="C1321" s="159">
        <v>0.66666666666666663</v>
      </c>
    </row>
    <row r="1322" spans="1:3" x14ac:dyDescent="0.35">
      <c r="A1322" s="257"/>
      <c r="C1322" s="159">
        <v>0.6875</v>
      </c>
    </row>
    <row r="1323" spans="1:3" x14ac:dyDescent="0.35">
      <c r="A1323" s="257"/>
      <c r="C1323" s="159">
        <v>0.70833333333333337</v>
      </c>
    </row>
    <row r="1324" spans="1:3" x14ac:dyDescent="0.35">
      <c r="A1324" s="257"/>
      <c r="C1324" s="159">
        <v>0.72916666666666663</v>
      </c>
    </row>
    <row r="1325" spans="1:3" x14ac:dyDescent="0.35">
      <c r="A1325" s="257"/>
      <c r="C1325" s="159">
        <v>0.75</v>
      </c>
    </row>
    <row r="1326" spans="1:3" x14ac:dyDescent="0.35">
      <c r="A1326" s="257"/>
      <c r="C1326" s="159">
        <v>0.77083333333333337</v>
      </c>
    </row>
    <row r="1327" spans="1:3" x14ac:dyDescent="0.35">
      <c r="A1327" s="257"/>
      <c r="C1327" s="159">
        <v>0.79166666666666663</v>
      </c>
    </row>
    <row r="1328" spans="1:3" x14ac:dyDescent="0.35">
      <c r="A1328" s="257"/>
      <c r="C1328" s="159">
        <v>0.8125</v>
      </c>
    </row>
    <row r="1329" spans="1:3" x14ac:dyDescent="0.35">
      <c r="A1329" s="257"/>
      <c r="C1329" s="159">
        <v>0.83333333333333337</v>
      </c>
    </row>
    <row r="1330" spans="1:3" x14ac:dyDescent="0.35">
      <c r="A1330" s="257"/>
      <c r="C1330" s="159">
        <v>0.85416666666666663</v>
      </c>
    </row>
    <row r="1331" spans="1:3" x14ac:dyDescent="0.35">
      <c r="A1331" s="257"/>
      <c r="C1331" s="159">
        <v>0.875</v>
      </c>
    </row>
    <row r="1332" spans="1:3" x14ac:dyDescent="0.35">
      <c r="A1332" s="257"/>
      <c r="C1332" s="159">
        <v>0.89583333333333337</v>
      </c>
    </row>
    <row r="1333" spans="1:3" x14ac:dyDescent="0.35">
      <c r="A1333" s="257"/>
      <c r="C1333" s="159">
        <v>0.91666666666666663</v>
      </c>
    </row>
    <row r="1334" spans="1:3" x14ac:dyDescent="0.35">
      <c r="A1334" s="257"/>
      <c r="C1334" s="159">
        <v>0.9375</v>
      </c>
    </row>
    <row r="1335" spans="1:3" x14ac:dyDescent="0.35">
      <c r="A1335" s="257"/>
      <c r="C1335" s="159">
        <v>0.95833333333333337</v>
      </c>
    </row>
    <row r="1336" spans="1:3" x14ac:dyDescent="0.35">
      <c r="A1336" s="257"/>
      <c r="C1336" s="159">
        <v>0.97916666666666663</v>
      </c>
    </row>
    <row r="1337" spans="1:3" x14ac:dyDescent="0.35">
      <c r="A1337" s="257"/>
      <c r="C1337" s="154">
        <v>0</v>
      </c>
    </row>
    <row r="1338" spans="1:3" x14ac:dyDescent="0.35">
      <c r="A1338" s="257"/>
      <c r="C1338" s="154">
        <v>2.0833333333333332E-2</v>
      </c>
    </row>
    <row r="1339" spans="1:3" x14ac:dyDescent="0.35">
      <c r="A1339" s="257"/>
      <c r="C1339" s="155" t="s">
        <v>197</v>
      </c>
    </row>
    <row r="1340" spans="1:3" x14ac:dyDescent="0.35">
      <c r="A1340" s="257"/>
      <c r="C1340" s="154" t="s">
        <v>198</v>
      </c>
    </row>
    <row r="1341" spans="1:3" x14ac:dyDescent="0.35">
      <c r="A1341" s="257"/>
      <c r="C1341" s="156" t="s">
        <v>199</v>
      </c>
    </row>
    <row r="1342" spans="1:3" x14ac:dyDescent="0.35">
      <c r="A1342" s="257"/>
      <c r="C1342" s="157" t="s">
        <v>200</v>
      </c>
    </row>
    <row r="1343" spans="1:3" x14ac:dyDescent="0.35">
      <c r="A1343" s="257"/>
      <c r="C1343" s="154" t="s">
        <v>201</v>
      </c>
    </row>
    <row r="1344" spans="1:3" x14ac:dyDescent="0.35">
      <c r="A1344" s="257"/>
      <c r="C1344" s="158" t="s">
        <v>202</v>
      </c>
    </row>
    <row r="1345" spans="1:3" x14ac:dyDescent="0.35">
      <c r="A1345" s="257"/>
      <c r="C1345" s="154" t="s">
        <v>203</v>
      </c>
    </row>
    <row r="1346" spans="1:3" x14ac:dyDescent="0.35">
      <c r="A1346" s="257"/>
      <c r="C1346" s="158" t="s">
        <v>204</v>
      </c>
    </row>
    <row r="1347" spans="1:3" x14ac:dyDescent="0.35">
      <c r="A1347" s="257"/>
      <c r="C1347" s="158" t="s">
        <v>205</v>
      </c>
    </row>
    <row r="1348" spans="1:3" x14ac:dyDescent="0.35">
      <c r="A1348" s="257"/>
      <c r="C1348" s="158" t="s">
        <v>206</v>
      </c>
    </row>
    <row r="1349" spans="1:3" x14ac:dyDescent="0.35">
      <c r="A1349" s="257"/>
      <c r="C1349" s="158" t="s">
        <v>207</v>
      </c>
    </row>
    <row r="1350" spans="1:3" x14ac:dyDescent="0.35">
      <c r="A1350" s="257"/>
      <c r="C1350" s="158" t="s">
        <v>208</v>
      </c>
    </row>
    <row r="1351" spans="1:3" x14ac:dyDescent="0.35">
      <c r="A1351" s="257"/>
      <c r="C1351" s="154" t="s">
        <v>209</v>
      </c>
    </row>
    <row r="1352" spans="1:3" x14ac:dyDescent="0.35">
      <c r="A1352" s="257"/>
      <c r="C1352" s="158" t="s">
        <v>210</v>
      </c>
    </row>
    <row r="1353" spans="1:3" x14ac:dyDescent="0.35">
      <c r="A1353" s="257"/>
      <c r="C1353" s="158" t="s">
        <v>211</v>
      </c>
    </row>
    <row r="1354" spans="1:3" x14ac:dyDescent="0.35">
      <c r="A1354" s="257"/>
      <c r="C1354" s="158" t="s">
        <v>212</v>
      </c>
    </row>
    <row r="1355" spans="1:3" x14ac:dyDescent="0.35">
      <c r="A1355" s="257"/>
      <c r="C1355" s="158" t="s">
        <v>213</v>
      </c>
    </row>
    <row r="1356" spans="1:3" x14ac:dyDescent="0.35">
      <c r="A1356" s="257"/>
      <c r="C1356" s="154" t="s">
        <v>214</v>
      </c>
    </row>
    <row r="1357" spans="1:3" x14ac:dyDescent="0.35">
      <c r="A1357" s="257"/>
      <c r="C1357" s="159">
        <v>0.41666666666666669</v>
      </c>
    </row>
    <row r="1358" spans="1:3" x14ac:dyDescent="0.35">
      <c r="A1358" s="257"/>
      <c r="C1358" s="159">
        <v>0.4375</v>
      </c>
    </row>
    <row r="1359" spans="1:3" x14ac:dyDescent="0.35">
      <c r="A1359" s="257"/>
      <c r="C1359" s="159">
        <v>0.45833333333333331</v>
      </c>
    </row>
    <row r="1360" spans="1:3" x14ac:dyDescent="0.35">
      <c r="A1360" s="257"/>
      <c r="C1360" s="159">
        <v>0.47916666666666669</v>
      </c>
    </row>
    <row r="1361" spans="1:3" x14ac:dyDescent="0.35">
      <c r="A1361" s="257"/>
      <c r="C1361" s="159">
        <v>0.5</v>
      </c>
    </row>
    <row r="1362" spans="1:3" x14ac:dyDescent="0.35">
      <c r="A1362" s="257"/>
      <c r="C1362" s="160">
        <v>0.52083333333333337</v>
      </c>
    </row>
    <row r="1363" spans="1:3" x14ac:dyDescent="0.35">
      <c r="A1363" s="257"/>
      <c r="C1363" s="160">
        <v>0.54166666666666663</v>
      </c>
    </row>
    <row r="1364" spans="1:3" x14ac:dyDescent="0.35">
      <c r="A1364" s="257"/>
      <c r="C1364" s="160">
        <v>0.5625</v>
      </c>
    </row>
    <row r="1365" spans="1:3" x14ac:dyDescent="0.35">
      <c r="A1365" s="257"/>
      <c r="C1365" s="160">
        <v>0.58333333333333337</v>
      </c>
    </row>
    <row r="1366" spans="1:3" x14ac:dyDescent="0.35">
      <c r="A1366" s="257"/>
      <c r="C1366" s="160">
        <v>0.60416666666666663</v>
      </c>
    </row>
    <row r="1367" spans="1:3" x14ac:dyDescent="0.35">
      <c r="A1367" s="257"/>
      <c r="C1367" s="159">
        <v>0.625</v>
      </c>
    </row>
    <row r="1368" spans="1:3" x14ac:dyDescent="0.35">
      <c r="A1368" s="257"/>
      <c r="C1368" s="159">
        <v>0.64583333333333337</v>
      </c>
    </row>
    <row r="1369" spans="1:3" x14ac:dyDescent="0.35">
      <c r="A1369" s="257"/>
      <c r="C1369" s="159">
        <v>0.66666666666666663</v>
      </c>
    </row>
    <row r="1370" spans="1:3" x14ac:dyDescent="0.35">
      <c r="A1370" s="257"/>
      <c r="C1370" s="159">
        <v>0.6875</v>
      </c>
    </row>
    <row r="1371" spans="1:3" x14ac:dyDescent="0.35">
      <c r="A1371" s="257"/>
      <c r="C1371" s="159">
        <v>0.70833333333333337</v>
      </c>
    </row>
    <row r="1372" spans="1:3" x14ac:dyDescent="0.35">
      <c r="A1372" s="257"/>
      <c r="C1372" s="159">
        <v>0.72916666666666663</v>
      </c>
    </row>
    <row r="1373" spans="1:3" x14ac:dyDescent="0.35">
      <c r="A1373" s="257"/>
      <c r="C1373" s="159">
        <v>0.75</v>
      </c>
    </row>
    <row r="1374" spans="1:3" x14ac:dyDescent="0.35">
      <c r="A1374" s="257"/>
      <c r="C1374" s="159">
        <v>0.77083333333333337</v>
      </c>
    </row>
    <row r="1375" spans="1:3" x14ac:dyDescent="0.35">
      <c r="A1375" s="257"/>
      <c r="C1375" s="159">
        <v>0.79166666666666663</v>
      </c>
    </row>
    <row r="1376" spans="1:3" x14ac:dyDescent="0.35">
      <c r="A1376" s="257"/>
      <c r="C1376" s="159">
        <v>0.8125</v>
      </c>
    </row>
    <row r="1377" spans="1:3" x14ac:dyDescent="0.35">
      <c r="A1377" s="257"/>
      <c r="C1377" s="159">
        <v>0.83333333333333337</v>
      </c>
    </row>
    <row r="1378" spans="1:3" x14ac:dyDescent="0.35">
      <c r="A1378" s="257"/>
      <c r="C1378" s="159">
        <v>0.85416666666666663</v>
      </c>
    </row>
    <row r="1379" spans="1:3" x14ac:dyDescent="0.35">
      <c r="A1379" s="257"/>
      <c r="C1379" s="159">
        <v>0.875</v>
      </c>
    </row>
    <row r="1380" spans="1:3" x14ac:dyDescent="0.35">
      <c r="A1380" s="257"/>
      <c r="C1380" s="159">
        <v>0.89583333333333337</v>
      </c>
    </row>
    <row r="1381" spans="1:3" x14ac:dyDescent="0.35">
      <c r="A1381" s="257"/>
      <c r="C1381" s="159">
        <v>0.91666666666666663</v>
      </c>
    </row>
    <row r="1382" spans="1:3" x14ac:dyDescent="0.35">
      <c r="A1382" s="257"/>
      <c r="C1382" s="159">
        <v>0.9375</v>
      </c>
    </row>
    <row r="1383" spans="1:3" x14ac:dyDescent="0.35">
      <c r="A1383" s="257"/>
      <c r="C1383" s="159">
        <v>0.95833333333333337</v>
      </c>
    </row>
    <row r="1384" spans="1:3" x14ac:dyDescent="0.35">
      <c r="A1384" s="257"/>
      <c r="C1384" s="159">
        <v>0.97916666666666663</v>
      </c>
    </row>
    <row r="1385" spans="1:3" x14ac:dyDescent="0.35">
      <c r="A1385" s="257"/>
      <c r="C1385" s="154">
        <v>0</v>
      </c>
    </row>
    <row r="1386" spans="1:3" x14ac:dyDescent="0.35">
      <c r="A1386" s="257"/>
      <c r="C1386" s="154">
        <v>2.0833333333333332E-2</v>
      </c>
    </row>
    <row r="1387" spans="1:3" x14ac:dyDescent="0.35">
      <c r="A1387" s="257"/>
      <c r="C1387" s="155" t="s">
        <v>197</v>
      </c>
    </row>
    <row r="1388" spans="1:3" x14ac:dyDescent="0.35">
      <c r="A1388" s="257"/>
      <c r="C1388" s="154" t="s">
        <v>198</v>
      </c>
    </row>
    <row r="1389" spans="1:3" x14ac:dyDescent="0.35">
      <c r="A1389" s="257"/>
      <c r="C1389" s="156" t="s">
        <v>199</v>
      </c>
    </row>
    <row r="1390" spans="1:3" x14ac:dyDescent="0.35">
      <c r="A1390" s="257"/>
      <c r="C1390" s="157" t="s">
        <v>200</v>
      </c>
    </row>
    <row r="1391" spans="1:3" x14ac:dyDescent="0.35">
      <c r="A1391" s="257"/>
      <c r="C1391" s="154" t="s">
        <v>201</v>
      </c>
    </row>
    <row r="1392" spans="1:3" x14ac:dyDescent="0.35">
      <c r="A1392" s="257"/>
      <c r="C1392" s="158" t="s">
        <v>202</v>
      </c>
    </row>
    <row r="1393" spans="1:3" x14ac:dyDescent="0.35">
      <c r="A1393" s="257"/>
      <c r="C1393" s="154" t="s">
        <v>203</v>
      </c>
    </row>
    <row r="1394" spans="1:3" x14ac:dyDescent="0.35">
      <c r="A1394" s="257"/>
      <c r="C1394" s="158" t="s">
        <v>204</v>
      </c>
    </row>
    <row r="1395" spans="1:3" x14ac:dyDescent="0.35">
      <c r="A1395" s="257"/>
      <c r="C1395" s="158" t="s">
        <v>205</v>
      </c>
    </row>
    <row r="1396" spans="1:3" x14ac:dyDescent="0.35">
      <c r="A1396" s="257"/>
      <c r="C1396" s="158" t="s">
        <v>206</v>
      </c>
    </row>
    <row r="1397" spans="1:3" x14ac:dyDescent="0.35">
      <c r="A1397" s="257"/>
      <c r="C1397" s="158" t="s">
        <v>207</v>
      </c>
    </row>
    <row r="1398" spans="1:3" x14ac:dyDescent="0.35">
      <c r="A1398" s="257"/>
      <c r="C1398" s="158" t="s">
        <v>208</v>
      </c>
    </row>
    <row r="1399" spans="1:3" x14ac:dyDescent="0.35">
      <c r="A1399" s="257"/>
      <c r="C1399" s="154" t="s">
        <v>209</v>
      </c>
    </row>
    <row r="1400" spans="1:3" x14ac:dyDescent="0.35">
      <c r="A1400" s="257"/>
      <c r="C1400" s="158" t="s">
        <v>210</v>
      </c>
    </row>
    <row r="1401" spans="1:3" x14ac:dyDescent="0.35">
      <c r="A1401" s="257"/>
      <c r="C1401" s="158" t="s">
        <v>211</v>
      </c>
    </row>
    <row r="1402" spans="1:3" x14ac:dyDescent="0.35">
      <c r="A1402" s="257"/>
      <c r="C1402" s="158" t="s">
        <v>212</v>
      </c>
    </row>
    <row r="1403" spans="1:3" x14ac:dyDescent="0.35">
      <c r="A1403" s="257"/>
      <c r="C1403" s="158" t="s">
        <v>213</v>
      </c>
    </row>
    <row r="1404" spans="1:3" x14ac:dyDescent="0.35">
      <c r="A1404" s="257"/>
      <c r="C1404" s="154" t="s">
        <v>214</v>
      </c>
    </row>
    <row r="1405" spans="1:3" x14ac:dyDescent="0.35">
      <c r="A1405" s="257"/>
      <c r="C1405" s="159">
        <v>0.41666666666666669</v>
      </c>
    </row>
    <row r="1406" spans="1:3" x14ac:dyDescent="0.35">
      <c r="A1406" s="257"/>
      <c r="C1406" s="159">
        <v>0.4375</v>
      </c>
    </row>
    <row r="1407" spans="1:3" x14ac:dyDescent="0.35">
      <c r="A1407" s="257"/>
      <c r="C1407" s="159">
        <v>0.45833333333333331</v>
      </c>
    </row>
    <row r="1408" spans="1:3" x14ac:dyDescent="0.35">
      <c r="A1408" s="257"/>
      <c r="C1408" s="159">
        <v>0.47916666666666669</v>
      </c>
    </row>
    <row r="1409" spans="1:3" x14ac:dyDescent="0.35">
      <c r="A1409" s="257"/>
      <c r="C1409" s="159">
        <v>0.5</v>
      </c>
    </row>
    <row r="1410" spans="1:3" x14ac:dyDescent="0.35">
      <c r="A1410" s="257"/>
      <c r="C1410" s="160">
        <v>0.52083333333333337</v>
      </c>
    </row>
    <row r="1411" spans="1:3" x14ac:dyDescent="0.35">
      <c r="A1411" s="257"/>
      <c r="C1411" s="160">
        <v>0.54166666666666663</v>
      </c>
    </row>
    <row r="1412" spans="1:3" x14ac:dyDescent="0.35">
      <c r="A1412" s="257"/>
      <c r="C1412" s="160">
        <v>0.5625</v>
      </c>
    </row>
    <row r="1413" spans="1:3" x14ac:dyDescent="0.35">
      <c r="A1413" s="257"/>
      <c r="C1413" s="160">
        <v>0.58333333333333337</v>
      </c>
    </row>
    <row r="1414" spans="1:3" x14ac:dyDescent="0.35">
      <c r="A1414" s="257"/>
      <c r="C1414" s="160">
        <v>0.60416666666666663</v>
      </c>
    </row>
    <row r="1415" spans="1:3" x14ac:dyDescent="0.35">
      <c r="A1415" s="257"/>
      <c r="C1415" s="159">
        <v>0.625</v>
      </c>
    </row>
    <row r="1416" spans="1:3" x14ac:dyDescent="0.35">
      <c r="A1416" s="257"/>
      <c r="C1416" s="159">
        <v>0.64583333333333337</v>
      </c>
    </row>
    <row r="1417" spans="1:3" x14ac:dyDescent="0.35">
      <c r="A1417" s="257"/>
      <c r="C1417" s="159">
        <v>0.66666666666666663</v>
      </c>
    </row>
    <row r="1418" spans="1:3" x14ac:dyDescent="0.35">
      <c r="A1418" s="257"/>
      <c r="C1418" s="159">
        <v>0.6875</v>
      </c>
    </row>
    <row r="1419" spans="1:3" x14ac:dyDescent="0.35">
      <c r="A1419" s="257"/>
      <c r="C1419" s="159">
        <v>0.70833333333333337</v>
      </c>
    </row>
    <row r="1420" spans="1:3" x14ac:dyDescent="0.35">
      <c r="A1420" s="257"/>
      <c r="C1420" s="159">
        <v>0.72916666666666663</v>
      </c>
    </row>
    <row r="1421" spans="1:3" x14ac:dyDescent="0.35">
      <c r="A1421" s="257"/>
      <c r="C1421" s="159">
        <v>0.75</v>
      </c>
    </row>
    <row r="1422" spans="1:3" x14ac:dyDescent="0.35">
      <c r="A1422" s="257"/>
      <c r="C1422" s="159">
        <v>0.77083333333333337</v>
      </c>
    </row>
    <row r="1423" spans="1:3" x14ac:dyDescent="0.35">
      <c r="A1423" s="257"/>
      <c r="C1423" s="159">
        <v>0.79166666666666663</v>
      </c>
    </row>
    <row r="1424" spans="1:3" x14ac:dyDescent="0.35">
      <c r="A1424" s="257"/>
      <c r="C1424" s="159">
        <v>0.8125</v>
      </c>
    </row>
    <row r="1425" spans="1:3" x14ac:dyDescent="0.35">
      <c r="A1425" s="257"/>
      <c r="C1425" s="159">
        <v>0.83333333333333337</v>
      </c>
    </row>
    <row r="1426" spans="1:3" x14ac:dyDescent="0.35">
      <c r="A1426" s="257"/>
      <c r="C1426" s="159">
        <v>0.85416666666666663</v>
      </c>
    </row>
    <row r="1427" spans="1:3" x14ac:dyDescent="0.35">
      <c r="A1427" s="257"/>
      <c r="C1427" s="159">
        <v>0.875</v>
      </c>
    </row>
    <row r="1428" spans="1:3" x14ac:dyDescent="0.35">
      <c r="A1428" s="257"/>
      <c r="C1428" s="159">
        <v>0.89583333333333337</v>
      </c>
    </row>
    <row r="1429" spans="1:3" x14ac:dyDescent="0.35">
      <c r="A1429" s="257"/>
      <c r="C1429" s="159">
        <v>0.91666666666666663</v>
      </c>
    </row>
    <row r="1430" spans="1:3" x14ac:dyDescent="0.35">
      <c r="A1430" s="257"/>
      <c r="C1430" s="159">
        <v>0.9375</v>
      </c>
    </row>
    <row r="1431" spans="1:3" x14ac:dyDescent="0.35">
      <c r="A1431" s="257"/>
      <c r="C1431" s="159">
        <v>0.95833333333333337</v>
      </c>
    </row>
    <row r="1432" spans="1:3" x14ac:dyDescent="0.35">
      <c r="A1432" s="257"/>
      <c r="C1432" s="159">
        <v>0.97916666666666663</v>
      </c>
    </row>
    <row r="1433" spans="1:3" x14ac:dyDescent="0.35">
      <c r="A1433" s="257"/>
      <c r="C1433" s="154">
        <v>0</v>
      </c>
    </row>
    <row r="1434" spans="1:3" x14ac:dyDescent="0.35">
      <c r="A1434" s="257"/>
      <c r="C1434" s="154">
        <v>2.0833333333333332E-2</v>
      </c>
    </row>
    <row r="1435" spans="1:3" x14ac:dyDescent="0.35">
      <c r="A1435" s="257"/>
      <c r="C1435" s="155" t="s">
        <v>197</v>
      </c>
    </row>
    <row r="1436" spans="1:3" x14ac:dyDescent="0.35">
      <c r="A1436" s="257"/>
      <c r="C1436" s="154" t="s">
        <v>198</v>
      </c>
    </row>
    <row r="1437" spans="1:3" x14ac:dyDescent="0.35">
      <c r="A1437" s="257"/>
      <c r="C1437" s="156" t="s">
        <v>199</v>
      </c>
    </row>
    <row r="1438" spans="1:3" x14ac:dyDescent="0.35">
      <c r="A1438" s="257"/>
      <c r="C1438" s="157" t="s">
        <v>200</v>
      </c>
    </row>
    <row r="1439" spans="1:3" x14ac:dyDescent="0.35">
      <c r="A1439" s="257"/>
      <c r="C1439" s="154" t="s">
        <v>201</v>
      </c>
    </row>
    <row r="1440" spans="1:3" x14ac:dyDescent="0.35">
      <c r="A1440" s="257"/>
      <c r="C1440" s="158" t="s">
        <v>202</v>
      </c>
    </row>
    <row r="1441" spans="1:3" x14ac:dyDescent="0.35">
      <c r="A1441" s="257"/>
      <c r="C1441" s="154" t="s">
        <v>203</v>
      </c>
    </row>
    <row r="1442" spans="1:3" x14ac:dyDescent="0.35">
      <c r="A1442" s="257"/>
      <c r="C1442" s="158" t="s">
        <v>204</v>
      </c>
    </row>
    <row r="1443" spans="1:3" x14ac:dyDescent="0.35">
      <c r="A1443" s="257"/>
      <c r="C1443" s="158" t="s">
        <v>205</v>
      </c>
    </row>
    <row r="1444" spans="1:3" x14ac:dyDescent="0.35">
      <c r="A1444" s="257"/>
      <c r="C1444" s="158" t="s">
        <v>206</v>
      </c>
    </row>
    <row r="1445" spans="1:3" x14ac:dyDescent="0.35">
      <c r="A1445" s="257"/>
      <c r="C1445" s="158" t="s">
        <v>207</v>
      </c>
    </row>
    <row r="1446" spans="1:3" x14ac:dyDescent="0.35">
      <c r="A1446" s="257"/>
      <c r="C1446" s="158" t="s">
        <v>208</v>
      </c>
    </row>
    <row r="1447" spans="1:3" x14ac:dyDescent="0.35">
      <c r="A1447" s="257"/>
      <c r="C1447" s="154" t="s">
        <v>209</v>
      </c>
    </row>
    <row r="1448" spans="1:3" x14ac:dyDescent="0.35">
      <c r="A1448" s="257"/>
      <c r="C1448" s="158" t="s">
        <v>210</v>
      </c>
    </row>
    <row r="1449" spans="1:3" x14ac:dyDescent="0.35">
      <c r="A1449" s="257"/>
      <c r="C1449" s="158" t="s">
        <v>211</v>
      </c>
    </row>
    <row r="1450" spans="1:3" x14ac:dyDescent="0.35">
      <c r="A1450" s="257"/>
      <c r="C1450" s="158" t="s">
        <v>212</v>
      </c>
    </row>
    <row r="1451" spans="1:3" x14ac:dyDescent="0.35">
      <c r="A1451" s="257"/>
      <c r="C1451" s="158" t="s">
        <v>213</v>
      </c>
    </row>
    <row r="1452" spans="1:3" x14ac:dyDescent="0.35">
      <c r="A1452" s="257"/>
      <c r="C1452" s="154" t="s">
        <v>214</v>
      </c>
    </row>
    <row r="1453" spans="1:3" x14ac:dyDescent="0.35">
      <c r="A1453" s="257"/>
      <c r="C1453" s="159">
        <v>0.41666666666666669</v>
      </c>
    </row>
    <row r="1454" spans="1:3" x14ac:dyDescent="0.35">
      <c r="A1454" s="257"/>
      <c r="C1454" s="159">
        <v>0.4375</v>
      </c>
    </row>
    <row r="1455" spans="1:3" x14ac:dyDescent="0.35">
      <c r="A1455" s="257"/>
      <c r="C1455" s="159">
        <v>0.45833333333333331</v>
      </c>
    </row>
    <row r="1456" spans="1:3" x14ac:dyDescent="0.35">
      <c r="A1456" s="257"/>
      <c r="C1456" s="159">
        <v>0.47916666666666669</v>
      </c>
    </row>
    <row r="1457" spans="1:3" x14ac:dyDescent="0.35">
      <c r="A1457" s="257"/>
      <c r="C1457" s="159">
        <v>0.5</v>
      </c>
    </row>
    <row r="1458" spans="1:3" x14ac:dyDescent="0.35">
      <c r="A1458" s="257"/>
      <c r="C1458" s="160">
        <v>0.52083333333333337</v>
      </c>
    </row>
    <row r="1459" spans="1:3" x14ac:dyDescent="0.35">
      <c r="A1459" s="257"/>
      <c r="C1459" s="160">
        <v>0.54166666666666663</v>
      </c>
    </row>
    <row r="1460" spans="1:3" x14ac:dyDescent="0.35">
      <c r="A1460" s="257"/>
      <c r="C1460" s="160">
        <v>0.5625</v>
      </c>
    </row>
    <row r="1461" spans="1:3" x14ac:dyDescent="0.35">
      <c r="A1461" s="257"/>
      <c r="C1461" s="160">
        <v>0.58333333333333337</v>
      </c>
    </row>
    <row r="1462" spans="1:3" x14ac:dyDescent="0.35">
      <c r="A1462" s="257"/>
      <c r="C1462" s="160">
        <v>0.60416666666666663</v>
      </c>
    </row>
    <row r="1463" spans="1:3" x14ac:dyDescent="0.35">
      <c r="A1463" s="257"/>
      <c r="C1463" s="159">
        <v>0.625</v>
      </c>
    </row>
    <row r="1464" spans="1:3" x14ac:dyDescent="0.35">
      <c r="A1464" s="257"/>
      <c r="C1464" s="159">
        <v>0.64583333333333337</v>
      </c>
    </row>
    <row r="1465" spans="1:3" x14ac:dyDescent="0.35">
      <c r="A1465" s="257"/>
      <c r="C1465" s="159">
        <v>0.66666666666666663</v>
      </c>
    </row>
    <row r="1466" spans="1:3" x14ac:dyDescent="0.35">
      <c r="A1466" s="257"/>
      <c r="C1466" s="159">
        <v>0.6875</v>
      </c>
    </row>
    <row r="1467" spans="1:3" x14ac:dyDescent="0.35">
      <c r="A1467" s="257"/>
      <c r="C1467" s="159">
        <v>0.70833333333333337</v>
      </c>
    </row>
    <row r="1468" spans="1:3" x14ac:dyDescent="0.35">
      <c r="A1468" s="257"/>
      <c r="C1468" s="159">
        <v>0.72916666666666663</v>
      </c>
    </row>
    <row r="1469" spans="1:3" x14ac:dyDescent="0.35">
      <c r="A1469" s="257"/>
      <c r="C1469" s="159">
        <v>0.75</v>
      </c>
    </row>
    <row r="1470" spans="1:3" x14ac:dyDescent="0.35">
      <c r="A1470" s="257"/>
      <c r="C1470" s="159">
        <v>0.77083333333333337</v>
      </c>
    </row>
    <row r="1471" spans="1:3" x14ac:dyDescent="0.35">
      <c r="A1471" s="257"/>
      <c r="C1471" s="159">
        <v>0.79166666666666663</v>
      </c>
    </row>
    <row r="1472" spans="1:3" x14ac:dyDescent="0.35">
      <c r="A1472" s="257"/>
      <c r="C1472" s="159">
        <v>0.8125</v>
      </c>
    </row>
    <row r="1473" spans="1:3" x14ac:dyDescent="0.35">
      <c r="A1473" s="257"/>
      <c r="C1473" s="159">
        <v>0.83333333333333337</v>
      </c>
    </row>
    <row r="1474" spans="1:3" x14ac:dyDescent="0.35">
      <c r="A1474" s="257"/>
      <c r="C1474" s="159">
        <v>0.85416666666666663</v>
      </c>
    </row>
    <row r="1475" spans="1:3" x14ac:dyDescent="0.35">
      <c r="A1475" s="257"/>
      <c r="C1475" s="159">
        <v>0.875</v>
      </c>
    </row>
    <row r="1476" spans="1:3" x14ac:dyDescent="0.35">
      <c r="A1476" s="257"/>
      <c r="C1476" s="159">
        <v>0.89583333333333337</v>
      </c>
    </row>
    <row r="1477" spans="1:3" x14ac:dyDescent="0.35">
      <c r="A1477" s="257"/>
      <c r="C1477" s="159">
        <v>0.91666666666666663</v>
      </c>
    </row>
    <row r="1478" spans="1:3" x14ac:dyDescent="0.35">
      <c r="A1478" s="257"/>
      <c r="C1478" s="159">
        <v>0.9375</v>
      </c>
    </row>
    <row r="1479" spans="1:3" x14ac:dyDescent="0.35">
      <c r="A1479" s="257"/>
      <c r="C1479" s="159">
        <v>0.95833333333333337</v>
      </c>
    </row>
    <row r="1480" spans="1:3" x14ac:dyDescent="0.35">
      <c r="A1480" s="257"/>
      <c r="C1480" s="159">
        <v>0.97916666666666663</v>
      </c>
    </row>
    <row r="1481" spans="1:3" x14ac:dyDescent="0.35">
      <c r="A1481" s="257"/>
      <c r="C1481" s="154">
        <v>0</v>
      </c>
    </row>
    <row r="1482" spans="1:3" x14ac:dyDescent="0.35">
      <c r="A1482" s="257"/>
      <c r="C1482" s="154">
        <v>2.0833333333333332E-2</v>
      </c>
    </row>
    <row r="1483" spans="1:3" x14ac:dyDescent="0.35">
      <c r="A1483" s="257"/>
      <c r="C1483" s="155" t="s">
        <v>197</v>
      </c>
    </row>
    <row r="1484" spans="1:3" x14ac:dyDescent="0.35">
      <c r="A1484" s="257"/>
      <c r="C1484" s="154" t="s">
        <v>198</v>
      </c>
    </row>
    <row r="1485" spans="1:3" x14ac:dyDescent="0.35">
      <c r="A1485" s="257"/>
      <c r="C1485" s="156" t="s">
        <v>199</v>
      </c>
    </row>
    <row r="1486" spans="1:3" x14ac:dyDescent="0.35">
      <c r="A1486" s="257"/>
      <c r="C1486" s="157" t="s">
        <v>200</v>
      </c>
    </row>
    <row r="1487" spans="1:3" x14ac:dyDescent="0.35">
      <c r="A1487" s="257"/>
      <c r="C1487" s="154" t="s">
        <v>201</v>
      </c>
    </row>
    <row r="1488" spans="1:3" x14ac:dyDescent="0.35">
      <c r="A1488" s="257"/>
      <c r="C1488" s="158" t="s">
        <v>202</v>
      </c>
    </row>
    <row r="1489" spans="1:3" x14ac:dyDescent="0.35">
      <c r="A1489" s="257"/>
      <c r="C1489" s="154" t="s">
        <v>203</v>
      </c>
    </row>
    <row r="1490" spans="1:3" x14ac:dyDescent="0.35">
      <c r="A1490" s="257"/>
      <c r="C1490" s="158" t="s">
        <v>204</v>
      </c>
    </row>
    <row r="1491" spans="1:3" x14ac:dyDescent="0.35">
      <c r="A1491" s="257"/>
      <c r="C1491" s="158" t="s">
        <v>205</v>
      </c>
    </row>
    <row r="1492" spans="1:3" x14ac:dyDescent="0.35">
      <c r="A1492" s="257"/>
      <c r="C1492" s="158" t="s">
        <v>206</v>
      </c>
    </row>
    <row r="1493" spans="1:3" x14ac:dyDescent="0.35">
      <c r="A1493" s="257"/>
      <c r="C1493" s="158" t="s">
        <v>207</v>
      </c>
    </row>
    <row r="1494" spans="1:3" x14ac:dyDescent="0.35">
      <c r="A1494" s="257"/>
      <c r="C1494" s="158" t="s">
        <v>208</v>
      </c>
    </row>
    <row r="1495" spans="1:3" x14ac:dyDescent="0.35">
      <c r="A1495" s="257"/>
      <c r="C1495" s="154" t="s">
        <v>209</v>
      </c>
    </row>
    <row r="1496" spans="1:3" x14ac:dyDescent="0.35">
      <c r="A1496" s="257"/>
      <c r="C1496" s="158" t="s">
        <v>210</v>
      </c>
    </row>
    <row r="1497" spans="1:3" x14ac:dyDescent="0.35">
      <c r="A1497" s="257"/>
      <c r="C1497" s="158" t="s">
        <v>211</v>
      </c>
    </row>
    <row r="1498" spans="1:3" x14ac:dyDescent="0.35">
      <c r="A1498" s="257"/>
      <c r="C1498" s="158" t="s">
        <v>212</v>
      </c>
    </row>
    <row r="1499" spans="1:3" x14ac:dyDescent="0.35">
      <c r="A1499" s="257"/>
      <c r="C1499" s="158" t="s">
        <v>213</v>
      </c>
    </row>
    <row r="1500" spans="1:3" x14ac:dyDescent="0.35">
      <c r="A1500" s="257"/>
      <c r="C1500" s="154" t="s">
        <v>214</v>
      </c>
    </row>
    <row r="1501" spans="1:3" x14ac:dyDescent="0.35">
      <c r="A1501" s="257"/>
      <c r="C1501" s="159">
        <v>0.41666666666666669</v>
      </c>
    </row>
    <row r="1502" spans="1:3" x14ac:dyDescent="0.35">
      <c r="A1502" s="257"/>
      <c r="C1502" s="159">
        <v>0.4375</v>
      </c>
    </row>
    <row r="1503" spans="1:3" x14ac:dyDescent="0.35">
      <c r="A1503" s="257"/>
      <c r="C1503" s="159">
        <v>0.45833333333333331</v>
      </c>
    </row>
    <row r="1504" spans="1:3" x14ac:dyDescent="0.35">
      <c r="A1504" s="257"/>
      <c r="C1504" s="159">
        <v>0.47916666666666669</v>
      </c>
    </row>
    <row r="1505" spans="1:3" x14ac:dyDescent="0.35">
      <c r="A1505" s="257"/>
      <c r="C1505" s="159">
        <v>0.5</v>
      </c>
    </row>
    <row r="1506" spans="1:3" x14ac:dyDescent="0.35">
      <c r="A1506" s="257"/>
      <c r="C1506" s="160">
        <v>0.52083333333333337</v>
      </c>
    </row>
    <row r="1507" spans="1:3" x14ac:dyDescent="0.35">
      <c r="A1507" s="257"/>
      <c r="C1507" s="160">
        <v>0.54166666666666663</v>
      </c>
    </row>
    <row r="1508" spans="1:3" x14ac:dyDescent="0.35">
      <c r="A1508" s="257"/>
      <c r="C1508" s="160">
        <v>0.5625</v>
      </c>
    </row>
    <row r="1509" spans="1:3" x14ac:dyDescent="0.35">
      <c r="A1509" s="257"/>
      <c r="C1509" s="160">
        <v>0.58333333333333337</v>
      </c>
    </row>
    <row r="1510" spans="1:3" x14ac:dyDescent="0.35">
      <c r="A1510" s="257"/>
      <c r="C1510" s="160">
        <v>0.60416666666666663</v>
      </c>
    </row>
    <row r="1511" spans="1:3" x14ac:dyDescent="0.35">
      <c r="A1511" s="257"/>
      <c r="C1511" s="159">
        <v>0.625</v>
      </c>
    </row>
    <row r="1512" spans="1:3" x14ac:dyDescent="0.35">
      <c r="A1512" s="257"/>
      <c r="C1512" s="159">
        <v>0.64583333333333337</v>
      </c>
    </row>
    <row r="1513" spans="1:3" x14ac:dyDescent="0.35">
      <c r="A1513" s="257"/>
      <c r="C1513" s="159">
        <v>0.66666666666666663</v>
      </c>
    </row>
    <row r="1514" spans="1:3" x14ac:dyDescent="0.35">
      <c r="A1514" s="257"/>
      <c r="C1514" s="159">
        <v>0.6875</v>
      </c>
    </row>
    <row r="1515" spans="1:3" x14ac:dyDescent="0.35">
      <c r="A1515" s="257"/>
      <c r="C1515" s="159">
        <v>0.70833333333333337</v>
      </c>
    </row>
    <row r="1516" spans="1:3" x14ac:dyDescent="0.35">
      <c r="A1516" s="257"/>
      <c r="C1516" s="159">
        <v>0.72916666666666663</v>
      </c>
    </row>
    <row r="1517" spans="1:3" x14ac:dyDescent="0.35">
      <c r="A1517" s="257"/>
      <c r="C1517" s="159">
        <v>0.75</v>
      </c>
    </row>
    <row r="1518" spans="1:3" x14ac:dyDescent="0.35">
      <c r="A1518" s="257"/>
      <c r="C1518" s="159">
        <v>0.77083333333333337</v>
      </c>
    </row>
    <row r="1519" spans="1:3" x14ac:dyDescent="0.35">
      <c r="A1519" s="257"/>
      <c r="C1519" s="159">
        <v>0.79166666666666663</v>
      </c>
    </row>
    <row r="1520" spans="1:3" x14ac:dyDescent="0.35">
      <c r="A1520" s="257"/>
      <c r="C1520" s="159">
        <v>0.8125</v>
      </c>
    </row>
    <row r="1521" spans="1:3" x14ac:dyDescent="0.35">
      <c r="A1521" s="257"/>
      <c r="C1521" s="159">
        <v>0.83333333333333337</v>
      </c>
    </row>
    <row r="1522" spans="1:3" x14ac:dyDescent="0.35">
      <c r="A1522" s="257"/>
      <c r="C1522" s="159">
        <v>0.85416666666666663</v>
      </c>
    </row>
    <row r="1523" spans="1:3" x14ac:dyDescent="0.35">
      <c r="A1523" s="257"/>
      <c r="C1523" s="159">
        <v>0.875</v>
      </c>
    </row>
    <row r="1524" spans="1:3" x14ac:dyDescent="0.35">
      <c r="A1524" s="257"/>
      <c r="C1524" s="159">
        <v>0.89583333333333337</v>
      </c>
    </row>
    <row r="1525" spans="1:3" x14ac:dyDescent="0.35">
      <c r="A1525" s="257"/>
      <c r="C1525" s="159">
        <v>0.91666666666666663</v>
      </c>
    </row>
    <row r="1526" spans="1:3" x14ac:dyDescent="0.35">
      <c r="A1526" s="257"/>
      <c r="C1526" s="159">
        <v>0.9375</v>
      </c>
    </row>
    <row r="1527" spans="1:3" x14ac:dyDescent="0.35">
      <c r="A1527" s="257"/>
      <c r="C1527" s="159">
        <v>0.95833333333333337</v>
      </c>
    </row>
    <row r="1528" spans="1:3" x14ac:dyDescent="0.35">
      <c r="A1528" s="257"/>
      <c r="C1528" s="159">
        <v>0.97916666666666663</v>
      </c>
    </row>
    <row r="1529" spans="1:3" x14ac:dyDescent="0.35">
      <c r="A1529" s="257"/>
      <c r="C1529" s="154">
        <v>0</v>
      </c>
    </row>
    <row r="1530" spans="1:3" x14ac:dyDescent="0.35">
      <c r="A1530" s="257"/>
      <c r="C1530" s="154">
        <v>2.0833333333333332E-2</v>
      </c>
    </row>
    <row r="1531" spans="1:3" x14ac:dyDescent="0.35">
      <c r="A1531" s="257"/>
      <c r="C1531" s="155" t="s">
        <v>197</v>
      </c>
    </row>
    <row r="1532" spans="1:3" x14ac:dyDescent="0.35">
      <c r="A1532" s="257"/>
      <c r="C1532" s="154" t="s">
        <v>198</v>
      </c>
    </row>
    <row r="1533" spans="1:3" x14ac:dyDescent="0.35">
      <c r="A1533" s="257"/>
      <c r="C1533" s="156" t="s">
        <v>199</v>
      </c>
    </row>
    <row r="1534" spans="1:3" x14ac:dyDescent="0.35">
      <c r="A1534" s="257"/>
      <c r="C1534" s="157" t="s">
        <v>200</v>
      </c>
    </row>
    <row r="1535" spans="1:3" x14ac:dyDescent="0.35">
      <c r="A1535" s="257"/>
      <c r="C1535" s="154" t="s">
        <v>201</v>
      </c>
    </row>
    <row r="1536" spans="1:3" x14ac:dyDescent="0.35">
      <c r="A1536" s="257"/>
      <c r="C1536" s="158" t="s">
        <v>202</v>
      </c>
    </row>
    <row r="1537" spans="1:3" x14ac:dyDescent="0.35">
      <c r="A1537" s="257"/>
      <c r="C1537" s="154" t="s">
        <v>203</v>
      </c>
    </row>
    <row r="1538" spans="1:3" x14ac:dyDescent="0.35">
      <c r="A1538" s="257"/>
      <c r="C1538" s="158" t="s">
        <v>204</v>
      </c>
    </row>
    <row r="1539" spans="1:3" x14ac:dyDescent="0.35">
      <c r="A1539" s="257"/>
      <c r="C1539" s="158" t="s">
        <v>205</v>
      </c>
    </row>
    <row r="1540" spans="1:3" x14ac:dyDescent="0.35">
      <c r="A1540" s="257"/>
      <c r="C1540" s="158" t="s">
        <v>206</v>
      </c>
    </row>
    <row r="1541" spans="1:3" x14ac:dyDescent="0.35">
      <c r="A1541" s="257"/>
      <c r="C1541" s="158" t="s">
        <v>207</v>
      </c>
    </row>
    <row r="1542" spans="1:3" x14ac:dyDescent="0.35">
      <c r="A1542" s="257"/>
      <c r="C1542" s="158" t="s">
        <v>208</v>
      </c>
    </row>
    <row r="1543" spans="1:3" x14ac:dyDescent="0.35">
      <c r="A1543" s="257"/>
      <c r="C1543" s="154" t="s">
        <v>209</v>
      </c>
    </row>
    <row r="1544" spans="1:3" x14ac:dyDescent="0.35">
      <c r="A1544" s="257"/>
      <c r="C1544" s="158" t="s">
        <v>210</v>
      </c>
    </row>
    <row r="1545" spans="1:3" x14ac:dyDescent="0.35">
      <c r="A1545" s="257"/>
      <c r="C1545" s="158" t="s">
        <v>211</v>
      </c>
    </row>
    <row r="1546" spans="1:3" x14ac:dyDescent="0.35">
      <c r="A1546" s="257"/>
      <c r="C1546" s="158" t="s">
        <v>212</v>
      </c>
    </row>
    <row r="1547" spans="1:3" x14ac:dyDescent="0.35">
      <c r="A1547" s="257"/>
      <c r="C1547" s="158" t="s">
        <v>213</v>
      </c>
    </row>
    <row r="1548" spans="1:3" x14ac:dyDescent="0.35">
      <c r="A1548" s="257"/>
      <c r="C1548" s="154" t="s">
        <v>214</v>
      </c>
    </row>
    <row r="1549" spans="1:3" x14ac:dyDescent="0.35">
      <c r="A1549" s="257"/>
      <c r="C1549" s="159">
        <v>0.41666666666666669</v>
      </c>
    </row>
    <row r="1550" spans="1:3" x14ac:dyDescent="0.35">
      <c r="A1550" s="257"/>
      <c r="C1550" s="159">
        <v>0.4375</v>
      </c>
    </row>
    <row r="1551" spans="1:3" x14ac:dyDescent="0.35">
      <c r="A1551" s="257"/>
      <c r="C1551" s="159">
        <v>0.45833333333333331</v>
      </c>
    </row>
    <row r="1552" spans="1:3" x14ac:dyDescent="0.35">
      <c r="A1552" s="257"/>
      <c r="C1552" s="159">
        <v>0.47916666666666669</v>
      </c>
    </row>
    <row r="1553" spans="1:3" x14ac:dyDescent="0.35">
      <c r="A1553" s="257"/>
      <c r="C1553" s="159">
        <v>0.5</v>
      </c>
    </row>
    <row r="1554" spans="1:3" x14ac:dyDescent="0.35">
      <c r="A1554" s="257"/>
      <c r="C1554" s="160">
        <v>0.52083333333333337</v>
      </c>
    </row>
    <row r="1555" spans="1:3" x14ac:dyDescent="0.35">
      <c r="A1555" s="257"/>
      <c r="C1555" s="160">
        <v>0.54166666666666663</v>
      </c>
    </row>
    <row r="1556" spans="1:3" x14ac:dyDescent="0.35">
      <c r="A1556" s="257"/>
      <c r="C1556" s="160">
        <v>0.5625</v>
      </c>
    </row>
    <row r="1557" spans="1:3" x14ac:dyDescent="0.35">
      <c r="A1557" s="257"/>
      <c r="C1557" s="160">
        <v>0.58333333333333337</v>
      </c>
    </row>
    <row r="1558" spans="1:3" x14ac:dyDescent="0.35">
      <c r="A1558" s="257"/>
      <c r="C1558" s="160">
        <v>0.60416666666666663</v>
      </c>
    </row>
    <row r="1559" spans="1:3" x14ac:dyDescent="0.35">
      <c r="A1559" s="257"/>
      <c r="C1559" s="159">
        <v>0.625</v>
      </c>
    </row>
    <row r="1560" spans="1:3" x14ac:dyDescent="0.35">
      <c r="A1560" s="257"/>
      <c r="C1560" s="159">
        <v>0.64583333333333337</v>
      </c>
    </row>
    <row r="1561" spans="1:3" x14ac:dyDescent="0.35">
      <c r="A1561" s="257"/>
      <c r="C1561" s="159">
        <v>0.66666666666666663</v>
      </c>
    </row>
    <row r="1562" spans="1:3" x14ac:dyDescent="0.35">
      <c r="A1562" s="257"/>
      <c r="C1562" s="159">
        <v>0.6875</v>
      </c>
    </row>
    <row r="1563" spans="1:3" x14ac:dyDescent="0.35">
      <c r="A1563" s="257"/>
      <c r="C1563" s="159">
        <v>0.70833333333333337</v>
      </c>
    </row>
    <row r="1564" spans="1:3" x14ac:dyDescent="0.35">
      <c r="A1564" s="257"/>
      <c r="C1564" s="159">
        <v>0.72916666666666663</v>
      </c>
    </row>
    <row r="1565" spans="1:3" x14ac:dyDescent="0.35">
      <c r="A1565" s="257"/>
      <c r="C1565" s="159">
        <v>0.75</v>
      </c>
    </row>
    <row r="1566" spans="1:3" x14ac:dyDescent="0.35">
      <c r="A1566" s="257"/>
      <c r="C1566" s="159">
        <v>0.77083333333333337</v>
      </c>
    </row>
    <row r="1567" spans="1:3" x14ac:dyDescent="0.35">
      <c r="A1567" s="257"/>
      <c r="C1567" s="159">
        <v>0.79166666666666663</v>
      </c>
    </row>
    <row r="1568" spans="1:3" x14ac:dyDescent="0.35">
      <c r="A1568" s="257"/>
      <c r="C1568" s="159">
        <v>0.8125</v>
      </c>
    </row>
    <row r="1569" spans="1:3" x14ac:dyDescent="0.35">
      <c r="A1569" s="257"/>
      <c r="C1569" s="159">
        <v>0.83333333333333337</v>
      </c>
    </row>
    <row r="1570" spans="1:3" x14ac:dyDescent="0.35">
      <c r="A1570" s="257"/>
      <c r="C1570" s="159">
        <v>0.85416666666666663</v>
      </c>
    </row>
    <row r="1571" spans="1:3" x14ac:dyDescent="0.35">
      <c r="A1571" s="257"/>
      <c r="C1571" s="159">
        <v>0.875</v>
      </c>
    </row>
    <row r="1572" spans="1:3" x14ac:dyDescent="0.35">
      <c r="A1572" s="257"/>
      <c r="C1572" s="159">
        <v>0.89583333333333337</v>
      </c>
    </row>
    <row r="1573" spans="1:3" x14ac:dyDescent="0.35">
      <c r="A1573" s="257"/>
      <c r="C1573" s="159">
        <v>0.91666666666666663</v>
      </c>
    </row>
    <row r="1574" spans="1:3" x14ac:dyDescent="0.35">
      <c r="A1574" s="257"/>
      <c r="C1574" s="159">
        <v>0.9375</v>
      </c>
    </row>
    <row r="1575" spans="1:3" x14ac:dyDescent="0.35">
      <c r="A1575" s="257"/>
      <c r="C1575" s="159">
        <v>0.95833333333333337</v>
      </c>
    </row>
    <row r="1576" spans="1:3" x14ac:dyDescent="0.35">
      <c r="A1576" s="257"/>
      <c r="C1576" s="159">
        <v>0.97916666666666663</v>
      </c>
    </row>
  </sheetData>
  <mergeCells count="40">
    <mergeCell ref="A1433:A1480"/>
    <mergeCell ref="A1481:A1528"/>
    <mergeCell ref="A1529:A1576"/>
    <mergeCell ref="D73:I73"/>
    <mergeCell ref="A1145:A1192"/>
    <mergeCell ref="A1193:A1240"/>
    <mergeCell ref="A1241:A1288"/>
    <mergeCell ref="A1289:A1336"/>
    <mergeCell ref="A1337:A1384"/>
    <mergeCell ref="A1385:A1432"/>
    <mergeCell ref="A857:A904"/>
    <mergeCell ref="A905:A952"/>
    <mergeCell ref="A953:A1000"/>
    <mergeCell ref="A1001:A1048"/>
    <mergeCell ref="A1049:A1096"/>
    <mergeCell ref="A1097:A1144"/>
    <mergeCell ref="A809:A856"/>
    <mergeCell ref="A281:A328"/>
    <mergeCell ref="A329:A376"/>
    <mergeCell ref="A377:A424"/>
    <mergeCell ref="A425:A472"/>
    <mergeCell ref="A473:A520"/>
    <mergeCell ref="A521:A568"/>
    <mergeCell ref="A569:A616"/>
    <mergeCell ref="A617:A664"/>
    <mergeCell ref="A665:A712"/>
    <mergeCell ref="A713:A760"/>
    <mergeCell ref="A761:A808"/>
    <mergeCell ref="A233:A280"/>
    <mergeCell ref="A2:F2"/>
    <mergeCell ref="A4:A5"/>
    <mergeCell ref="B4:B5"/>
    <mergeCell ref="C4:C29"/>
    <mergeCell ref="D4:M36"/>
    <mergeCell ref="A38:F38"/>
    <mergeCell ref="D40:N70"/>
    <mergeCell ref="A41:A88"/>
    <mergeCell ref="A89:A136"/>
    <mergeCell ref="A137:A184"/>
    <mergeCell ref="A185:A232"/>
  </mergeCells>
  <pageMargins left="0.7" right="0.7" top="0.75" bottom="0.75" header="0.3" footer="0.3"/>
  <pageSetup orientation="portrait" horizontalDpi="90" verticalDpi="9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7202-AA78-45F7-917A-D2BE348309E8}">
  <dimension ref="A2:N1576"/>
  <sheetViews>
    <sheetView zoomScale="70" zoomScaleNormal="70" workbookViewId="0">
      <selection activeCell="C36" sqref="C36"/>
    </sheetView>
  </sheetViews>
  <sheetFormatPr defaultRowHeight="14.5" x14ac:dyDescent="0.35"/>
  <cols>
    <col min="1" max="1" width="41.81640625" customWidth="1"/>
    <col min="2" max="2" width="24.81640625" customWidth="1"/>
    <col min="3" max="3" width="23.6328125" customWidth="1"/>
    <col min="4" max="4" width="12" bestFit="1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3" ht="28.5" x14ac:dyDescent="0.65">
      <c r="A2" s="235" t="s">
        <v>78</v>
      </c>
      <c r="B2" s="235"/>
      <c r="C2" s="235"/>
      <c r="D2" s="235"/>
      <c r="E2" s="235"/>
      <c r="F2" s="235"/>
    </row>
    <row r="3" spans="1:13" ht="15" thickBot="1" x14ac:dyDescent="0.4"/>
    <row r="4" spans="1:13" x14ac:dyDescent="0.35">
      <c r="A4" s="243" t="s">
        <v>139</v>
      </c>
      <c r="B4" s="244" t="s">
        <v>140</v>
      </c>
      <c r="C4" s="245"/>
      <c r="D4" s="248"/>
      <c r="E4" s="249"/>
      <c r="F4" s="249"/>
      <c r="G4" s="249"/>
      <c r="H4" s="249"/>
      <c r="I4" s="249"/>
      <c r="J4" s="249"/>
      <c r="K4" s="249"/>
      <c r="L4" s="249"/>
      <c r="M4" s="250"/>
    </row>
    <row r="5" spans="1:13" x14ac:dyDescent="0.35">
      <c r="A5" s="243"/>
      <c r="B5" s="244"/>
      <c r="C5" s="246"/>
      <c r="D5" s="251"/>
      <c r="E5" s="206"/>
      <c r="F5" s="206"/>
      <c r="G5" s="206"/>
      <c r="H5" s="206"/>
      <c r="I5" s="206"/>
      <c r="J5" s="206"/>
      <c r="K5" s="206"/>
      <c r="L5" s="206"/>
      <c r="M5" s="252"/>
    </row>
    <row r="6" spans="1:13" x14ac:dyDescent="0.35">
      <c r="A6" s="54">
        <v>45568</v>
      </c>
      <c r="B6">
        <v>42.1</v>
      </c>
      <c r="C6" s="246"/>
      <c r="D6" s="251"/>
      <c r="E6" s="206"/>
      <c r="F6" s="206"/>
      <c r="G6" s="206"/>
      <c r="H6" s="206"/>
      <c r="I6" s="206"/>
      <c r="J6" s="206"/>
      <c r="K6" s="206"/>
      <c r="L6" s="206"/>
      <c r="M6" s="252"/>
    </row>
    <row r="7" spans="1:13" x14ac:dyDescent="0.35">
      <c r="A7" s="54">
        <v>45569</v>
      </c>
      <c r="B7">
        <v>29.5</v>
      </c>
      <c r="C7" s="246"/>
      <c r="D7" s="251"/>
      <c r="E7" s="206"/>
      <c r="F7" s="206"/>
      <c r="G7" s="206"/>
      <c r="H7" s="206"/>
      <c r="I7" s="206"/>
      <c r="J7" s="206"/>
      <c r="K7" s="206"/>
      <c r="L7" s="206"/>
      <c r="M7" s="252"/>
    </row>
    <row r="8" spans="1:13" x14ac:dyDescent="0.35">
      <c r="A8" s="54">
        <v>45570</v>
      </c>
      <c r="B8">
        <v>43.2</v>
      </c>
      <c r="C8" s="246"/>
      <c r="D8" s="251"/>
      <c r="E8" s="206"/>
      <c r="F8" s="206"/>
      <c r="G8" s="206"/>
      <c r="H8" s="206"/>
      <c r="I8" s="206"/>
      <c r="J8" s="206"/>
      <c r="K8" s="206"/>
      <c r="L8" s="206"/>
      <c r="M8" s="252"/>
    </row>
    <row r="9" spans="1:13" x14ac:dyDescent="0.35">
      <c r="A9" s="54">
        <v>45571</v>
      </c>
      <c r="B9">
        <v>35.799999999999997</v>
      </c>
      <c r="C9" s="246"/>
      <c r="D9" s="251"/>
      <c r="E9" s="206"/>
      <c r="F9" s="206"/>
      <c r="G9" s="206"/>
      <c r="H9" s="206"/>
      <c r="I9" s="206"/>
      <c r="J9" s="206"/>
      <c r="K9" s="206"/>
      <c r="L9" s="206"/>
      <c r="M9" s="252"/>
    </row>
    <row r="10" spans="1:13" x14ac:dyDescent="0.35">
      <c r="A10" s="54">
        <v>45572</v>
      </c>
      <c r="B10">
        <v>37</v>
      </c>
      <c r="C10" s="246"/>
      <c r="D10" s="251"/>
      <c r="E10" s="206"/>
      <c r="F10" s="206"/>
      <c r="G10" s="206"/>
      <c r="H10" s="206"/>
      <c r="I10" s="206"/>
      <c r="J10" s="206"/>
      <c r="K10" s="206"/>
      <c r="L10" s="206"/>
      <c r="M10" s="252"/>
    </row>
    <row r="11" spans="1:13" x14ac:dyDescent="0.35">
      <c r="A11" s="54">
        <v>45573</v>
      </c>
      <c r="B11">
        <v>40</v>
      </c>
      <c r="C11" s="246"/>
      <c r="D11" s="251"/>
      <c r="E11" s="206"/>
      <c r="F11" s="206"/>
      <c r="G11" s="206"/>
      <c r="H11" s="206"/>
      <c r="I11" s="206"/>
      <c r="J11" s="206"/>
      <c r="K11" s="206"/>
      <c r="L11" s="206"/>
      <c r="M11" s="252"/>
    </row>
    <row r="12" spans="1:13" x14ac:dyDescent="0.35">
      <c r="A12" s="54">
        <v>45574</v>
      </c>
      <c r="B12">
        <v>41.1</v>
      </c>
      <c r="C12" s="246"/>
      <c r="D12" s="251"/>
      <c r="E12" s="206"/>
      <c r="F12" s="206"/>
      <c r="G12" s="206"/>
      <c r="H12" s="206"/>
      <c r="I12" s="206"/>
      <c r="J12" s="206"/>
      <c r="K12" s="206"/>
      <c r="L12" s="206"/>
      <c r="M12" s="252"/>
    </row>
    <row r="13" spans="1:13" x14ac:dyDescent="0.35">
      <c r="A13" s="54">
        <v>45575</v>
      </c>
      <c r="B13">
        <v>40.700000000000003</v>
      </c>
      <c r="C13" s="246"/>
      <c r="D13" s="251"/>
      <c r="E13" s="206"/>
      <c r="F13" s="206"/>
      <c r="G13" s="206"/>
      <c r="H13" s="206"/>
      <c r="I13" s="206"/>
      <c r="J13" s="206"/>
      <c r="K13" s="206"/>
      <c r="L13" s="206"/>
      <c r="M13" s="252"/>
    </row>
    <row r="14" spans="1:13" x14ac:dyDescent="0.35">
      <c r="A14" s="54">
        <v>45576</v>
      </c>
      <c r="B14">
        <v>37.299999999999997</v>
      </c>
      <c r="C14" s="246"/>
      <c r="D14" s="251"/>
      <c r="E14" s="206"/>
      <c r="F14" s="206"/>
      <c r="G14" s="206"/>
      <c r="H14" s="206"/>
      <c r="I14" s="206"/>
      <c r="J14" s="206"/>
      <c r="K14" s="206"/>
      <c r="L14" s="206"/>
      <c r="M14" s="252"/>
    </row>
    <row r="15" spans="1:13" x14ac:dyDescent="0.35">
      <c r="A15" s="54">
        <v>45577</v>
      </c>
      <c r="B15">
        <v>34.9</v>
      </c>
      <c r="C15" s="246"/>
      <c r="D15" s="251"/>
      <c r="E15" s="206"/>
      <c r="F15" s="206"/>
      <c r="G15" s="206"/>
      <c r="H15" s="206"/>
      <c r="I15" s="206"/>
      <c r="J15" s="206"/>
      <c r="K15" s="206"/>
      <c r="L15" s="206"/>
      <c r="M15" s="252"/>
    </row>
    <row r="16" spans="1:13" x14ac:dyDescent="0.35">
      <c r="A16" s="54">
        <v>45578</v>
      </c>
      <c r="B16">
        <v>5.5</v>
      </c>
      <c r="C16" s="246"/>
      <c r="D16" s="251"/>
      <c r="E16" s="206"/>
      <c r="F16" s="206"/>
      <c r="G16" s="206"/>
      <c r="H16" s="206"/>
      <c r="I16" s="206"/>
      <c r="J16" s="206"/>
      <c r="K16" s="206"/>
      <c r="L16" s="206"/>
      <c r="M16" s="252"/>
    </row>
    <row r="17" spans="1:13" x14ac:dyDescent="0.35">
      <c r="A17" s="54">
        <v>45579</v>
      </c>
      <c r="B17">
        <v>23.7</v>
      </c>
      <c r="C17" s="246"/>
      <c r="D17" s="251"/>
      <c r="E17" s="206"/>
      <c r="F17" s="206"/>
      <c r="G17" s="206"/>
      <c r="H17" s="206"/>
      <c r="I17" s="206"/>
      <c r="J17" s="206"/>
      <c r="K17" s="206"/>
      <c r="L17" s="206"/>
      <c r="M17" s="252"/>
    </row>
    <row r="18" spans="1:13" x14ac:dyDescent="0.35">
      <c r="A18" s="54">
        <v>45580</v>
      </c>
      <c r="B18">
        <v>29.2</v>
      </c>
      <c r="C18" s="246"/>
      <c r="D18" s="251"/>
      <c r="E18" s="206"/>
      <c r="F18" s="206"/>
      <c r="G18" s="206"/>
      <c r="H18" s="206"/>
      <c r="I18" s="206"/>
      <c r="J18" s="206"/>
      <c r="K18" s="206"/>
      <c r="L18" s="206"/>
      <c r="M18" s="252"/>
    </row>
    <row r="19" spans="1:13" x14ac:dyDescent="0.35">
      <c r="C19" s="246"/>
      <c r="D19" s="251"/>
      <c r="E19" s="206"/>
      <c r="F19" s="206"/>
      <c r="G19" s="206"/>
      <c r="H19" s="206"/>
      <c r="I19" s="206"/>
      <c r="J19" s="206"/>
      <c r="K19" s="206"/>
      <c r="L19" s="206"/>
      <c r="M19" s="252"/>
    </row>
    <row r="20" spans="1:13" x14ac:dyDescent="0.35">
      <c r="C20" s="246"/>
      <c r="D20" s="251"/>
      <c r="E20" s="206"/>
      <c r="F20" s="206"/>
      <c r="G20" s="206"/>
      <c r="H20" s="206"/>
      <c r="I20" s="206"/>
      <c r="J20" s="206"/>
      <c r="K20" s="206"/>
      <c r="L20" s="206"/>
      <c r="M20" s="252"/>
    </row>
    <row r="21" spans="1:13" x14ac:dyDescent="0.35">
      <c r="C21" s="246"/>
      <c r="D21" s="251"/>
      <c r="E21" s="206"/>
      <c r="F21" s="206"/>
      <c r="G21" s="206"/>
      <c r="H21" s="206"/>
      <c r="I21" s="206"/>
      <c r="J21" s="206"/>
      <c r="K21" s="206"/>
      <c r="L21" s="206"/>
      <c r="M21" s="252"/>
    </row>
    <row r="22" spans="1:13" x14ac:dyDescent="0.35">
      <c r="C22" s="246"/>
      <c r="D22" s="251"/>
      <c r="E22" s="206"/>
      <c r="F22" s="206"/>
      <c r="G22" s="206"/>
      <c r="H22" s="206"/>
      <c r="I22" s="206"/>
      <c r="J22" s="206"/>
      <c r="K22" s="206"/>
      <c r="L22" s="206"/>
      <c r="M22" s="252"/>
    </row>
    <row r="23" spans="1:13" x14ac:dyDescent="0.35">
      <c r="C23" s="246"/>
      <c r="D23" s="251"/>
      <c r="E23" s="206"/>
      <c r="F23" s="206"/>
      <c r="G23" s="206"/>
      <c r="H23" s="206"/>
      <c r="I23" s="206"/>
      <c r="J23" s="206"/>
      <c r="K23" s="206"/>
      <c r="L23" s="206"/>
      <c r="M23" s="252"/>
    </row>
    <row r="24" spans="1:13" x14ac:dyDescent="0.35">
      <c r="C24" s="246"/>
      <c r="D24" s="251"/>
      <c r="E24" s="206"/>
      <c r="F24" s="206"/>
      <c r="G24" s="206"/>
      <c r="H24" s="206"/>
      <c r="I24" s="206"/>
      <c r="J24" s="206"/>
      <c r="K24" s="206"/>
      <c r="L24" s="206"/>
      <c r="M24" s="252"/>
    </row>
    <row r="25" spans="1:13" x14ac:dyDescent="0.35">
      <c r="C25" s="246"/>
      <c r="D25" s="251"/>
      <c r="E25" s="206"/>
      <c r="F25" s="206"/>
      <c r="G25" s="206"/>
      <c r="H25" s="206"/>
      <c r="I25" s="206"/>
      <c r="J25" s="206"/>
      <c r="K25" s="206"/>
      <c r="L25" s="206"/>
      <c r="M25" s="252"/>
    </row>
    <row r="26" spans="1:13" x14ac:dyDescent="0.35">
      <c r="C26" s="246"/>
      <c r="D26" s="251"/>
      <c r="E26" s="206"/>
      <c r="F26" s="206"/>
      <c r="G26" s="206"/>
      <c r="H26" s="206"/>
      <c r="I26" s="206"/>
      <c r="J26" s="206"/>
      <c r="K26" s="206"/>
      <c r="L26" s="206"/>
      <c r="M26" s="252"/>
    </row>
    <row r="27" spans="1:13" x14ac:dyDescent="0.35">
      <c r="C27" s="246"/>
      <c r="D27" s="251"/>
      <c r="E27" s="206"/>
      <c r="F27" s="206"/>
      <c r="G27" s="206"/>
      <c r="H27" s="206"/>
      <c r="I27" s="206"/>
      <c r="J27" s="206"/>
      <c r="K27" s="206"/>
      <c r="L27" s="206"/>
      <c r="M27" s="252"/>
    </row>
    <row r="28" spans="1:13" x14ac:dyDescent="0.35">
      <c r="A28" s="53"/>
      <c r="C28" s="246"/>
      <c r="D28" s="251"/>
      <c r="E28" s="206"/>
      <c r="F28" s="206"/>
      <c r="G28" s="206"/>
      <c r="H28" s="206"/>
      <c r="I28" s="206"/>
      <c r="J28" s="206"/>
      <c r="K28" s="206"/>
      <c r="L28" s="206"/>
      <c r="M28" s="252"/>
    </row>
    <row r="29" spans="1:13" ht="15" thickBot="1" x14ac:dyDescent="0.4">
      <c r="C29" s="247"/>
      <c r="D29" s="251"/>
      <c r="E29" s="206"/>
      <c r="F29" s="206"/>
      <c r="G29" s="206"/>
      <c r="H29" s="206"/>
      <c r="I29" s="206"/>
      <c r="J29" s="206"/>
      <c r="K29" s="206"/>
      <c r="L29" s="206"/>
      <c r="M29" s="252"/>
    </row>
    <row r="30" spans="1:13" x14ac:dyDescent="0.35">
      <c r="C30" s="46"/>
      <c r="D30" s="251"/>
      <c r="E30" s="206"/>
      <c r="F30" s="206"/>
      <c r="G30" s="206"/>
      <c r="H30" s="206"/>
      <c r="I30" s="206"/>
      <c r="J30" s="206"/>
      <c r="K30" s="206"/>
      <c r="L30" s="206"/>
      <c r="M30" s="252"/>
    </row>
    <row r="31" spans="1:13" x14ac:dyDescent="0.35">
      <c r="C31" s="46"/>
      <c r="D31" s="251"/>
      <c r="E31" s="206"/>
      <c r="F31" s="206"/>
      <c r="G31" s="206"/>
      <c r="H31" s="206"/>
      <c r="I31" s="206"/>
      <c r="J31" s="206"/>
      <c r="K31" s="206"/>
      <c r="L31" s="206"/>
      <c r="M31" s="252"/>
    </row>
    <row r="32" spans="1:13" x14ac:dyDescent="0.35">
      <c r="C32" s="20"/>
      <c r="D32" s="251"/>
      <c r="E32" s="206"/>
      <c r="F32" s="206"/>
      <c r="G32" s="206"/>
      <c r="H32" s="206"/>
      <c r="I32" s="206"/>
      <c r="J32" s="206"/>
      <c r="K32" s="206"/>
      <c r="L32" s="206"/>
      <c r="M32" s="252"/>
    </row>
    <row r="33" spans="1:14" x14ac:dyDescent="0.35">
      <c r="C33" s="21"/>
      <c r="D33" s="251"/>
      <c r="E33" s="206"/>
      <c r="F33" s="206"/>
      <c r="G33" s="206"/>
      <c r="H33" s="206"/>
      <c r="I33" s="206"/>
      <c r="J33" s="206"/>
      <c r="K33" s="206"/>
      <c r="L33" s="206"/>
      <c r="M33" s="252"/>
    </row>
    <row r="34" spans="1:14" x14ac:dyDescent="0.35">
      <c r="C34" s="10"/>
      <c r="D34" s="251"/>
      <c r="E34" s="206"/>
      <c r="F34" s="206"/>
      <c r="G34" s="206"/>
      <c r="H34" s="206"/>
      <c r="I34" s="206"/>
      <c r="J34" s="206"/>
      <c r="K34" s="206"/>
      <c r="L34" s="206"/>
      <c r="M34" s="252"/>
    </row>
    <row r="35" spans="1:14" ht="16" x14ac:dyDescent="0.4">
      <c r="A35" s="50" t="s">
        <v>215</v>
      </c>
      <c r="B35" s="51">
        <f>AVERAGE(B6:B34)</f>
        <v>33.84615384615384</v>
      </c>
      <c r="C35" s="10"/>
      <c r="D35" s="251"/>
      <c r="E35" s="206"/>
      <c r="F35" s="206"/>
      <c r="G35" s="206"/>
      <c r="H35" s="206"/>
      <c r="I35" s="206"/>
      <c r="J35" s="206"/>
      <c r="K35" s="206"/>
      <c r="L35" s="206"/>
      <c r="M35" s="252"/>
    </row>
    <row r="36" spans="1:14" ht="16.5" thickBot="1" x14ac:dyDescent="0.45">
      <c r="A36" s="50" t="s">
        <v>216</v>
      </c>
      <c r="B36" s="51">
        <f>STDEV(B6:B34)</f>
        <v>10.274613973658212</v>
      </c>
      <c r="C36" s="10"/>
      <c r="D36" s="253"/>
      <c r="E36" s="254"/>
      <c r="F36" s="254"/>
      <c r="G36" s="254"/>
      <c r="H36" s="254"/>
      <c r="I36" s="254"/>
      <c r="J36" s="254"/>
      <c r="K36" s="254"/>
      <c r="L36" s="254"/>
      <c r="M36" s="255"/>
    </row>
    <row r="38" spans="1:14" ht="28.5" x14ac:dyDescent="0.65">
      <c r="A38" s="235" t="s">
        <v>196</v>
      </c>
      <c r="B38" s="235"/>
      <c r="C38" s="235"/>
      <c r="D38" s="235"/>
      <c r="E38" s="235"/>
      <c r="F38" s="235"/>
    </row>
    <row r="39" spans="1:14" ht="15" thickBot="1" x14ac:dyDescent="0.4"/>
    <row r="40" spans="1:14" ht="40.5" customHeight="1" x14ac:dyDescent="0.35">
      <c r="A40" s="9" t="s">
        <v>139</v>
      </c>
      <c r="B40" s="9" t="s">
        <v>217</v>
      </c>
      <c r="C40" s="12" t="s">
        <v>184</v>
      </c>
      <c r="D40" s="248"/>
      <c r="E40" s="249"/>
      <c r="F40" s="249"/>
      <c r="G40" s="249"/>
      <c r="H40" s="249"/>
      <c r="I40" s="249"/>
      <c r="J40" s="249"/>
      <c r="K40" s="249"/>
      <c r="L40" s="249"/>
      <c r="M40" s="249"/>
      <c r="N40" s="250"/>
    </row>
    <row r="41" spans="1:14" ht="14.5" customHeight="1" x14ac:dyDescent="0.35">
      <c r="A41" s="256">
        <v>45566</v>
      </c>
      <c r="B41">
        <v>15.7</v>
      </c>
      <c r="C41" s="154">
        <v>0</v>
      </c>
      <c r="D41" s="251"/>
      <c r="E41" s="206"/>
      <c r="F41" s="206"/>
      <c r="G41" s="206"/>
      <c r="H41" s="206"/>
      <c r="I41" s="206"/>
      <c r="J41" s="206"/>
      <c r="K41" s="206"/>
      <c r="L41" s="206"/>
      <c r="M41" s="206"/>
      <c r="N41" s="252"/>
    </row>
    <row r="42" spans="1:14" x14ac:dyDescent="0.35">
      <c r="A42" s="256"/>
      <c r="B42">
        <v>16</v>
      </c>
      <c r="C42" s="154">
        <v>2.0833333333333332E-2</v>
      </c>
      <c r="D42" s="251"/>
      <c r="E42" s="206"/>
      <c r="F42" s="206"/>
      <c r="G42" s="206"/>
      <c r="H42" s="206"/>
      <c r="I42" s="206"/>
      <c r="J42" s="206"/>
      <c r="K42" s="206"/>
      <c r="L42" s="206"/>
      <c r="M42" s="206"/>
      <c r="N42" s="252"/>
    </row>
    <row r="43" spans="1:14" x14ac:dyDescent="0.35">
      <c r="A43" s="256"/>
      <c r="B43">
        <v>15.5</v>
      </c>
      <c r="C43" s="155" t="s">
        <v>197</v>
      </c>
      <c r="D43" s="251"/>
      <c r="E43" s="206"/>
      <c r="F43" s="206"/>
      <c r="G43" s="206"/>
      <c r="H43" s="206"/>
      <c r="I43" s="206"/>
      <c r="J43" s="206"/>
      <c r="K43" s="206"/>
      <c r="L43" s="206"/>
      <c r="M43" s="206"/>
      <c r="N43" s="252"/>
    </row>
    <row r="44" spans="1:14" x14ac:dyDescent="0.35">
      <c r="A44" s="256"/>
      <c r="B44">
        <v>16.3</v>
      </c>
      <c r="C44" s="154" t="s">
        <v>198</v>
      </c>
      <c r="D44" s="251"/>
      <c r="E44" s="206"/>
      <c r="F44" s="206"/>
      <c r="G44" s="206"/>
      <c r="H44" s="206"/>
      <c r="I44" s="206"/>
      <c r="J44" s="206"/>
      <c r="K44" s="206"/>
      <c r="L44" s="206"/>
      <c r="M44" s="206"/>
      <c r="N44" s="252"/>
    </row>
    <row r="45" spans="1:14" x14ac:dyDescent="0.35">
      <c r="A45" s="256"/>
      <c r="B45">
        <v>16.7</v>
      </c>
      <c r="C45" s="156" t="s">
        <v>199</v>
      </c>
      <c r="D45" s="251"/>
      <c r="E45" s="206"/>
      <c r="F45" s="206"/>
      <c r="G45" s="206"/>
      <c r="H45" s="206"/>
      <c r="I45" s="206"/>
      <c r="J45" s="206"/>
      <c r="K45" s="206"/>
      <c r="L45" s="206"/>
      <c r="M45" s="206"/>
      <c r="N45" s="252"/>
    </row>
    <row r="46" spans="1:14" x14ac:dyDescent="0.35">
      <c r="A46" s="256"/>
      <c r="B46">
        <v>16.5</v>
      </c>
      <c r="C46" s="157" t="s">
        <v>200</v>
      </c>
      <c r="D46" s="251"/>
      <c r="E46" s="206"/>
      <c r="F46" s="206"/>
      <c r="G46" s="206"/>
      <c r="H46" s="206"/>
      <c r="I46" s="206"/>
      <c r="J46" s="206"/>
      <c r="K46" s="206"/>
      <c r="L46" s="206"/>
      <c r="M46" s="206"/>
      <c r="N46" s="252"/>
    </row>
    <row r="47" spans="1:14" x14ac:dyDescent="0.35">
      <c r="A47" s="256"/>
      <c r="B47">
        <v>15.6</v>
      </c>
      <c r="C47" s="154" t="s">
        <v>201</v>
      </c>
      <c r="D47" s="251"/>
      <c r="E47" s="206"/>
      <c r="F47" s="206"/>
      <c r="G47" s="206"/>
      <c r="H47" s="206"/>
      <c r="I47" s="206"/>
      <c r="J47" s="206"/>
      <c r="K47" s="206"/>
      <c r="L47" s="206"/>
      <c r="M47" s="206"/>
      <c r="N47" s="252"/>
    </row>
    <row r="48" spans="1:14" x14ac:dyDescent="0.35">
      <c r="A48" s="256"/>
      <c r="B48">
        <v>16.8</v>
      </c>
      <c r="C48" s="158" t="s">
        <v>202</v>
      </c>
      <c r="D48" s="251"/>
      <c r="E48" s="206"/>
      <c r="F48" s="206"/>
      <c r="G48" s="206"/>
      <c r="H48" s="206"/>
      <c r="I48" s="206"/>
      <c r="J48" s="206"/>
      <c r="K48" s="206"/>
      <c r="L48" s="206"/>
      <c r="M48" s="206"/>
      <c r="N48" s="252"/>
    </row>
    <row r="49" spans="1:14" x14ac:dyDescent="0.35">
      <c r="A49" s="256"/>
      <c r="B49">
        <v>15.9</v>
      </c>
      <c r="C49" s="154" t="s">
        <v>203</v>
      </c>
      <c r="D49" s="251"/>
      <c r="E49" s="206"/>
      <c r="F49" s="206"/>
      <c r="G49" s="206"/>
      <c r="H49" s="206"/>
      <c r="I49" s="206"/>
      <c r="J49" s="206"/>
      <c r="K49" s="206"/>
      <c r="L49" s="206"/>
      <c r="M49" s="206"/>
      <c r="N49" s="252"/>
    </row>
    <row r="50" spans="1:14" x14ac:dyDescent="0.35">
      <c r="A50" s="256"/>
      <c r="B50">
        <v>18</v>
      </c>
      <c r="C50" s="158" t="s">
        <v>204</v>
      </c>
      <c r="D50" s="251"/>
      <c r="E50" s="206"/>
      <c r="F50" s="206"/>
      <c r="G50" s="206"/>
      <c r="H50" s="206"/>
      <c r="I50" s="206"/>
      <c r="J50" s="206"/>
      <c r="K50" s="206"/>
      <c r="L50" s="206"/>
      <c r="M50" s="206"/>
      <c r="N50" s="252"/>
    </row>
    <row r="51" spans="1:14" x14ac:dyDescent="0.35">
      <c r="A51" s="256"/>
      <c r="B51">
        <v>18.399999999999999</v>
      </c>
      <c r="C51" s="158" t="s">
        <v>205</v>
      </c>
      <c r="D51" s="251"/>
      <c r="E51" s="206"/>
      <c r="F51" s="206"/>
      <c r="G51" s="206"/>
      <c r="H51" s="206"/>
      <c r="I51" s="206"/>
      <c r="J51" s="206"/>
      <c r="K51" s="206"/>
      <c r="L51" s="206"/>
      <c r="M51" s="206"/>
      <c r="N51" s="252"/>
    </row>
    <row r="52" spans="1:14" x14ac:dyDescent="0.35">
      <c r="A52" s="256"/>
      <c r="B52">
        <v>18.100000000000001</v>
      </c>
      <c r="C52" s="158" t="s">
        <v>206</v>
      </c>
      <c r="D52" s="251"/>
      <c r="E52" s="206"/>
      <c r="F52" s="206"/>
      <c r="G52" s="206"/>
      <c r="H52" s="206"/>
      <c r="I52" s="206"/>
      <c r="J52" s="206"/>
      <c r="K52" s="206"/>
      <c r="L52" s="206"/>
      <c r="M52" s="206"/>
      <c r="N52" s="252"/>
    </row>
    <row r="53" spans="1:14" x14ac:dyDescent="0.35">
      <c r="A53" s="256"/>
      <c r="B53">
        <v>17.2</v>
      </c>
      <c r="C53" s="158" t="s">
        <v>207</v>
      </c>
      <c r="D53" s="251"/>
      <c r="E53" s="206"/>
      <c r="F53" s="206"/>
      <c r="G53" s="206"/>
      <c r="H53" s="206"/>
      <c r="I53" s="206"/>
      <c r="J53" s="206"/>
      <c r="K53" s="206"/>
      <c r="L53" s="206"/>
      <c r="M53" s="206"/>
      <c r="N53" s="252"/>
    </row>
    <row r="54" spans="1:14" x14ac:dyDescent="0.35">
      <c r="A54" s="256"/>
      <c r="B54">
        <v>17.2</v>
      </c>
      <c r="C54" s="158" t="s">
        <v>208</v>
      </c>
      <c r="D54" s="251"/>
      <c r="E54" s="206"/>
      <c r="F54" s="206"/>
      <c r="G54" s="206"/>
      <c r="H54" s="206"/>
      <c r="I54" s="206"/>
      <c r="J54" s="206"/>
      <c r="K54" s="206"/>
      <c r="L54" s="206"/>
      <c r="M54" s="206"/>
      <c r="N54" s="252"/>
    </row>
    <row r="55" spans="1:14" x14ac:dyDescent="0.35">
      <c r="A55" s="256"/>
      <c r="B55">
        <v>16.899999999999999</v>
      </c>
      <c r="C55" s="154" t="s">
        <v>209</v>
      </c>
      <c r="D55" s="251"/>
      <c r="E55" s="206"/>
      <c r="F55" s="206"/>
      <c r="G55" s="206"/>
      <c r="H55" s="206"/>
      <c r="I55" s="206"/>
      <c r="J55" s="206"/>
      <c r="K55" s="206"/>
      <c r="L55" s="206"/>
      <c r="M55" s="206"/>
      <c r="N55" s="252"/>
    </row>
    <row r="56" spans="1:14" x14ac:dyDescent="0.35">
      <c r="A56" s="256"/>
      <c r="B56">
        <v>17</v>
      </c>
      <c r="C56" s="158" t="s">
        <v>210</v>
      </c>
      <c r="D56" s="251"/>
      <c r="E56" s="206"/>
      <c r="F56" s="206"/>
      <c r="G56" s="206"/>
      <c r="H56" s="206"/>
      <c r="I56" s="206"/>
      <c r="J56" s="206"/>
      <c r="K56" s="206"/>
      <c r="L56" s="206"/>
      <c r="M56" s="206"/>
      <c r="N56" s="252"/>
    </row>
    <row r="57" spans="1:14" x14ac:dyDescent="0.35">
      <c r="A57" s="256"/>
      <c r="B57">
        <v>31.5</v>
      </c>
      <c r="C57" s="158" t="s">
        <v>211</v>
      </c>
      <c r="D57" s="251"/>
      <c r="E57" s="206"/>
      <c r="F57" s="206"/>
      <c r="G57" s="206"/>
      <c r="H57" s="206"/>
      <c r="I57" s="206"/>
      <c r="J57" s="206"/>
      <c r="K57" s="206"/>
      <c r="L57" s="206"/>
      <c r="M57" s="206"/>
      <c r="N57" s="252"/>
    </row>
    <row r="58" spans="1:14" x14ac:dyDescent="0.35">
      <c r="A58" s="256"/>
      <c r="B58">
        <v>51.6</v>
      </c>
      <c r="C58" s="158" t="s">
        <v>212</v>
      </c>
      <c r="D58" s="251"/>
      <c r="E58" s="206"/>
      <c r="F58" s="206"/>
      <c r="G58" s="206"/>
      <c r="H58" s="206"/>
      <c r="I58" s="206"/>
      <c r="J58" s="206"/>
      <c r="K58" s="206"/>
      <c r="L58" s="206"/>
      <c r="M58" s="206"/>
      <c r="N58" s="252"/>
    </row>
    <row r="59" spans="1:14" x14ac:dyDescent="0.35">
      <c r="A59" s="256"/>
      <c r="B59">
        <v>60.1</v>
      </c>
      <c r="C59" s="158" t="s">
        <v>213</v>
      </c>
      <c r="D59" s="251"/>
      <c r="E59" s="206"/>
      <c r="F59" s="206"/>
      <c r="G59" s="206"/>
      <c r="H59" s="206"/>
      <c r="I59" s="206"/>
      <c r="J59" s="206"/>
      <c r="K59" s="206"/>
      <c r="L59" s="206"/>
      <c r="M59" s="206"/>
      <c r="N59" s="252"/>
    </row>
    <row r="60" spans="1:14" x14ac:dyDescent="0.35">
      <c r="A60" s="256"/>
      <c r="B60">
        <v>109</v>
      </c>
      <c r="C60" s="154" t="s">
        <v>214</v>
      </c>
      <c r="D60" s="251"/>
      <c r="E60" s="206"/>
      <c r="F60" s="206"/>
      <c r="G60" s="206"/>
      <c r="H60" s="206"/>
      <c r="I60" s="206"/>
      <c r="J60" s="206"/>
      <c r="K60" s="206"/>
      <c r="L60" s="206"/>
      <c r="M60" s="206"/>
      <c r="N60" s="252"/>
    </row>
    <row r="61" spans="1:14" x14ac:dyDescent="0.35">
      <c r="A61" s="256"/>
      <c r="B61">
        <v>233.3</v>
      </c>
      <c r="C61" s="159">
        <v>0.41666666666666669</v>
      </c>
      <c r="D61" s="251"/>
      <c r="E61" s="206"/>
      <c r="F61" s="206"/>
      <c r="G61" s="206"/>
      <c r="H61" s="206"/>
      <c r="I61" s="206"/>
      <c r="J61" s="206"/>
      <c r="K61" s="206"/>
      <c r="L61" s="206"/>
      <c r="M61" s="206"/>
      <c r="N61" s="252"/>
    </row>
    <row r="62" spans="1:14" x14ac:dyDescent="0.35">
      <c r="A62" s="256"/>
      <c r="B62">
        <v>294.5</v>
      </c>
      <c r="C62" s="159">
        <v>0.4375</v>
      </c>
      <c r="D62" s="251"/>
      <c r="E62" s="206"/>
      <c r="F62" s="206"/>
      <c r="G62" s="206"/>
      <c r="H62" s="206"/>
      <c r="I62" s="206"/>
      <c r="J62" s="206"/>
      <c r="K62" s="206"/>
      <c r="L62" s="206"/>
      <c r="M62" s="206"/>
      <c r="N62" s="252"/>
    </row>
    <row r="63" spans="1:14" x14ac:dyDescent="0.35">
      <c r="A63" s="256"/>
      <c r="B63">
        <v>532.70000000000005</v>
      </c>
      <c r="C63" s="159">
        <v>0.45833333333333331</v>
      </c>
      <c r="D63" s="251"/>
      <c r="E63" s="206"/>
      <c r="F63" s="206"/>
      <c r="G63" s="206"/>
      <c r="H63" s="206"/>
      <c r="I63" s="206"/>
      <c r="J63" s="206"/>
      <c r="K63" s="206"/>
      <c r="L63" s="206"/>
      <c r="M63" s="206"/>
      <c r="N63" s="252"/>
    </row>
    <row r="64" spans="1:14" x14ac:dyDescent="0.35">
      <c r="A64" s="256"/>
      <c r="B64">
        <v>539.4</v>
      </c>
      <c r="C64" s="159">
        <v>0.47916666666666669</v>
      </c>
      <c r="D64" s="251"/>
      <c r="E64" s="206"/>
      <c r="F64" s="206"/>
      <c r="G64" s="206"/>
      <c r="H64" s="206"/>
      <c r="I64" s="206"/>
      <c r="J64" s="206"/>
      <c r="K64" s="206"/>
      <c r="L64" s="206"/>
      <c r="M64" s="206"/>
      <c r="N64" s="252"/>
    </row>
    <row r="65" spans="1:14" x14ac:dyDescent="0.35">
      <c r="A65" s="256"/>
      <c r="B65">
        <v>997</v>
      </c>
      <c r="C65" s="159">
        <v>0.5</v>
      </c>
      <c r="D65" s="251"/>
      <c r="E65" s="206"/>
      <c r="F65" s="206"/>
      <c r="G65" s="206"/>
      <c r="H65" s="206"/>
      <c r="I65" s="206"/>
      <c r="J65" s="206"/>
      <c r="K65" s="206"/>
      <c r="L65" s="206"/>
      <c r="M65" s="206"/>
      <c r="N65" s="252"/>
    </row>
    <row r="66" spans="1:14" x14ac:dyDescent="0.35">
      <c r="A66" s="256"/>
      <c r="B66">
        <v>790.7</v>
      </c>
      <c r="C66" s="160">
        <v>0.52083333333333337</v>
      </c>
      <c r="D66" s="251"/>
      <c r="E66" s="206"/>
      <c r="F66" s="206"/>
      <c r="G66" s="206"/>
      <c r="H66" s="206"/>
      <c r="I66" s="206"/>
      <c r="J66" s="206"/>
      <c r="K66" s="206"/>
      <c r="L66" s="206"/>
      <c r="M66" s="206"/>
      <c r="N66" s="252"/>
    </row>
    <row r="67" spans="1:14" x14ac:dyDescent="0.35">
      <c r="A67" s="256"/>
      <c r="B67">
        <v>531.79999999999995</v>
      </c>
      <c r="C67" s="160">
        <v>0.54166666666666663</v>
      </c>
      <c r="D67" s="251"/>
      <c r="E67" s="206"/>
      <c r="F67" s="206"/>
      <c r="G67" s="206"/>
      <c r="H67" s="206"/>
      <c r="I67" s="206"/>
      <c r="J67" s="206"/>
      <c r="K67" s="206"/>
      <c r="L67" s="206"/>
      <c r="M67" s="206"/>
      <c r="N67" s="252"/>
    </row>
    <row r="68" spans="1:14" x14ac:dyDescent="0.35">
      <c r="A68" s="256"/>
      <c r="B68">
        <v>1090.8</v>
      </c>
      <c r="C68" s="160">
        <v>0.5625</v>
      </c>
      <c r="D68" s="251"/>
      <c r="E68" s="206"/>
      <c r="F68" s="206"/>
      <c r="G68" s="206"/>
      <c r="H68" s="206"/>
      <c r="I68" s="206"/>
      <c r="J68" s="206"/>
      <c r="K68" s="206"/>
      <c r="L68" s="206"/>
      <c r="M68" s="206"/>
      <c r="N68" s="252"/>
    </row>
    <row r="69" spans="1:14" x14ac:dyDescent="0.35">
      <c r="A69" s="256"/>
      <c r="B69">
        <v>748.5</v>
      </c>
      <c r="C69" s="160">
        <v>0.58333333333333337</v>
      </c>
      <c r="D69" s="251"/>
      <c r="E69" s="206"/>
      <c r="F69" s="206"/>
      <c r="G69" s="206"/>
      <c r="H69" s="206"/>
      <c r="I69" s="206"/>
      <c r="J69" s="206"/>
      <c r="K69" s="206"/>
      <c r="L69" s="206"/>
      <c r="M69" s="206"/>
      <c r="N69" s="252"/>
    </row>
    <row r="70" spans="1:14" ht="15" thickBot="1" x14ac:dyDescent="0.4">
      <c r="A70" s="256"/>
      <c r="B70">
        <v>376.8</v>
      </c>
      <c r="C70" s="160">
        <v>0.60416666666666663</v>
      </c>
      <c r="D70" s="253"/>
      <c r="E70" s="254"/>
      <c r="F70" s="254"/>
      <c r="G70" s="254"/>
      <c r="H70" s="254"/>
      <c r="I70" s="254"/>
      <c r="J70" s="254"/>
      <c r="K70" s="254"/>
      <c r="L70" s="254"/>
      <c r="M70" s="254"/>
      <c r="N70" s="255"/>
    </row>
    <row r="71" spans="1:14" x14ac:dyDescent="0.35">
      <c r="A71" s="256"/>
      <c r="B71">
        <v>589.9</v>
      </c>
      <c r="C71" s="159">
        <v>0.625</v>
      </c>
    </row>
    <row r="72" spans="1:14" x14ac:dyDescent="0.35">
      <c r="A72" s="256"/>
      <c r="B72">
        <v>777.1</v>
      </c>
      <c r="C72" s="159">
        <v>0.64583333333333337</v>
      </c>
    </row>
    <row r="73" spans="1:14" x14ac:dyDescent="0.35">
      <c r="A73" s="256"/>
      <c r="B73">
        <v>1046.2</v>
      </c>
      <c r="C73" s="159">
        <v>0.66666666666666663</v>
      </c>
    </row>
    <row r="74" spans="1:14" x14ac:dyDescent="0.35">
      <c r="A74" s="256"/>
      <c r="B74">
        <v>1105.7</v>
      </c>
      <c r="C74" s="159">
        <v>0.6875</v>
      </c>
    </row>
    <row r="75" spans="1:14" x14ac:dyDescent="0.35">
      <c r="A75" s="256"/>
      <c r="B75">
        <v>842.9</v>
      </c>
      <c r="C75" s="159">
        <v>0.70833333333333337</v>
      </c>
    </row>
    <row r="76" spans="1:14" x14ac:dyDescent="0.35">
      <c r="A76" s="256"/>
      <c r="B76">
        <v>618.5</v>
      </c>
      <c r="C76" s="159">
        <v>0.72916666666666663</v>
      </c>
    </row>
    <row r="77" spans="1:14" x14ac:dyDescent="0.35">
      <c r="A77" s="256"/>
      <c r="B77">
        <v>219.3</v>
      </c>
      <c r="C77" s="159">
        <v>0.75</v>
      </c>
    </row>
    <row r="78" spans="1:14" x14ac:dyDescent="0.35">
      <c r="A78" s="256"/>
      <c r="B78">
        <v>22.4</v>
      </c>
      <c r="C78" s="159">
        <v>0.77083333333333337</v>
      </c>
    </row>
    <row r="79" spans="1:14" x14ac:dyDescent="0.35">
      <c r="A79" s="256"/>
      <c r="B79">
        <v>10.9</v>
      </c>
      <c r="C79" s="159">
        <v>0.79166666666666663</v>
      </c>
    </row>
    <row r="80" spans="1:14" x14ac:dyDescent="0.35">
      <c r="A80" s="256"/>
      <c r="B80">
        <v>4</v>
      </c>
      <c r="C80" s="159">
        <v>0.8125</v>
      </c>
    </row>
    <row r="81" spans="1:3" x14ac:dyDescent="0.35">
      <c r="A81" s="256"/>
      <c r="B81">
        <v>0</v>
      </c>
      <c r="C81" s="159">
        <v>0.83333333333333337</v>
      </c>
    </row>
    <row r="82" spans="1:3" x14ac:dyDescent="0.35">
      <c r="A82" s="256"/>
      <c r="B82">
        <v>0</v>
      </c>
      <c r="C82" s="159">
        <v>0.85416666666666663</v>
      </c>
    </row>
    <row r="83" spans="1:3" x14ac:dyDescent="0.35">
      <c r="A83" s="256"/>
      <c r="B83">
        <v>0.4</v>
      </c>
      <c r="C83" s="159">
        <v>0.875</v>
      </c>
    </row>
    <row r="84" spans="1:3" x14ac:dyDescent="0.35">
      <c r="A84" s="256"/>
      <c r="B84">
        <v>1.3</v>
      </c>
      <c r="C84" s="159">
        <v>0.89583333333333337</v>
      </c>
    </row>
    <row r="85" spans="1:3" x14ac:dyDescent="0.35">
      <c r="A85" s="256"/>
      <c r="B85">
        <v>1.9</v>
      </c>
      <c r="C85" s="159">
        <v>0.91666666666666663</v>
      </c>
    </row>
    <row r="86" spans="1:3" x14ac:dyDescent="0.35">
      <c r="A86" s="256"/>
      <c r="B86">
        <v>2.2000000000000002</v>
      </c>
      <c r="C86" s="159">
        <v>0.9375</v>
      </c>
    </row>
    <row r="87" spans="1:3" x14ac:dyDescent="0.35">
      <c r="A87" s="256"/>
      <c r="B87">
        <v>2.9</v>
      </c>
      <c r="C87" s="159">
        <v>0.95833333333333337</v>
      </c>
    </row>
    <row r="88" spans="1:3" x14ac:dyDescent="0.35">
      <c r="A88" s="256"/>
      <c r="B88">
        <v>3.3</v>
      </c>
      <c r="C88" s="159">
        <v>0.97916666666666663</v>
      </c>
    </row>
    <row r="89" spans="1:3" x14ac:dyDescent="0.35">
      <c r="A89" s="256">
        <v>45567</v>
      </c>
      <c r="B89">
        <v>3.8</v>
      </c>
      <c r="C89" s="154">
        <v>0</v>
      </c>
    </row>
    <row r="90" spans="1:3" x14ac:dyDescent="0.35">
      <c r="A90" s="256"/>
      <c r="B90">
        <v>4.3</v>
      </c>
      <c r="C90" s="154">
        <v>2.0833333333333332E-2</v>
      </c>
    </row>
    <row r="91" spans="1:3" x14ac:dyDescent="0.35">
      <c r="A91" s="256"/>
      <c r="B91">
        <v>5.6</v>
      </c>
      <c r="C91" s="155" t="s">
        <v>197</v>
      </c>
    </row>
    <row r="92" spans="1:3" x14ac:dyDescent="0.35">
      <c r="A92" s="256"/>
      <c r="B92">
        <v>6</v>
      </c>
      <c r="C92" s="154" t="s">
        <v>198</v>
      </c>
    </row>
    <row r="93" spans="1:3" x14ac:dyDescent="0.35">
      <c r="A93" s="256"/>
      <c r="B93">
        <v>7.2</v>
      </c>
      <c r="C93" s="156" t="s">
        <v>199</v>
      </c>
    </row>
    <row r="94" spans="1:3" x14ac:dyDescent="0.35">
      <c r="A94" s="256"/>
      <c r="B94">
        <v>8.4</v>
      </c>
      <c r="C94" s="157" t="s">
        <v>200</v>
      </c>
    </row>
    <row r="95" spans="1:3" x14ac:dyDescent="0.35">
      <c r="A95" s="256"/>
      <c r="B95">
        <v>9</v>
      </c>
      <c r="C95" s="154" t="s">
        <v>201</v>
      </c>
    </row>
    <row r="96" spans="1:3" x14ac:dyDescent="0.35">
      <c r="A96" s="256"/>
      <c r="B96">
        <v>10.7</v>
      </c>
      <c r="C96" s="158" t="s">
        <v>202</v>
      </c>
    </row>
    <row r="97" spans="1:3" x14ac:dyDescent="0.35">
      <c r="A97" s="256"/>
      <c r="B97">
        <v>10.199999999999999</v>
      </c>
      <c r="C97" s="154" t="s">
        <v>203</v>
      </c>
    </row>
    <row r="98" spans="1:3" x14ac:dyDescent="0.35">
      <c r="A98" s="256"/>
      <c r="B98">
        <v>10.9</v>
      </c>
      <c r="C98" s="158" t="s">
        <v>204</v>
      </c>
    </row>
    <row r="99" spans="1:3" x14ac:dyDescent="0.35">
      <c r="A99" s="256"/>
      <c r="B99">
        <v>11.2</v>
      </c>
      <c r="C99" s="158" t="s">
        <v>205</v>
      </c>
    </row>
    <row r="100" spans="1:3" x14ac:dyDescent="0.35">
      <c r="A100" s="256"/>
      <c r="B100">
        <v>11.9</v>
      </c>
      <c r="C100" s="158" t="s">
        <v>206</v>
      </c>
    </row>
    <row r="101" spans="1:3" x14ac:dyDescent="0.35">
      <c r="A101" s="256"/>
      <c r="B101">
        <v>12.8</v>
      </c>
      <c r="C101" s="158" t="s">
        <v>207</v>
      </c>
    </row>
    <row r="102" spans="1:3" x14ac:dyDescent="0.35">
      <c r="A102" s="256"/>
      <c r="B102">
        <v>13</v>
      </c>
      <c r="C102" s="158" t="s">
        <v>208</v>
      </c>
    </row>
    <row r="103" spans="1:3" x14ac:dyDescent="0.35">
      <c r="A103" s="256"/>
      <c r="B103">
        <v>13.6</v>
      </c>
      <c r="C103" s="154" t="s">
        <v>209</v>
      </c>
    </row>
    <row r="104" spans="1:3" x14ac:dyDescent="0.35">
      <c r="A104" s="256"/>
      <c r="B104">
        <v>15.1</v>
      </c>
      <c r="C104" s="158" t="s">
        <v>210</v>
      </c>
    </row>
    <row r="105" spans="1:3" x14ac:dyDescent="0.35">
      <c r="A105" s="256"/>
      <c r="B105">
        <v>47.6</v>
      </c>
      <c r="C105" s="158" t="s">
        <v>211</v>
      </c>
    </row>
    <row r="106" spans="1:3" x14ac:dyDescent="0.35">
      <c r="A106" s="256"/>
      <c r="B106">
        <v>140.9</v>
      </c>
      <c r="C106" s="158" t="s">
        <v>212</v>
      </c>
    </row>
    <row r="107" spans="1:3" x14ac:dyDescent="0.35">
      <c r="A107" s="256"/>
      <c r="B107">
        <v>432.2</v>
      </c>
      <c r="C107" s="158" t="s">
        <v>213</v>
      </c>
    </row>
    <row r="108" spans="1:3" x14ac:dyDescent="0.35">
      <c r="A108" s="256"/>
      <c r="B108">
        <v>795.5</v>
      </c>
      <c r="C108" s="154" t="s">
        <v>214</v>
      </c>
    </row>
    <row r="109" spans="1:3" x14ac:dyDescent="0.35">
      <c r="A109" s="256"/>
      <c r="B109">
        <v>1033.4000000000001</v>
      </c>
      <c r="C109" s="159">
        <v>0.41666666666666669</v>
      </c>
    </row>
    <row r="110" spans="1:3" x14ac:dyDescent="0.35">
      <c r="A110" s="256"/>
      <c r="B110">
        <v>1215.9000000000001</v>
      </c>
      <c r="C110" s="159">
        <v>0.4375</v>
      </c>
    </row>
    <row r="111" spans="1:3" x14ac:dyDescent="0.35">
      <c r="A111" s="256"/>
      <c r="C111" s="159">
        <v>0.45833333333333331</v>
      </c>
    </row>
    <row r="112" spans="1:3" x14ac:dyDescent="0.35">
      <c r="A112" s="256"/>
      <c r="C112" s="159">
        <v>0.47916666666666669</v>
      </c>
    </row>
    <row r="113" spans="1:3" x14ac:dyDescent="0.35">
      <c r="A113" s="256"/>
      <c r="C113" s="159">
        <v>0.5</v>
      </c>
    </row>
    <row r="114" spans="1:3" x14ac:dyDescent="0.35">
      <c r="A114" s="256"/>
      <c r="C114" s="160">
        <v>0.52083333333333337</v>
      </c>
    </row>
    <row r="115" spans="1:3" x14ac:dyDescent="0.35">
      <c r="A115" s="256"/>
      <c r="C115" s="160">
        <v>0.54166666666666663</v>
      </c>
    </row>
    <row r="116" spans="1:3" x14ac:dyDescent="0.35">
      <c r="A116" s="256"/>
      <c r="C116" s="160">
        <v>0.5625</v>
      </c>
    </row>
    <row r="117" spans="1:3" x14ac:dyDescent="0.35">
      <c r="A117" s="256"/>
      <c r="C117" s="160">
        <v>0.58333333333333337</v>
      </c>
    </row>
    <row r="118" spans="1:3" x14ac:dyDescent="0.35">
      <c r="A118" s="256"/>
      <c r="C118" s="160">
        <v>0.60416666666666663</v>
      </c>
    </row>
    <row r="119" spans="1:3" x14ac:dyDescent="0.35">
      <c r="A119" s="256"/>
      <c r="C119" s="159">
        <v>0.625</v>
      </c>
    </row>
    <row r="120" spans="1:3" x14ac:dyDescent="0.35">
      <c r="A120" s="256"/>
      <c r="C120" s="159">
        <v>0.64583333333333337</v>
      </c>
    </row>
    <row r="121" spans="1:3" x14ac:dyDescent="0.35">
      <c r="A121" s="256"/>
      <c r="C121" s="159">
        <v>0.66666666666666663</v>
      </c>
    </row>
    <row r="122" spans="1:3" x14ac:dyDescent="0.35">
      <c r="A122" s="256"/>
      <c r="C122" s="159">
        <v>0.6875</v>
      </c>
    </row>
    <row r="123" spans="1:3" x14ac:dyDescent="0.35">
      <c r="A123" s="256"/>
      <c r="C123" s="159">
        <v>0.70833333333333337</v>
      </c>
    </row>
    <row r="124" spans="1:3" x14ac:dyDescent="0.35">
      <c r="A124" s="256"/>
      <c r="C124" s="159">
        <v>0.72916666666666663</v>
      </c>
    </row>
    <row r="125" spans="1:3" x14ac:dyDescent="0.35">
      <c r="A125" s="256"/>
      <c r="C125" s="159">
        <v>0.75</v>
      </c>
    </row>
    <row r="126" spans="1:3" x14ac:dyDescent="0.35">
      <c r="A126" s="256"/>
      <c r="C126" s="159">
        <v>0.77083333333333337</v>
      </c>
    </row>
    <row r="127" spans="1:3" x14ac:dyDescent="0.35">
      <c r="A127" s="256"/>
      <c r="C127" s="159">
        <v>0.79166666666666663</v>
      </c>
    </row>
    <row r="128" spans="1:3" x14ac:dyDescent="0.35">
      <c r="A128" s="256"/>
      <c r="C128" s="159">
        <v>0.8125</v>
      </c>
    </row>
    <row r="129" spans="1:3" x14ac:dyDescent="0.35">
      <c r="A129" s="256"/>
      <c r="C129" s="159">
        <v>0.83333333333333337</v>
      </c>
    </row>
    <row r="130" spans="1:3" x14ac:dyDescent="0.35">
      <c r="A130" s="256"/>
      <c r="C130" s="159">
        <v>0.85416666666666663</v>
      </c>
    </row>
    <row r="131" spans="1:3" x14ac:dyDescent="0.35">
      <c r="A131" s="256"/>
      <c r="C131" s="159">
        <v>0.875</v>
      </c>
    </row>
    <row r="132" spans="1:3" x14ac:dyDescent="0.35">
      <c r="A132" s="256"/>
      <c r="C132" s="159">
        <v>0.89583333333333337</v>
      </c>
    </row>
    <row r="133" spans="1:3" x14ac:dyDescent="0.35">
      <c r="A133" s="256"/>
      <c r="C133" s="159">
        <v>0.91666666666666663</v>
      </c>
    </row>
    <row r="134" spans="1:3" x14ac:dyDescent="0.35">
      <c r="A134" s="256"/>
      <c r="C134" s="159">
        <v>0.9375</v>
      </c>
    </row>
    <row r="135" spans="1:3" x14ac:dyDescent="0.35">
      <c r="A135" s="256"/>
      <c r="C135" s="159">
        <v>0.95833333333333337</v>
      </c>
    </row>
    <row r="136" spans="1:3" x14ac:dyDescent="0.35">
      <c r="A136" s="256"/>
      <c r="C136" s="159">
        <v>0.97916666666666663</v>
      </c>
    </row>
    <row r="137" spans="1:3" x14ac:dyDescent="0.35">
      <c r="A137" s="256">
        <v>45568</v>
      </c>
      <c r="C137" s="154">
        <v>0</v>
      </c>
    </row>
    <row r="138" spans="1:3" x14ac:dyDescent="0.35">
      <c r="A138" s="256"/>
      <c r="C138" s="154">
        <v>2.0833333333333332E-2</v>
      </c>
    </row>
    <row r="139" spans="1:3" x14ac:dyDescent="0.35">
      <c r="A139" s="256"/>
      <c r="C139" s="155" t="s">
        <v>197</v>
      </c>
    </row>
    <row r="140" spans="1:3" x14ac:dyDescent="0.35">
      <c r="A140" s="256"/>
      <c r="C140" s="154" t="s">
        <v>198</v>
      </c>
    </row>
    <row r="141" spans="1:3" x14ac:dyDescent="0.35">
      <c r="A141" s="256"/>
      <c r="C141" s="156" t="s">
        <v>199</v>
      </c>
    </row>
    <row r="142" spans="1:3" x14ac:dyDescent="0.35">
      <c r="A142" s="256"/>
      <c r="C142" s="157" t="s">
        <v>200</v>
      </c>
    </row>
    <row r="143" spans="1:3" x14ac:dyDescent="0.35">
      <c r="A143" s="256"/>
      <c r="C143" s="154" t="s">
        <v>201</v>
      </c>
    </row>
    <row r="144" spans="1:3" x14ac:dyDescent="0.35">
      <c r="A144" s="256"/>
      <c r="C144" s="158" t="s">
        <v>202</v>
      </c>
    </row>
    <row r="145" spans="1:3" x14ac:dyDescent="0.35">
      <c r="A145" s="256"/>
      <c r="C145" s="154" t="s">
        <v>203</v>
      </c>
    </row>
    <row r="146" spans="1:3" x14ac:dyDescent="0.35">
      <c r="A146" s="256"/>
      <c r="C146" s="158" t="s">
        <v>204</v>
      </c>
    </row>
    <row r="147" spans="1:3" x14ac:dyDescent="0.35">
      <c r="A147" s="256"/>
      <c r="C147" s="158" t="s">
        <v>205</v>
      </c>
    </row>
    <row r="148" spans="1:3" x14ac:dyDescent="0.35">
      <c r="A148" s="256"/>
      <c r="C148" s="158" t="s">
        <v>206</v>
      </c>
    </row>
    <row r="149" spans="1:3" x14ac:dyDescent="0.35">
      <c r="A149" s="256"/>
      <c r="C149" s="158" t="s">
        <v>207</v>
      </c>
    </row>
    <row r="150" spans="1:3" x14ac:dyDescent="0.35">
      <c r="A150" s="256"/>
      <c r="C150" s="158" t="s">
        <v>208</v>
      </c>
    </row>
    <row r="151" spans="1:3" x14ac:dyDescent="0.35">
      <c r="A151" s="256"/>
      <c r="C151" s="154" t="s">
        <v>209</v>
      </c>
    </row>
    <row r="152" spans="1:3" x14ac:dyDescent="0.35">
      <c r="A152" s="256"/>
      <c r="C152" s="158" t="s">
        <v>210</v>
      </c>
    </row>
    <row r="153" spans="1:3" x14ac:dyDescent="0.35">
      <c r="A153" s="256"/>
      <c r="C153" s="158" t="s">
        <v>211</v>
      </c>
    </row>
    <row r="154" spans="1:3" x14ac:dyDescent="0.35">
      <c r="A154" s="256"/>
      <c r="C154" s="158" t="s">
        <v>212</v>
      </c>
    </row>
    <row r="155" spans="1:3" x14ac:dyDescent="0.35">
      <c r="A155" s="256"/>
      <c r="C155" s="158" t="s">
        <v>213</v>
      </c>
    </row>
    <row r="156" spans="1:3" x14ac:dyDescent="0.35">
      <c r="A156" s="256"/>
      <c r="C156" s="154" t="s">
        <v>214</v>
      </c>
    </row>
    <row r="157" spans="1:3" x14ac:dyDescent="0.35">
      <c r="A157" s="256"/>
      <c r="C157" s="159">
        <v>0.41666666666666669</v>
      </c>
    </row>
    <row r="158" spans="1:3" x14ac:dyDescent="0.35">
      <c r="A158" s="256"/>
      <c r="C158" s="159">
        <v>0.4375</v>
      </c>
    </row>
    <row r="159" spans="1:3" x14ac:dyDescent="0.35">
      <c r="A159" s="256"/>
      <c r="C159" s="159">
        <v>0.45833333333333331</v>
      </c>
    </row>
    <row r="160" spans="1:3" x14ac:dyDescent="0.35">
      <c r="A160" s="256"/>
      <c r="C160" s="159">
        <v>0.47916666666666669</v>
      </c>
    </row>
    <row r="161" spans="1:3" x14ac:dyDescent="0.35">
      <c r="A161" s="256"/>
      <c r="C161" s="159">
        <v>0.5</v>
      </c>
    </row>
    <row r="162" spans="1:3" x14ac:dyDescent="0.35">
      <c r="A162" s="256"/>
      <c r="C162" s="160">
        <v>0.52083333333333337</v>
      </c>
    </row>
    <row r="163" spans="1:3" x14ac:dyDescent="0.35">
      <c r="A163" s="256"/>
      <c r="C163" s="160">
        <v>0.54166666666666663</v>
      </c>
    </row>
    <row r="164" spans="1:3" x14ac:dyDescent="0.35">
      <c r="A164" s="256"/>
      <c r="C164" s="160">
        <v>0.5625</v>
      </c>
    </row>
    <row r="165" spans="1:3" x14ac:dyDescent="0.35">
      <c r="A165" s="256"/>
      <c r="C165" s="160">
        <v>0.58333333333333337</v>
      </c>
    </row>
    <row r="166" spans="1:3" x14ac:dyDescent="0.35">
      <c r="A166" s="256"/>
      <c r="C166" s="160">
        <v>0.60416666666666663</v>
      </c>
    </row>
    <row r="167" spans="1:3" x14ac:dyDescent="0.35">
      <c r="A167" s="256"/>
      <c r="C167" s="159">
        <v>0.625</v>
      </c>
    </row>
    <row r="168" spans="1:3" x14ac:dyDescent="0.35">
      <c r="A168" s="256"/>
      <c r="C168" s="159">
        <v>0.64583333333333337</v>
      </c>
    </row>
    <row r="169" spans="1:3" x14ac:dyDescent="0.35">
      <c r="A169" s="256"/>
      <c r="C169" s="159">
        <v>0.66666666666666663</v>
      </c>
    </row>
    <row r="170" spans="1:3" x14ac:dyDescent="0.35">
      <c r="A170" s="256"/>
      <c r="C170" s="159">
        <v>0.6875</v>
      </c>
    </row>
    <row r="171" spans="1:3" x14ac:dyDescent="0.35">
      <c r="A171" s="256"/>
      <c r="C171" s="159">
        <v>0.70833333333333337</v>
      </c>
    </row>
    <row r="172" spans="1:3" x14ac:dyDescent="0.35">
      <c r="A172" s="256"/>
      <c r="C172" s="159">
        <v>0.72916666666666663</v>
      </c>
    </row>
    <row r="173" spans="1:3" x14ac:dyDescent="0.35">
      <c r="A173" s="256"/>
      <c r="C173" s="159">
        <v>0.75</v>
      </c>
    </row>
    <row r="174" spans="1:3" x14ac:dyDescent="0.35">
      <c r="A174" s="256"/>
      <c r="C174" s="159">
        <v>0.77083333333333337</v>
      </c>
    </row>
    <row r="175" spans="1:3" x14ac:dyDescent="0.35">
      <c r="A175" s="256"/>
      <c r="C175" s="159">
        <v>0.79166666666666663</v>
      </c>
    </row>
    <row r="176" spans="1:3" x14ac:dyDescent="0.35">
      <c r="A176" s="256"/>
      <c r="C176" s="159">
        <v>0.8125</v>
      </c>
    </row>
    <row r="177" spans="1:3" x14ac:dyDescent="0.35">
      <c r="A177" s="256"/>
      <c r="C177" s="159">
        <v>0.83333333333333337</v>
      </c>
    </row>
    <row r="178" spans="1:3" x14ac:dyDescent="0.35">
      <c r="A178" s="256"/>
      <c r="C178" s="159">
        <v>0.85416666666666663</v>
      </c>
    </row>
    <row r="179" spans="1:3" x14ac:dyDescent="0.35">
      <c r="A179" s="256"/>
      <c r="C179" s="159">
        <v>0.875</v>
      </c>
    </row>
    <row r="180" spans="1:3" x14ac:dyDescent="0.35">
      <c r="A180" s="256"/>
      <c r="C180" s="159">
        <v>0.89583333333333337</v>
      </c>
    </row>
    <row r="181" spans="1:3" x14ac:dyDescent="0.35">
      <c r="A181" s="256"/>
      <c r="C181" s="159">
        <v>0.91666666666666663</v>
      </c>
    </row>
    <row r="182" spans="1:3" x14ac:dyDescent="0.35">
      <c r="A182" s="256"/>
      <c r="C182" s="159">
        <v>0.9375</v>
      </c>
    </row>
    <row r="183" spans="1:3" x14ac:dyDescent="0.35">
      <c r="A183" s="256"/>
      <c r="C183" s="159">
        <v>0.95833333333333337</v>
      </c>
    </row>
    <row r="184" spans="1:3" x14ac:dyDescent="0.35">
      <c r="A184" s="256"/>
      <c r="C184" s="159">
        <v>0.97916666666666663</v>
      </c>
    </row>
    <row r="185" spans="1:3" x14ac:dyDescent="0.35">
      <c r="A185" s="256">
        <v>45569</v>
      </c>
      <c r="C185" s="154">
        <v>0</v>
      </c>
    </row>
    <row r="186" spans="1:3" x14ac:dyDescent="0.35">
      <c r="A186" s="256"/>
      <c r="C186" s="154">
        <v>2.0833333333333332E-2</v>
      </c>
    </row>
    <row r="187" spans="1:3" x14ac:dyDescent="0.35">
      <c r="A187" s="256"/>
      <c r="C187" s="155" t="s">
        <v>197</v>
      </c>
    </row>
    <row r="188" spans="1:3" x14ac:dyDescent="0.35">
      <c r="A188" s="256"/>
      <c r="C188" s="154" t="s">
        <v>198</v>
      </c>
    </row>
    <row r="189" spans="1:3" x14ac:dyDescent="0.35">
      <c r="A189" s="256"/>
      <c r="C189" s="156" t="s">
        <v>199</v>
      </c>
    </row>
    <row r="190" spans="1:3" x14ac:dyDescent="0.35">
      <c r="A190" s="256"/>
      <c r="C190" s="157" t="s">
        <v>200</v>
      </c>
    </row>
    <row r="191" spans="1:3" x14ac:dyDescent="0.35">
      <c r="A191" s="256"/>
      <c r="C191" s="154" t="s">
        <v>201</v>
      </c>
    </row>
    <row r="192" spans="1:3" x14ac:dyDescent="0.35">
      <c r="A192" s="256"/>
      <c r="C192" s="158" t="s">
        <v>202</v>
      </c>
    </row>
    <row r="193" spans="1:3" x14ac:dyDescent="0.35">
      <c r="A193" s="256"/>
      <c r="C193" s="154" t="s">
        <v>203</v>
      </c>
    </row>
    <row r="194" spans="1:3" x14ac:dyDescent="0.35">
      <c r="A194" s="256"/>
      <c r="C194" s="158" t="s">
        <v>204</v>
      </c>
    </row>
    <row r="195" spans="1:3" x14ac:dyDescent="0.35">
      <c r="A195" s="256"/>
      <c r="C195" s="158" t="s">
        <v>205</v>
      </c>
    </row>
    <row r="196" spans="1:3" x14ac:dyDescent="0.35">
      <c r="A196" s="256"/>
      <c r="C196" s="158" t="s">
        <v>206</v>
      </c>
    </row>
    <row r="197" spans="1:3" x14ac:dyDescent="0.35">
      <c r="A197" s="256"/>
      <c r="C197" s="158" t="s">
        <v>207</v>
      </c>
    </row>
    <row r="198" spans="1:3" x14ac:dyDescent="0.35">
      <c r="A198" s="256"/>
      <c r="C198" s="158" t="s">
        <v>208</v>
      </c>
    </row>
    <row r="199" spans="1:3" x14ac:dyDescent="0.35">
      <c r="A199" s="256"/>
      <c r="C199" s="154" t="s">
        <v>209</v>
      </c>
    </row>
    <row r="200" spans="1:3" x14ac:dyDescent="0.35">
      <c r="A200" s="256"/>
      <c r="C200" s="158" t="s">
        <v>210</v>
      </c>
    </row>
    <row r="201" spans="1:3" x14ac:dyDescent="0.35">
      <c r="A201" s="256"/>
      <c r="C201" s="158" t="s">
        <v>211</v>
      </c>
    </row>
    <row r="202" spans="1:3" x14ac:dyDescent="0.35">
      <c r="A202" s="256"/>
      <c r="C202" s="158" t="s">
        <v>212</v>
      </c>
    </row>
    <row r="203" spans="1:3" x14ac:dyDescent="0.35">
      <c r="A203" s="256"/>
      <c r="C203" s="158" t="s">
        <v>213</v>
      </c>
    </row>
    <row r="204" spans="1:3" x14ac:dyDescent="0.35">
      <c r="A204" s="256"/>
      <c r="C204" s="154" t="s">
        <v>214</v>
      </c>
    </row>
    <row r="205" spans="1:3" x14ac:dyDescent="0.35">
      <c r="A205" s="256"/>
      <c r="C205" s="159">
        <v>0.41666666666666669</v>
      </c>
    </row>
    <row r="206" spans="1:3" x14ac:dyDescent="0.35">
      <c r="A206" s="256"/>
      <c r="C206" s="159">
        <v>0.4375</v>
      </c>
    </row>
    <row r="207" spans="1:3" x14ac:dyDescent="0.35">
      <c r="A207" s="256"/>
      <c r="C207" s="159">
        <v>0.45833333333333331</v>
      </c>
    </row>
    <row r="208" spans="1:3" x14ac:dyDescent="0.35">
      <c r="A208" s="256"/>
      <c r="C208" s="159">
        <v>0.47916666666666669</v>
      </c>
    </row>
    <row r="209" spans="1:3" x14ac:dyDescent="0.35">
      <c r="A209" s="256"/>
      <c r="C209" s="159">
        <v>0.5</v>
      </c>
    </row>
    <row r="210" spans="1:3" x14ac:dyDescent="0.35">
      <c r="A210" s="256"/>
      <c r="C210" s="160">
        <v>0.52083333333333337</v>
      </c>
    </row>
    <row r="211" spans="1:3" x14ac:dyDescent="0.35">
      <c r="A211" s="256"/>
      <c r="C211" s="160">
        <v>0.54166666666666663</v>
      </c>
    </row>
    <row r="212" spans="1:3" x14ac:dyDescent="0.35">
      <c r="A212" s="256"/>
      <c r="C212" s="160">
        <v>0.5625</v>
      </c>
    </row>
    <row r="213" spans="1:3" x14ac:dyDescent="0.35">
      <c r="A213" s="256"/>
      <c r="C213" s="160">
        <v>0.58333333333333337</v>
      </c>
    </row>
    <row r="214" spans="1:3" x14ac:dyDescent="0.35">
      <c r="A214" s="256"/>
      <c r="C214" s="160">
        <v>0.60416666666666663</v>
      </c>
    </row>
    <row r="215" spans="1:3" x14ac:dyDescent="0.35">
      <c r="A215" s="256"/>
      <c r="C215" s="159">
        <v>0.625</v>
      </c>
    </row>
    <row r="216" spans="1:3" x14ac:dyDescent="0.35">
      <c r="A216" s="256"/>
      <c r="C216" s="159">
        <v>0.64583333333333337</v>
      </c>
    </row>
    <row r="217" spans="1:3" x14ac:dyDescent="0.35">
      <c r="A217" s="256"/>
      <c r="C217" s="159">
        <v>0.66666666666666663</v>
      </c>
    </row>
    <row r="218" spans="1:3" x14ac:dyDescent="0.35">
      <c r="A218" s="256"/>
      <c r="C218" s="159">
        <v>0.6875</v>
      </c>
    </row>
    <row r="219" spans="1:3" x14ac:dyDescent="0.35">
      <c r="A219" s="256"/>
      <c r="C219" s="159">
        <v>0.70833333333333337</v>
      </c>
    </row>
    <row r="220" spans="1:3" x14ac:dyDescent="0.35">
      <c r="A220" s="256"/>
      <c r="C220" s="159">
        <v>0.72916666666666663</v>
      </c>
    </row>
    <row r="221" spans="1:3" x14ac:dyDescent="0.35">
      <c r="A221" s="256"/>
      <c r="C221" s="159">
        <v>0.75</v>
      </c>
    </row>
    <row r="222" spans="1:3" x14ac:dyDescent="0.35">
      <c r="A222" s="256"/>
      <c r="C222" s="159">
        <v>0.77083333333333337</v>
      </c>
    </row>
    <row r="223" spans="1:3" x14ac:dyDescent="0.35">
      <c r="A223" s="256"/>
      <c r="C223" s="159">
        <v>0.79166666666666663</v>
      </c>
    </row>
    <row r="224" spans="1:3" x14ac:dyDescent="0.35">
      <c r="A224" s="256"/>
      <c r="C224" s="159">
        <v>0.8125</v>
      </c>
    </row>
    <row r="225" spans="1:3" x14ac:dyDescent="0.35">
      <c r="A225" s="256"/>
      <c r="C225" s="159">
        <v>0.83333333333333337</v>
      </c>
    </row>
    <row r="226" spans="1:3" x14ac:dyDescent="0.35">
      <c r="A226" s="256"/>
      <c r="C226" s="159">
        <v>0.85416666666666663</v>
      </c>
    </row>
    <row r="227" spans="1:3" x14ac:dyDescent="0.35">
      <c r="A227" s="256"/>
      <c r="C227" s="159">
        <v>0.875</v>
      </c>
    </row>
    <row r="228" spans="1:3" x14ac:dyDescent="0.35">
      <c r="A228" s="256"/>
      <c r="C228" s="159">
        <v>0.89583333333333337</v>
      </c>
    </row>
    <row r="229" spans="1:3" x14ac:dyDescent="0.35">
      <c r="A229" s="256"/>
      <c r="C229" s="159">
        <v>0.91666666666666663</v>
      </c>
    </row>
    <row r="230" spans="1:3" x14ac:dyDescent="0.35">
      <c r="A230" s="256"/>
      <c r="C230" s="159">
        <v>0.9375</v>
      </c>
    </row>
    <row r="231" spans="1:3" x14ac:dyDescent="0.35">
      <c r="A231" s="256"/>
      <c r="C231" s="159">
        <v>0.95833333333333337</v>
      </c>
    </row>
    <row r="232" spans="1:3" x14ac:dyDescent="0.35">
      <c r="A232" s="256"/>
      <c r="C232" s="159">
        <v>0.97916666666666663</v>
      </c>
    </row>
    <row r="233" spans="1:3" x14ac:dyDescent="0.35">
      <c r="A233" s="256">
        <v>45570</v>
      </c>
      <c r="C233" s="154">
        <v>0</v>
      </c>
    </row>
    <row r="234" spans="1:3" x14ac:dyDescent="0.35">
      <c r="A234" s="256"/>
      <c r="C234" s="154">
        <v>2.0833333333333332E-2</v>
      </c>
    </row>
    <row r="235" spans="1:3" x14ac:dyDescent="0.35">
      <c r="A235" s="256"/>
      <c r="C235" s="155" t="s">
        <v>197</v>
      </c>
    </row>
    <row r="236" spans="1:3" x14ac:dyDescent="0.35">
      <c r="A236" s="256"/>
      <c r="C236" s="154" t="s">
        <v>198</v>
      </c>
    </row>
    <row r="237" spans="1:3" x14ac:dyDescent="0.35">
      <c r="A237" s="256"/>
      <c r="C237" s="156" t="s">
        <v>199</v>
      </c>
    </row>
    <row r="238" spans="1:3" x14ac:dyDescent="0.35">
      <c r="A238" s="256"/>
      <c r="C238" s="157" t="s">
        <v>200</v>
      </c>
    </row>
    <row r="239" spans="1:3" x14ac:dyDescent="0.35">
      <c r="A239" s="256"/>
      <c r="C239" s="154" t="s">
        <v>201</v>
      </c>
    </row>
    <row r="240" spans="1:3" x14ac:dyDescent="0.35">
      <c r="A240" s="256"/>
      <c r="C240" s="158" t="s">
        <v>202</v>
      </c>
    </row>
    <row r="241" spans="1:3" x14ac:dyDescent="0.35">
      <c r="A241" s="256"/>
      <c r="C241" s="154" t="s">
        <v>203</v>
      </c>
    </row>
    <row r="242" spans="1:3" x14ac:dyDescent="0.35">
      <c r="A242" s="256"/>
      <c r="C242" s="158" t="s">
        <v>204</v>
      </c>
    </row>
    <row r="243" spans="1:3" x14ac:dyDescent="0.35">
      <c r="A243" s="256"/>
      <c r="C243" s="158" t="s">
        <v>205</v>
      </c>
    </row>
    <row r="244" spans="1:3" x14ac:dyDescent="0.35">
      <c r="A244" s="256"/>
      <c r="C244" s="158" t="s">
        <v>206</v>
      </c>
    </row>
    <row r="245" spans="1:3" x14ac:dyDescent="0.35">
      <c r="A245" s="256"/>
      <c r="C245" s="158" t="s">
        <v>207</v>
      </c>
    </row>
    <row r="246" spans="1:3" x14ac:dyDescent="0.35">
      <c r="A246" s="256"/>
      <c r="C246" s="158" t="s">
        <v>208</v>
      </c>
    </row>
    <row r="247" spans="1:3" x14ac:dyDescent="0.35">
      <c r="A247" s="256"/>
      <c r="C247" s="154" t="s">
        <v>209</v>
      </c>
    </row>
    <row r="248" spans="1:3" x14ac:dyDescent="0.35">
      <c r="A248" s="256"/>
      <c r="C248" s="158" t="s">
        <v>210</v>
      </c>
    </row>
    <row r="249" spans="1:3" x14ac:dyDescent="0.35">
      <c r="A249" s="256"/>
      <c r="C249" s="158" t="s">
        <v>211</v>
      </c>
    </row>
    <row r="250" spans="1:3" x14ac:dyDescent="0.35">
      <c r="A250" s="256"/>
      <c r="C250" s="158" t="s">
        <v>212</v>
      </c>
    </row>
    <row r="251" spans="1:3" x14ac:dyDescent="0.35">
      <c r="A251" s="256"/>
      <c r="C251" s="158" t="s">
        <v>213</v>
      </c>
    </row>
    <row r="252" spans="1:3" x14ac:dyDescent="0.35">
      <c r="A252" s="256"/>
      <c r="C252" s="154" t="s">
        <v>214</v>
      </c>
    </row>
    <row r="253" spans="1:3" x14ac:dyDescent="0.35">
      <c r="A253" s="256"/>
      <c r="C253" s="159">
        <v>0.41666666666666669</v>
      </c>
    </row>
    <row r="254" spans="1:3" x14ac:dyDescent="0.35">
      <c r="A254" s="256"/>
      <c r="C254" s="159">
        <v>0.4375</v>
      </c>
    </row>
    <row r="255" spans="1:3" x14ac:dyDescent="0.35">
      <c r="A255" s="256"/>
      <c r="C255" s="159">
        <v>0.45833333333333331</v>
      </c>
    </row>
    <row r="256" spans="1:3" x14ac:dyDescent="0.35">
      <c r="A256" s="256"/>
      <c r="C256" s="159">
        <v>0.47916666666666669</v>
      </c>
    </row>
    <row r="257" spans="1:3" x14ac:dyDescent="0.35">
      <c r="A257" s="256"/>
      <c r="C257" s="159">
        <v>0.5</v>
      </c>
    </row>
    <row r="258" spans="1:3" x14ac:dyDescent="0.35">
      <c r="A258" s="256"/>
      <c r="C258" s="160">
        <v>0.52083333333333337</v>
      </c>
    </row>
    <row r="259" spans="1:3" x14ac:dyDescent="0.35">
      <c r="A259" s="256"/>
      <c r="C259" s="160">
        <v>0.54166666666666663</v>
      </c>
    </row>
    <row r="260" spans="1:3" x14ac:dyDescent="0.35">
      <c r="A260" s="256"/>
      <c r="C260" s="160">
        <v>0.5625</v>
      </c>
    </row>
    <row r="261" spans="1:3" x14ac:dyDescent="0.35">
      <c r="A261" s="256"/>
      <c r="C261" s="160">
        <v>0.58333333333333337</v>
      </c>
    </row>
    <row r="262" spans="1:3" x14ac:dyDescent="0.35">
      <c r="A262" s="256"/>
      <c r="C262" s="160">
        <v>0.60416666666666663</v>
      </c>
    </row>
    <row r="263" spans="1:3" x14ac:dyDescent="0.35">
      <c r="A263" s="256"/>
      <c r="C263" s="159">
        <v>0.625</v>
      </c>
    </row>
    <row r="264" spans="1:3" x14ac:dyDescent="0.35">
      <c r="A264" s="256"/>
      <c r="C264" s="159">
        <v>0.64583333333333337</v>
      </c>
    </row>
    <row r="265" spans="1:3" x14ac:dyDescent="0.35">
      <c r="A265" s="256"/>
      <c r="C265" s="159">
        <v>0.66666666666666663</v>
      </c>
    </row>
    <row r="266" spans="1:3" x14ac:dyDescent="0.35">
      <c r="A266" s="256"/>
      <c r="C266" s="159">
        <v>0.6875</v>
      </c>
    </row>
    <row r="267" spans="1:3" x14ac:dyDescent="0.35">
      <c r="A267" s="256"/>
      <c r="C267" s="159">
        <v>0.70833333333333337</v>
      </c>
    </row>
    <row r="268" spans="1:3" x14ac:dyDescent="0.35">
      <c r="A268" s="256"/>
      <c r="C268" s="159">
        <v>0.72916666666666663</v>
      </c>
    </row>
    <row r="269" spans="1:3" x14ac:dyDescent="0.35">
      <c r="A269" s="256"/>
      <c r="C269" s="159">
        <v>0.75</v>
      </c>
    </row>
    <row r="270" spans="1:3" x14ac:dyDescent="0.35">
      <c r="A270" s="256"/>
      <c r="C270" s="159">
        <v>0.77083333333333337</v>
      </c>
    </row>
    <row r="271" spans="1:3" x14ac:dyDescent="0.35">
      <c r="A271" s="256"/>
      <c r="C271" s="159">
        <v>0.79166666666666663</v>
      </c>
    </row>
    <row r="272" spans="1:3" x14ac:dyDescent="0.35">
      <c r="A272" s="256"/>
      <c r="C272" s="159">
        <v>0.8125</v>
      </c>
    </row>
    <row r="273" spans="1:3" x14ac:dyDescent="0.35">
      <c r="A273" s="256"/>
      <c r="C273" s="159">
        <v>0.83333333333333337</v>
      </c>
    </row>
    <row r="274" spans="1:3" x14ac:dyDescent="0.35">
      <c r="A274" s="256"/>
      <c r="C274" s="159">
        <v>0.85416666666666663</v>
      </c>
    </row>
    <row r="275" spans="1:3" x14ac:dyDescent="0.35">
      <c r="A275" s="256"/>
      <c r="C275" s="159">
        <v>0.875</v>
      </c>
    </row>
    <row r="276" spans="1:3" x14ac:dyDescent="0.35">
      <c r="A276" s="256"/>
      <c r="C276" s="159">
        <v>0.89583333333333337</v>
      </c>
    </row>
    <row r="277" spans="1:3" x14ac:dyDescent="0.35">
      <c r="A277" s="256"/>
      <c r="C277" s="159">
        <v>0.91666666666666663</v>
      </c>
    </row>
    <row r="278" spans="1:3" x14ac:dyDescent="0.35">
      <c r="A278" s="256"/>
      <c r="C278" s="159">
        <v>0.9375</v>
      </c>
    </row>
    <row r="279" spans="1:3" x14ac:dyDescent="0.35">
      <c r="A279" s="256"/>
      <c r="C279" s="159">
        <v>0.95833333333333337</v>
      </c>
    </row>
    <row r="280" spans="1:3" x14ac:dyDescent="0.35">
      <c r="A280" s="256"/>
      <c r="C280" s="159">
        <v>0.97916666666666663</v>
      </c>
    </row>
    <row r="281" spans="1:3" x14ac:dyDescent="0.35">
      <c r="A281" s="256">
        <v>45571</v>
      </c>
      <c r="C281" s="154">
        <v>0</v>
      </c>
    </row>
    <row r="282" spans="1:3" x14ac:dyDescent="0.35">
      <c r="A282" s="256"/>
      <c r="C282" s="154">
        <v>2.0833333333333332E-2</v>
      </c>
    </row>
    <row r="283" spans="1:3" x14ac:dyDescent="0.35">
      <c r="A283" s="256"/>
      <c r="C283" s="155" t="s">
        <v>197</v>
      </c>
    </row>
    <row r="284" spans="1:3" x14ac:dyDescent="0.35">
      <c r="A284" s="256"/>
      <c r="C284" s="154" t="s">
        <v>198</v>
      </c>
    </row>
    <row r="285" spans="1:3" x14ac:dyDescent="0.35">
      <c r="A285" s="256"/>
      <c r="C285" s="156" t="s">
        <v>199</v>
      </c>
    </row>
    <row r="286" spans="1:3" x14ac:dyDescent="0.35">
      <c r="A286" s="256"/>
      <c r="C286" s="157" t="s">
        <v>200</v>
      </c>
    </row>
    <row r="287" spans="1:3" x14ac:dyDescent="0.35">
      <c r="A287" s="256"/>
      <c r="C287" s="154" t="s">
        <v>201</v>
      </c>
    </row>
    <row r="288" spans="1:3" x14ac:dyDescent="0.35">
      <c r="A288" s="256"/>
      <c r="C288" s="158" t="s">
        <v>202</v>
      </c>
    </row>
    <row r="289" spans="1:3" x14ac:dyDescent="0.35">
      <c r="A289" s="256"/>
      <c r="C289" s="154" t="s">
        <v>203</v>
      </c>
    </row>
    <row r="290" spans="1:3" x14ac:dyDescent="0.35">
      <c r="A290" s="256"/>
      <c r="C290" s="158" t="s">
        <v>204</v>
      </c>
    </row>
    <row r="291" spans="1:3" x14ac:dyDescent="0.35">
      <c r="A291" s="256"/>
      <c r="C291" s="158" t="s">
        <v>205</v>
      </c>
    </row>
    <row r="292" spans="1:3" x14ac:dyDescent="0.35">
      <c r="A292" s="256"/>
      <c r="C292" s="158" t="s">
        <v>206</v>
      </c>
    </row>
    <row r="293" spans="1:3" x14ac:dyDescent="0.35">
      <c r="A293" s="256"/>
      <c r="C293" s="158" t="s">
        <v>207</v>
      </c>
    </row>
    <row r="294" spans="1:3" x14ac:dyDescent="0.35">
      <c r="A294" s="256"/>
      <c r="C294" s="158" t="s">
        <v>208</v>
      </c>
    </row>
    <row r="295" spans="1:3" x14ac:dyDescent="0.35">
      <c r="A295" s="256"/>
      <c r="C295" s="154" t="s">
        <v>209</v>
      </c>
    </row>
    <row r="296" spans="1:3" x14ac:dyDescent="0.35">
      <c r="A296" s="256"/>
      <c r="C296" s="158" t="s">
        <v>210</v>
      </c>
    </row>
    <row r="297" spans="1:3" x14ac:dyDescent="0.35">
      <c r="A297" s="256"/>
      <c r="C297" s="158" t="s">
        <v>211</v>
      </c>
    </row>
    <row r="298" spans="1:3" x14ac:dyDescent="0.35">
      <c r="A298" s="256"/>
      <c r="C298" s="158" t="s">
        <v>212</v>
      </c>
    </row>
    <row r="299" spans="1:3" x14ac:dyDescent="0.35">
      <c r="A299" s="256"/>
      <c r="C299" s="158" t="s">
        <v>213</v>
      </c>
    </row>
    <row r="300" spans="1:3" x14ac:dyDescent="0.35">
      <c r="A300" s="256"/>
      <c r="C300" s="154" t="s">
        <v>214</v>
      </c>
    </row>
    <row r="301" spans="1:3" x14ac:dyDescent="0.35">
      <c r="A301" s="256"/>
      <c r="C301" s="159">
        <v>0.41666666666666669</v>
      </c>
    </row>
    <row r="302" spans="1:3" x14ac:dyDescent="0.35">
      <c r="A302" s="256"/>
      <c r="C302" s="159">
        <v>0.4375</v>
      </c>
    </row>
    <row r="303" spans="1:3" x14ac:dyDescent="0.35">
      <c r="A303" s="256"/>
      <c r="C303" s="159">
        <v>0.45833333333333331</v>
      </c>
    </row>
    <row r="304" spans="1:3" x14ac:dyDescent="0.35">
      <c r="A304" s="256"/>
      <c r="C304" s="159">
        <v>0.47916666666666669</v>
      </c>
    </row>
    <row r="305" spans="1:3" x14ac:dyDescent="0.35">
      <c r="A305" s="256"/>
      <c r="B305">
        <v>1429.1</v>
      </c>
      <c r="C305" s="159">
        <v>0.5</v>
      </c>
    </row>
    <row r="306" spans="1:3" x14ac:dyDescent="0.35">
      <c r="A306" s="256"/>
      <c r="B306">
        <v>1263.5999999999999</v>
      </c>
      <c r="C306" s="160">
        <v>0.52083333333333337</v>
      </c>
    </row>
    <row r="307" spans="1:3" x14ac:dyDescent="0.35">
      <c r="A307" s="256"/>
      <c r="B307">
        <v>1250.4000000000001</v>
      </c>
      <c r="C307" s="160">
        <v>0.54166666666666663</v>
      </c>
    </row>
    <row r="308" spans="1:3" x14ac:dyDescent="0.35">
      <c r="A308" s="256"/>
      <c r="B308">
        <v>1481.1</v>
      </c>
      <c r="C308" s="160">
        <v>0.5625</v>
      </c>
    </row>
    <row r="309" spans="1:3" x14ac:dyDescent="0.35">
      <c r="A309" s="256"/>
      <c r="B309">
        <v>1209.7</v>
      </c>
      <c r="C309" s="160">
        <v>0.58333333333333337</v>
      </c>
    </row>
    <row r="310" spans="1:3" x14ac:dyDescent="0.35">
      <c r="A310" s="256"/>
      <c r="B310">
        <v>1144.5999999999999</v>
      </c>
      <c r="C310" s="160">
        <v>0.60416666666666663</v>
      </c>
    </row>
    <row r="311" spans="1:3" x14ac:dyDescent="0.35">
      <c r="A311" s="256"/>
      <c r="B311">
        <v>1187.7</v>
      </c>
      <c r="C311" s="159">
        <v>0.625</v>
      </c>
    </row>
    <row r="312" spans="1:3" x14ac:dyDescent="0.35">
      <c r="A312" s="256"/>
      <c r="B312">
        <v>1296.5</v>
      </c>
      <c r="C312" s="159">
        <v>0.64583333333333337</v>
      </c>
    </row>
    <row r="313" spans="1:3" x14ac:dyDescent="0.35">
      <c r="A313" s="256"/>
      <c r="B313">
        <v>1109.5</v>
      </c>
      <c r="C313" s="159">
        <v>0.66666666666666663</v>
      </c>
    </row>
    <row r="314" spans="1:3" x14ac:dyDescent="0.35">
      <c r="A314" s="256"/>
      <c r="B314">
        <v>923.9</v>
      </c>
      <c r="C314" s="159">
        <v>0.6875</v>
      </c>
    </row>
    <row r="315" spans="1:3" x14ac:dyDescent="0.35">
      <c r="A315" s="256"/>
      <c r="B315">
        <v>707.2</v>
      </c>
      <c r="C315" s="159">
        <v>0.70833333333333337</v>
      </c>
    </row>
    <row r="316" spans="1:3" x14ac:dyDescent="0.35">
      <c r="A316" s="256"/>
      <c r="B316">
        <v>497.7</v>
      </c>
      <c r="C316" s="159">
        <v>0.72916666666666663</v>
      </c>
    </row>
    <row r="317" spans="1:3" x14ac:dyDescent="0.35">
      <c r="A317" s="256"/>
      <c r="B317">
        <v>307.5</v>
      </c>
      <c r="C317" s="159">
        <v>0.75</v>
      </c>
    </row>
    <row r="318" spans="1:3" x14ac:dyDescent="0.35">
      <c r="A318" s="256"/>
      <c r="B318">
        <v>116</v>
      </c>
      <c r="C318" s="159">
        <v>0.77083333333333337</v>
      </c>
    </row>
    <row r="319" spans="1:3" x14ac:dyDescent="0.35">
      <c r="A319" s="256"/>
      <c r="B319">
        <v>40.799999999999997</v>
      </c>
      <c r="C319" s="159">
        <v>0.79166666666666663</v>
      </c>
    </row>
    <row r="320" spans="1:3" x14ac:dyDescent="0.35">
      <c r="A320" s="256"/>
      <c r="B320">
        <v>3.2</v>
      </c>
      <c r="C320" s="159">
        <v>0.8125</v>
      </c>
    </row>
    <row r="321" spans="1:3" x14ac:dyDescent="0.35">
      <c r="A321" s="256"/>
      <c r="B321">
        <v>0</v>
      </c>
      <c r="C321" s="159">
        <v>0.83333333333333337</v>
      </c>
    </row>
    <row r="322" spans="1:3" x14ac:dyDescent="0.35">
      <c r="A322" s="256"/>
      <c r="B322">
        <v>0</v>
      </c>
      <c r="C322" s="159">
        <v>0.85416666666666663</v>
      </c>
    </row>
    <row r="323" spans="1:3" x14ac:dyDescent="0.35">
      <c r="A323" s="256"/>
      <c r="B323">
        <v>0</v>
      </c>
      <c r="C323" s="159">
        <v>0.875</v>
      </c>
    </row>
    <row r="324" spans="1:3" x14ac:dyDescent="0.35">
      <c r="A324" s="256"/>
      <c r="B324">
        <v>0</v>
      </c>
      <c r="C324" s="159">
        <v>0.89583333333333337</v>
      </c>
    </row>
    <row r="325" spans="1:3" x14ac:dyDescent="0.35">
      <c r="A325" s="256"/>
      <c r="B325">
        <v>0</v>
      </c>
      <c r="C325" s="159">
        <v>0.91666666666666663</v>
      </c>
    </row>
    <row r="326" spans="1:3" x14ac:dyDescent="0.35">
      <c r="A326" s="256"/>
      <c r="B326">
        <v>0</v>
      </c>
      <c r="C326" s="159">
        <v>0.9375</v>
      </c>
    </row>
    <row r="327" spans="1:3" x14ac:dyDescent="0.35">
      <c r="A327" s="256"/>
      <c r="B327">
        <v>0</v>
      </c>
      <c r="C327" s="159">
        <v>0.95833333333333337</v>
      </c>
    </row>
    <row r="328" spans="1:3" x14ac:dyDescent="0.35">
      <c r="A328" s="256"/>
      <c r="B328">
        <v>0.1</v>
      </c>
      <c r="C328" s="159">
        <v>0.97916666666666663</v>
      </c>
    </row>
    <row r="329" spans="1:3" x14ac:dyDescent="0.35">
      <c r="A329" s="256">
        <v>45572</v>
      </c>
      <c r="B329">
        <v>0.1</v>
      </c>
      <c r="C329" s="154">
        <v>0</v>
      </c>
    </row>
    <row r="330" spans="1:3" x14ac:dyDescent="0.35">
      <c r="A330" s="256"/>
      <c r="B330">
        <v>0.2</v>
      </c>
      <c r="C330" s="154">
        <v>2.0833333333333332E-2</v>
      </c>
    </row>
    <row r="331" spans="1:3" x14ac:dyDescent="0.35">
      <c r="A331" s="256"/>
      <c r="B331">
        <v>0.2</v>
      </c>
      <c r="C331" s="155" t="s">
        <v>197</v>
      </c>
    </row>
    <row r="332" spans="1:3" x14ac:dyDescent="0.35">
      <c r="A332" s="256"/>
      <c r="B332">
        <v>0</v>
      </c>
      <c r="C332" s="154" t="s">
        <v>198</v>
      </c>
    </row>
    <row r="333" spans="1:3" x14ac:dyDescent="0.35">
      <c r="A333" s="256"/>
      <c r="B333">
        <v>0.1</v>
      </c>
      <c r="C333" s="156" t="s">
        <v>199</v>
      </c>
    </row>
    <row r="334" spans="1:3" x14ac:dyDescent="0.35">
      <c r="A334" s="256"/>
      <c r="B334">
        <v>0.4</v>
      </c>
      <c r="C334" s="157" t="s">
        <v>200</v>
      </c>
    </row>
    <row r="335" spans="1:3" x14ac:dyDescent="0.35">
      <c r="A335" s="256"/>
      <c r="B335">
        <v>0.2</v>
      </c>
      <c r="C335" s="154" t="s">
        <v>201</v>
      </c>
    </row>
    <row r="336" spans="1:3" x14ac:dyDescent="0.35">
      <c r="A336" s="256"/>
      <c r="B336">
        <v>0.2</v>
      </c>
      <c r="C336" s="158" t="s">
        <v>202</v>
      </c>
    </row>
    <row r="337" spans="1:3" x14ac:dyDescent="0.35">
      <c r="A337" s="256"/>
      <c r="B337">
        <v>0.2</v>
      </c>
      <c r="C337" s="154" t="s">
        <v>203</v>
      </c>
    </row>
    <row r="338" spans="1:3" x14ac:dyDescent="0.35">
      <c r="A338" s="256"/>
      <c r="B338">
        <v>0.2</v>
      </c>
      <c r="C338" s="158" t="s">
        <v>204</v>
      </c>
    </row>
    <row r="339" spans="1:3" x14ac:dyDescent="0.35">
      <c r="A339" s="256"/>
      <c r="B339">
        <v>0.3</v>
      </c>
      <c r="C339" s="158" t="s">
        <v>205</v>
      </c>
    </row>
    <row r="340" spans="1:3" x14ac:dyDescent="0.35">
      <c r="A340" s="256"/>
      <c r="B340">
        <v>0.3</v>
      </c>
      <c r="C340" s="158" t="s">
        <v>206</v>
      </c>
    </row>
    <row r="341" spans="1:3" x14ac:dyDescent="0.35">
      <c r="A341" s="256"/>
      <c r="B341">
        <v>0.4</v>
      </c>
      <c r="C341" s="158" t="s">
        <v>207</v>
      </c>
    </row>
    <row r="342" spans="1:3" x14ac:dyDescent="0.35">
      <c r="A342" s="256"/>
      <c r="B342">
        <v>0.4</v>
      </c>
      <c r="C342" s="158" t="s">
        <v>208</v>
      </c>
    </row>
    <row r="343" spans="1:3" x14ac:dyDescent="0.35">
      <c r="A343" s="256"/>
      <c r="B343">
        <v>0.4</v>
      </c>
      <c r="C343" s="154" t="s">
        <v>209</v>
      </c>
    </row>
    <row r="344" spans="1:3" x14ac:dyDescent="0.35">
      <c r="A344" s="256"/>
      <c r="B344">
        <v>1.9</v>
      </c>
      <c r="C344" s="158" t="s">
        <v>210</v>
      </c>
    </row>
    <row r="345" spans="1:3" x14ac:dyDescent="0.35">
      <c r="A345" s="256"/>
      <c r="B345">
        <v>20.5</v>
      </c>
      <c r="C345" s="158" t="s">
        <v>211</v>
      </c>
    </row>
    <row r="346" spans="1:3" x14ac:dyDescent="0.35">
      <c r="A346" s="256"/>
      <c r="B346">
        <v>75.5</v>
      </c>
      <c r="C346" s="158" t="s">
        <v>212</v>
      </c>
    </row>
    <row r="347" spans="1:3" x14ac:dyDescent="0.35">
      <c r="A347" s="256"/>
      <c r="B347">
        <v>173.2</v>
      </c>
      <c r="C347" s="158" t="s">
        <v>213</v>
      </c>
    </row>
    <row r="348" spans="1:3" x14ac:dyDescent="0.35">
      <c r="A348" s="256"/>
      <c r="B348">
        <v>320.60000000000002</v>
      </c>
      <c r="C348" s="154" t="s">
        <v>214</v>
      </c>
    </row>
    <row r="349" spans="1:3" x14ac:dyDescent="0.35">
      <c r="A349" s="256"/>
      <c r="B349">
        <v>442.3</v>
      </c>
      <c r="C349" s="159">
        <v>0.41666666666666669</v>
      </c>
    </row>
    <row r="350" spans="1:3" x14ac:dyDescent="0.35">
      <c r="A350" s="256"/>
      <c r="B350">
        <v>666.8</v>
      </c>
      <c r="C350" s="159">
        <v>0.4375</v>
      </c>
    </row>
    <row r="351" spans="1:3" x14ac:dyDescent="0.35">
      <c r="A351" s="256"/>
      <c r="B351">
        <v>991.6</v>
      </c>
      <c r="C351" s="159">
        <v>0.45833333333333331</v>
      </c>
    </row>
    <row r="352" spans="1:3" x14ac:dyDescent="0.35">
      <c r="A352" s="256"/>
      <c r="B352">
        <v>1171.3</v>
      </c>
      <c r="C352" s="159">
        <v>0.47916666666666669</v>
      </c>
    </row>
    <row r="353" spans="1:3" x14ac:dyDescent="0.35">
      <c r="A353" s="256"/>
      <c r="B353">
        <v>1901.8</v>
      </c>
      <c r="C353" s="159">
        <v>0.5</v>
      </c>
    </row>
    <row r="354" spans="1:3" x14ac:dyDescent="0.35">
      <c r="A354" s="256"/>
      <c r="B354">
        <v>1753.9</v>
      </c>
      <c r="C354" s="160">
        <v>0.52083333333333337</v>
      </c>
    </row>
    <row r="355" spans="1:3" x14ac:dyDescent="0.35">
      <c r="A355" s="256"/>
      <c r="B355">
        <v>1656.9</v>
      </c>
      <c r="C355" s="160">
        <v>0.54166666666666663</v>
      </c>
    </row>
    <row r="356" spans="1:3" x14ac:dyDescent="0.35">
      <c r="A356" s="256"/>
      <c r="B356">
        <v>1736.5</v>
      </c>
      <c r="C356" s="160">
        <v>0.5625</v>
      </c>
    </row>
    <row r="357" spans="1:3" x14ac:dyDescent="0.35">
      <c r="A357" s="256"/>
      <c r="B357">
        <v>1677.3</v>
      </c>
      <c r="C357" s="160">
        <v>0.58333333333333337</v>
      </c>
    </row>
    <row r="358" spans="1:3" x14ac:dyDescent="0.35">
      <c r="A358" s="256"/>
      <c r="B358">
        <v>1513.6</v>
      </c>
      <c r="C358" s="160">
        <v>0.60416666666666663</v>
      </c>
    </row>
    <row r="359" spans="1:3" x14ac:dyDescent="0.35">
      <c r="A359" s="256"/>
      <c r="B359">
        <v>1455.1</v>
      </c>
      <c r="C359" s="159">
        <v>0.625</v>
      </c>
    </row>
    <row r="360" spans="1:3" x14ac:dyDescent="0.35">
      <c r="A360" s="256"/>
      <c r="B360">
        <v>1300</v>
      </c>
      <c r="C360" s="159">
        <v>0.64583333333333337</v>
      </c>
    </row>
    <row r="361" spans="1:3" x14ac:dyDescent="0.35">
      <c r="A361" s="256"/>
      <c r="B361">
        <v>1122.3</v>
      </c>
      <c r="C361" s="159">
        <v>0.66666666666666663</v>
      </c>
    </row>
    <row r="362" spans="1:3" x14ac:dyDescent="0.35">
      <c r="A362" s="256"/>
      <c r="B362">
        <v>921.8</v>
      </c>
      <c r="C362" s="159">
        <v>0.6875</v>
      </c>
    </row>
    <row r="363" spans="1:3" x14ac:dyDescent="0.35">
      <c r="A363" s="256"/>
      <c r="B363">
        <v>709.8</v>
      </c>
      <c r="C363" s="159">
        <v>0.70833333333333337</v>
      </c>
    </row>
    <row r="364" spans="1:3" x14ac:dyDescent="0.35">
      <c r="A364" s="256"/>
      <c r="B364">
        <v>500.4</v>
      </c>
      <c r="C364" s="159">
        <v>0.72916666666666663</v>
      </c>
    </row>
    <row r="365" spans="1:3" x14ac:dyDescent="0.35">
      <c r="A365" s="256"/>
      <c r="B365">
        <v>312.5</v>
      </c>
      <c r="C365" s="159">
        <v>0.75</v>
      </c>
    </row>
    <row r="366" spans="1:3" x14ac:dyDescent="0.35">
      <c r="A366" s="256"/>
      <c r="B366">
        <v>108.1</v>
      </c>
      <c r="C366" s="159">
        <v>0.77083333333333337</v>
      </c>
    </row>
    <row r="367" spans="1:3" x14ac:dyDescent="0.35">
      <c r="A367" s="256"/>
      <c r="B367">
        <v>38.700000000000003</v>
      </c>
      <c r="C367" s="159">
        <v>0.79166666666666663</v>
      </c>
    </row>
    <row r="368" spans="1:3" x14ac:dyDescent="0.35">
      <c r="A368" s="256"/>
      <c r="B368">
        <v>3</v>
      </c>
      <c r="C368" s="159">
        <v>0.8125</v>
      </c>
    </row>
    <row r="369" spans="1:3" x14ac:dyDescent="0.35">
      <c r="A369" s="256"/>
      <c r="B369">
        <v>0.3</v>
      </c>
      <c r="C369" s="159">
        <v>0.83333333333333337</v>
      </c>
    </row>
    <row r="370" spans="1:3" x14ac:dyDescent="0.35">
      <c r="A370" s="256"/>
      <c r="B370">
        <v>0.3</v>
      </c>
      <c r="C370" s="159">
        <v>0.85416666666666663</v>
      </c>
    </row>
    <row r="371" spans="1:3" x14ac:dyDescent="0.35">
      <c r="A371" s="256"/>
      <c r="B371">
        <v>0.4</v>
      </c>
      <c r="C371" s="159">
        <v>0.875</v>
      </c>
    </row>
    <row r="372" spans="1:3" x14ac:dyDescent="0.35">
      <c r="A372" s="256"/>
      <c r="B372">
        <v>0.4</v>
      </c>
      <c r="C372" s="159">
        <v>0.89583333333333337</v>
      </c>
    </row>
    <row r="373" spans="1:3" x14ac:dyDescent="0.35">
      <c r="A373" s="256"/>
      <c r="B373">
        <v>0.7</v>
      </c>
      <c r="C373" s="159">
        <v>0.91666666666666663</v>
      </c>
    </row>
    <row r="374" spans="1:3" x14ac:dyDescent="0.35">
      <c r="A374" s="256"/>
      <c r="B374">
        <v>0.8</v>
      </c>
      <c r="C374" s="159">
        <v>0.9375</v>
      </c>
    </row>
    <row r="375" spans="1:3" x14ac:dyDescent="0.35">
      <c r="A375" s="256"/>
      <c r="B375">
        <v>1</v>
      </c>
      <c r="C375" s="159">
        <v>0.95833333333333337</v>
      </c>
    </row>
    <row r="376" spans="1:3" x14ac:dyDescent="0.35">
      <c r="A376" s="256"/>
      <c r="B376">
        <v>0.7</v>
      </c>
      <c r="C376" s="159">
        <v>0.97916666666666663</v>
      </c>
    </row>
    <row r="377" spans="1:3" x14ac:dyDescent="0.35">
      <c r="A377" s="256">
        <v>45573</v>
      </c>
      <c r="B377">
        <v>1</v>
      </c>
      <c r="C377" s="154">
        <v>0</v>
      </c>
    </row>
    <row r="378" spans="1:3" x14ac:dyDescent="0.35">
      <c r="A378" s="256"/>
      <c r="B378">
        <v>0.4</v>
      </c>
      <c r="C378" s="154">
        <v>2.0833333333333332E-2</v>
      </c>
    </row>
    <row r="379" spans="1:3" x14ac:dyDescent="0.35">
      <c r="A379" s="256"/>
      <c r="B379">
        <v>0.3</v>
      </c>
      <c r="C379" s="155" t="s">
        <v>197</v>
      </c>
    </row>
    <row r="380" spans="1:3" x14ac:dyDescent="0.35">
      <c r="A380" s="256"/>
      <c r="B380">
        <v>0.3</v>
      </c>
      <c r="C380" s="154" t="s">
        <v>198</v>
      </c>
    </row>
    <row r="381" spans="1:3" x14ac:dyDescent="0.35">
      <c r="A381" s="256"/>
      <c r="B381">
        <v>0.3</v>
      </c>
      <c r="C381" s="156" t="s">
        <v>199</v>
      </c>
    </row>
    <row r="382" spans="1:3" x14ac:dyDescent="0.35">
      <c r="A382" s="256"/>
      <c r="B382">
        <v>0.3</v>
      </c>
      <c r="C382" s="157" t="s">
        <v>200</v>
      </c>
    </row>
    <row r="383" spans="1:3" x14ac:dyDescent="0.35">
      <c r="A383" s="256"/>
      <c r="B383">
        <v>0.3</v>
      </c>
      <c r="C383" s="154" t="s">
        <v>201</v>
      </c>
    </row>
    <row r="384" spans="1:3" x14ac:dyDescent="0.35">
      <c r="A384" s="256"/>
      <c r="B384">
        <v>0.3</v>
      </c>
      <c r="C384" s="158" t="s">
        <v>202</v>
      </c>
    </row>
    <row r="385" spans="1:3" x14ac:dyDescent="0.35">
      <c r="A385" s="256"/>
      <c r="B385">
        <v>0.3</v>
      </c>
      <c r="C385" s="154" t="s">
        <v>203</v>
      </c>
    </row>
    <row r="386" spans="1:3" x14ac:dyDescent="0.35">
      <c r="A386" s="256"/>
      <c r="B386">
        <v>0.4</v>
      </c>
      <c r="C386" s="158" t="s">
        <v>204</v>
      </c>
    </row>
    <row r="387" spans="1:3" x14ac:dyDescent="0.35">
      <c r="A387" s="256"/>
      <c r="B387">
        <v>0.3</v>
      </c>
      <c r="C387" s="158" t="s">
        <v>205</v>
      </c>
    </row>
    <row r="388" spans="1:3" x14ac:dyDescent="0.35">
      <c r="A388" s="256"/>
      <c r="B388">
        <v>0.3</v>
      </c>
      <c r="C388" s="158" t="s">
        <v>206</v>
      </c>
    </row>
    <row r="389" spans="1:3" x14ac:dyDescent="0.35">
      <c r="A389" s="256"/>
      <c r="B389">
        <v>0.3</v>
      </c>
      <c r="C389" s="158" t="s">
        <v>207</v>
      </c>
    </row>
    <row r="390" spans="1:3" x14ac:dyDescent="0.35">
      <c r="A390" s="256"/>
      <c r="B390">
        <v>0.3</v>
      </c>
      <c r="C390" s="158" t="s">
        <v>208</v>
      </c>
    </row>
    <row r="391" spans="1:3" x14ac:dyDescent="0.35">
      <c r="A391" s="256"/>
      <c r="B391">
        <v>0.3</v>
      </c>
      <c r="C391" s="154" t="s">
        <v>209</v>
      </c>
    </row>
    <row r="392" spans="1:3" x14ac:dyDescent="0.35">
      <c r="A392" s="256"/>
      <c r="B392">
        <v>3.2</v>
      </c>
      <c r="C392" s="158" t="s">
        <v>210</v>
      </c>
    </row>
    <row r="393" spans="1:3" x14ac:dyDescent="0.35">
      <c r="A393" s="256"/>
      <c r="B393">
        <v>50</v>
      </c>
      <c r="C393" s="158" t="s">
        <v>211</v>
      </c>
    </row>
    <row r="394" spans="1:3" x14ac:dyDescent="0.35">
      <c r="A394" s="256"/>
      <c r="B394">
        <v>108.3</v>
      </c>
      <c r="C394" s="158" t="s">
        <v>212</v>
      </c>
    </row>
    <row r="395" spans="1:3" x14ac:dyDescent="0.35">
      <c r="A395" s="256"/>
      <c r="B395">
        <v>317.3</v>
      </c>
      <c r="C395" s="158" t="s">
        <v>213</v>
      </c>
    </row>
    <row r="396" spans="1:3" x14ac:dyDescent="0.35">
      <c r="A396" s="256"/>
      <c r="B396">
        <v>620.79999999999995</v>
      </c>
      <c r="C396" s="154" t="s">
        <v>214</v>
      </c>
    </row>
    <row r="397" spans="1:3" x14ac:dyDescent="0.35">
      <c r="A397" s="256"/>
      <c r="B397">
        <v>659.2</v>
      </c>
      <c r="C397" s="159">
        <v>0.41666666666666669</v>
      </c>
    </row>
    <row r="398" spans="1:3" x14ac:dyDescent="0.35">
      <c r="A398" s="256"/>
      <c r="B398">
        <v>903.8</v>
      </c>
      <c r="C398" s="159">
        <v>0.4375</v>
      </c>
    </row>
    <row r="399" spans="1:3" x14ac:dyDescent="0.35">
      <c r="A399" s="256"/>
      <c r="B399">
        <v>1293.3</v>
      </c>
      <c r="C399" s="159">
        <v>0.45833333333333331</v>
      </c>
    </row>
    <row r="400" spans="1:3" x14ac:dyDescent="0.35">
      <c r="A400" s="256"/>
      <c r="B400">
        <v>1645.4</v>
      </c>
      <c r="C400" s="159">
        <v>0.47916666666666669</v>
      </c>
    </row>
    <row r="401" spans="1:3" x14ac:dyDescent="0.35">
      <c r="A401" s="256"/>
      <c r="B401">
        <v>1657.9</v>
      </c>
      <c r="C401" s="159">
        <v>0.5</v>
      </c>
    </row>
    <row r="402" spans="1:3" x14ac:dyDescent="0.35">
      <c r="A402" s="256"/>
      <c r="B402">
        <v>1755.4</v>
      </c>
      <c r="C402" s="160">
        <v>0.52083333333333337</v>
      </c>
    </row>
    <row r="403" spans="1:3" x14ac:dyDescent="0.35">
      <c r="A403" s="256"/>
      <c r="B403">
        <v>1735.1</v>
      </c>
      <c r="C403" s="160">
        <v>0.54166666666666663</v>
      </c>
    </row>
    <row r="404" spans="1:3" x14ac:dyDescent="0.35">
      <c r="A404" s="256"/>
      <c r="B404">
        <v>1710</v>
      </c>
      <c r="C404" s="160">
        <v>0.5625</v>
      </c>
    </row>
    <row r="405" spans="1:3" x14ac:dyDescent="0.35">
      <c r="A405" s="256"/>
      <c r="B405">
        <v>1658.6</v>
      </c>
      <c r="C405" s="160">
        <v>0.58333333333333337</v>
      </c>
    </row>
    <row r="406" spans="1:3" x14ac:dyDescent="0.35">
      <c r="A406" s="256"/>
      <c r="B406">
        <v>1559.6</v>
      </c>
      <c r="C406" s="160">
        <v>0.60416666666666663</v>
      </c>
    </row>
    <row r="407" spans="1:3" x14ac:dyDescent="0.35">
      <c r="A407" s="256"/>
      <c r="B407">
        <v>1512.5</v>
      </c>
      <c r="C407" s="159">
        <v>0.625</v>
      </c>
    </row>
    <row r="408" spans="1:3" x14ac:dyDescent="0.35">
      <c r="A408" s="256"/>
      <c r="B408">
        <v>1322.6</v>
      </c>
      <c r="C408" s="159">
        <v>0.64583333333333337</v>
      </c>
    </row>
    <row r="409" spans="1:3" x14ac:dyDescent="0.35">
      <c r="A409" s="256"/>
      <c r="B409">
        <v>1120.9000000000001</v>
      </c>
      <c r="C409" s="159">
        <v>0.66666666666666663</v>
      </c>
    </row>
    <row r="410" spans="1:3" x14ac:dyDescent="0.35">
      <c r="A410" s="256"/>
      <c r="B410">
        <v>915.6</v>
      </c>
      <c r="C410" s="159">
        <v>0.6875</v>
      </c>
    </row>
    <row r="411" spans="1:3" x14ac:dyDescent="0.35">
      <c r="A411" s="256"/>
      <c r="B411">
        <v>704.5</v>
      </c>
      <c r="C411" s="159">
        <v>0.70833333333333337</v>
      </c>
    </row>
    <row r="412" spans="1:3" x14ac:dyDescent="0.35">
      <c r="A412" s="256"/>
      <c r="B412">
        <v>495.2</v>
      </c>
      <c r="C412" s="159">
        <v>0.72916666666666663</v>
      </c>
    </row>
    <row r="413" spans="1:3" x14ac:dyDescent="0.35">
      <c r="A413" s="256"/>
      <c r="B413">
        <v>310.3</v>
      </c>
      <c r="C413" s="159">
        <v>0.75</v>
      </c>
    </row>
    <row r="414" spans="1:3" x14ac:dyDescent="0.35">
      <c r="A414" s="256"/>
      <c r="B414">
        <v>120</v>
      </c>
      <c r="C414" s="159">
        <v>0.77083333333333337</v>
      </c>
    </row>
    <row r="415" spans="1:3" x14ac:dyDescent="0.35">
      <c r="A415" s="256"/>
      <c r="B415">
        <v>39</v>
      </c>
      <c r="C415" s="159">
        <v>0.79166666666666663</v>
      </c>
    </row>
    <row r="416" spans="1:3" x14ac:dyDescent="0.35">
      <c r="A416" s="256"/>
      <c r="B416">
        <v>2.8</v>
      </c>
      <c r="C416" s="159">
        <v>0.8125</v>
      </c>
    </row>
    <row r="417" spans="1:3" x14ac:dyDescent="0.35">
      <c r="A417" s="256"/>
      <c r="B417">
        <v>0.4</v>
      </c>
      <c r="C417" s="159">
        <v>0.83333333333333337</v>
      </c>
    </row>
    <row r="418" spans="1:3" x14ac:dyDescent="0.35">
      <c r="A418" s="256"/>
      <c r="B418">
        <v>0.3</v>
      </c>
      <c r="C418" s="159">
        <v>0.85416666666666663</v>
      </c>
    </row>
    <row r="419" spans="1:3" x14ac:dyDescent="0.35">
      <c r="A419" s="256"/>
      <c r="B419">
        <v>0.4</v>
      </c>
      <c r="C419" s="159">
        <v>0.875</v>
      </c>
    </row>
    <row r="420" spans="1:3" x14ac:dyDescent="0.35">
      <c r="A420" s="256"/>
      <c r="B420">
        <v>0.4</v>
      </c>
      <c r="C420" s="159">
        <v>0.89583333333333337</v>
      </c>
    </row>
    <row r="421" spans="1:3" x14ac:dyDescent="0.35">
      <c r="A421" s="256"/>
      <c r="B421">
        <v>0.4</v>
      </c>
      <c r="C421" s="159">
        <v>0.91666666666666663</v>
      </c>
    </row>
    <row r="422" spans="1:3" x14ac:dyDescent="0.35">
      <c r="A422" s="256"/>
      <c r="B422">
        <v>0.4</v>
      </c>
      <c r="C422" s="159">
        <v>0.9375</v>
      </c>
    </row>
    <row r="423" spans="1:3" x14ac:dyDescent="0.35">
      <c r="A423" s="256"/>
      <c r="B423">
        <v>0.4</v>
      </c>
      <c r="C423" s="159">
        <v>0.95833333333333337</v>
      </c>
    </row>
    <row r="424" spans="1:3" x14ac:dyDescent="0.35">
      <c r="A424" s="256"/>
      <c r="B424">
        <v>0.4</v>
      </c>
      <c r="C424" s="159">
        <v>0.97916666666666663</v>
      </c>
    </row>
    <row r="425" spans="1:3" x14ac:dyDescent="0.35">
      <c r="A425" s="256">
        <v>45574</v>
      </c>
      <c r="B425">
        <v>0.4</v>
      </c>
      <c r="C425" s="154">
        <v>0</v>
      </c>
    </row>
    <row r="426" spans="1:3" x14ac:dyDescent="0.35">
      <c r="A426" s="256"/>
      <c r="B426">
        <v>0.4</v>
      </c>
      <c r="C426" s="154">
        <v>2.0833333333333332E-2</v>
      </c>
    </row>
    <row r="427" spans="1:3" x14ac:dyDescent="0.35">
      <c r="A427" s="256"/>
      <c r="B427">
        <v>0.4</v>
      </c>
      <c r="C427" s="155" t="s">
        <v>197</v>
      </c>
    </row>
    <row r="428" spans="1:3" x14ac:dyDescent="0.35">
      <c r="A428" s="256"/>
      <c r="B428">
        <v>0.4</v>
      </c>
      <c r="C428" s="154" t="s">
        <v>198</v>
      </c>
    </row>
    <row r="429" spans="1:3" x14ac:dyDescent="0.35">
      <c r="A429" s="256"/>
      <c r="B429">
        <v>0.4</v>
      </c>
      <c r="C429" s="156" t="s">
        <v>199</v>
      </c>
    </row>
    <row r="430" spans="1:3" x14ac:dyDescent="0.35">
      <c r="A430" s="256"/>
      <c r="B430">
        <v>0.4</v>
      </c>
      <c r="C430" s="157" t="s">
        <v>200</v>
      </c>
    </row>
    <row r="431" spans="1:3" x14ac:dyDescent="0.35">
      <c r="A431" s="256"/>
      <c r="B431">
        <v>0.4</v>
      </c>
      <c r="C431" s="154" t="s">
        <v>201</v>
      </c>
    </row>
    <row r="432" spans="1:3" x14ac:dyDescent="0.35">
      <c r="A432" s="256"/>
      <c r="B432">
        <v>0.4</v>
      </c>
      <c r="C432" s="158" t="s">
        <v>202</v>
      </c>
    </row>
    <row r="433" spans="1:3" x14ac:dyDescent="0.35">
      <c r="A433" s="256"/>
      <c r="B433">
        <v>0.4</v>
      </c>
      <c r="C433" s="154" t="s">
        <v>203</v>
      </c>
    </row>
    <row r="434" spans="1:3" x14ac:dyDescent="0.35">
      <c r="A434" s="256"/>
      <c r="B434">
        <v>0.4</v>
      </c>
      <c r="C434" s="158" t="s">
        <v>204</v>
      </c>
    </row>
    <row r="435" spans="1:3" x14ac:dyDescent="0.35">
      <c r="A435" s="256"/>
      <c r="B435">
        <v>0.4</v>
      </c>
      <c r="C435" s="158" t="s">
        <v>205</v>
      </c>
    </row>
    <row r="436" spans="1:3" x14ac:dyDescent="0.35">
      <c r="A436" s="256"/>
      <c r="B436">
        <v>0.4</v>
      </c>
      <c r="C436" s="158" t="s">
        <v>206</v>
      </c>
    </row>
    <row r="437" spans="1:3" x14ac:dyDescent="0.35">
      <c r="A437" s="256"/>
      <c r="B437">
        <v>0.4</v>
      </c>
      <c r="C437" s="158" t="s">
        <v>207</v>
      </c>
    </row>
    <row r="438" spans="1:3" x14ac:dyDescent="0.35">
      <c r="A438" s="256"/>
      <c r="B438">
        <v>0.4</v>
      </c>
      <c r="C438" s="158" t="s">
        <v>208</v>
      </c>
    </row>
    <row r="439" spans="1:3" x14ac:dyDescent="0.35">
      <c r="A439" s="256"/>
      <c r="B439">
        <v>0.4</v>
      </c>
      <c r="C439" s="154" t="s">
        <v>209</v>
      </c>
    </row>
    <row r="440" spans="1:3" x14ac:dyDescent="0.35">
      <c r="A440" s="256"/>
      <c r="B440">
        <v>2.2999999999999998</v>
      </c>
      <c r="C440" s="158" t="s">
        <v>210</v>
      </c>
    </row>
    <row r="441" spans="1:3" x14ac:dyDescent="0.35">
      <c r="A441" s="256"/>
      <c r="B441">
        <v>36.4</v>
      </c>
      <c r="C441" s="158" t="s">
        <v>211</v>
      </c>
    </row>
    <row r="442" spans="1:3" x14ac:dyDescent="0.35">
      <c r="A442" s="256"/>
      <c r="B442">
        <v>107.1</v>
      </c>
      <c r="C442" s="158" t="s">
        <v>212</v>
      </c>
    </row>
    <row r="443" spans="1:3" x14ac:dyDescent="0.35">
      <c r="A443" s="256"/>
      <c r="B443">
        <v>536.79999999999995</v>
      </c>
      <c r="C443" s="158" t="s">
        <v>213</v>
      </c>
    </row>
    <row r="444" spans="1:3" x14ac:dyDescent="0.35">
      <c r="A444" s="256"/>
      <c r="B444">
        <v>803.7</v>
      </c>
      <c r="C444" s="154" t="s">
        <v>214</v>
      </c>
    </row>
    <row r="445" spans="1:3" x14ac:dyDescent="0.35">
      <c r="A445" s="256"/>
      <c r="B445">
        <v>1016</v>
      </c>
      <c r="C445" s="159">
        <v>0.41666666666666669</v>
      </c>
    </row>
    <row r="446" spans="1:3" x14ac:dyDescent="0.35">
      <c r="A446" s="256"/>
      <c r="B446">
        <v>1203.0999999999999</v>
      </c>
      <c r="C446" s="159">
        <v>0.4375</v>
      </c>
    </row>
    <row r="447" spans="1:3" x14ac:dyDescent="0.35">
      <c r="A447" s="256"/>
      <c r="B447">
        <v>1369.7</v>
      </c>
      <c r="C447" s="159">
        <v>0.45833333333333331</v>
      </c>
    </row>
    <row r="448" spans="1:3" x14ac:dyDescent="0.35">
      <c r="A448" s="256"/>
      <c r="B448">
        <v>1566.5</v>
      </c>
      <c r="C448" s="159">
        <v>0.47916666666666669</v>
      </c>
    </row>
    <row r="449" spans="1:3" x14ac:dyDescent="0.35">
      <c r="A449" s="256"/>
      <c r="B449">
        <v>1582.4</v>
      </c>
      <c r="C449" s="159">
        <v>0.5</v>
      </c>
    </row>
    <row r="450" spans="1:3" x14ac:dyDescent="0.35">
      <c r="A450" s="256"/>
      <c r="B450">
        <v>1744.3</v>
      </c>
      <c r="C450" s="160">
        <v>0.52083333333333337</v>
      </c>
    </row>
    <row r="451" spans="1:3" x14ac:dyDescent="0.35">
      <c r="A451" s="256"/>
      <c r="B451">
        <v>1732.4</v>
      </c>
      <c r="C451" s="160">
        <v>0.54166666666666663</v>
      </c>
    </row>
    <row r="452" spans="1:3" x14ac:dyDescent="0.35">
      <c r="A452" s="256"/>
      <c r="B452">
        <v>1702.3</v>
      </c>
      <c r="C452" s="160">
        <v>0.5625</v>
      </c>
    </row>
    <row r="453" spans="1:3" x14ac:dyDescent="0.35">
      <c r="A453" s="256"/>
      <c r="B453">
        <v>1648</v>
      </c>
      <c r="C453" s="160">
        <v>0.58333333333333337</v>
      </c>
    </row>
    <row r="454" spans="1:3" x14ac:dyDescent="0.35">
      <c r="A454" s="256"/>
      <c r="B454">
        <v>1556.9</v>
      </c>
      <c r="C454" s="160">
        <v>0.60416666666666663</v>
      </c>
    </row>
    <row r="455" spans="1:3" x14ac:dyDescent="0.35">
      <c r="A455" s="256"/>
      <c r="B455">
        <v>1435.4</v>
      </c>
      <c r="C455" s="159">
        <v>0.625</v>
      </c>
    </row>
    <row r="456" spans="1:3" x14ac:dyDescent="0.35">
      <c r="A456" s="256"/>
      <c r="B456">
        <v>1277.4000000000001</v>
      </c>
      <c r="C456" s="159">
        <v>0.64583333333333337</v>
      </c>
    </row>
    <row r="457" spans="1:3" x14ac:dyDescent="0.35">
      <c r="A457" s="256"/>
      <c r="B457">
        <v>1096.9000000000001</v>
      </c>
      <c r="C457" s="159">
        <v>0.66666666666666663</v>
      </c>
    </row>
    <row r="458" spans="1:3" x14ac:dyDescent="0.35">
      <c r="A458" s="256"/>
      <c r="B458">
        <v>829.9</v>
      </c>
      <c r="C458" s="159">
        <v>0.6875</v>
      </c>
    </row>
    <row r="459" spans="1:3" x14ac:dyDescent="0.35">
      <c r="A459" s="256"/>
      <c r="B459">
        <v>691.7</v>
      </c>
      <c r="C459" s="159">
        <v>0.70833333333333337</v>
      </c>
    </row>
    <row r="460" spans="1:3" x14ac:dyDescent="0.35">
      <c r="A460" s="256"/>
      <c r="B460">
        <v>485.6</v>
      </c>
      <c r="C460" s="159">
        <v>0.72916666666666663</v>
      </c>
    </row>
    <row r="461" spans="1:3" x14ac:dyDescent="0.35">
      <c r="A461" s="256"/>
      <c r="B461">
        <v>298.8</v>
      </c>
      <c r="C461" s="159">
        <v>0.75</v>
      </c>
    </row>
    <row r="462" spans="1:3" x14ac:dyDescent="0.35">
      <c r="A462" s="256"/>
      <c r="B462">
        <v>95.4</v>
      </c>
      <c r="C462" s="159">
        <v>0.77083333333333337</v>
      </c>
    </row>
    <row r="463" spans="1:3" x14ac:dyDescent="0.35">
      <c r="A463" s="256"/>
      <c r="B463">
        <v>34</v>
      </c>
      <c r="C463" s="159">
        <v>0.79166666666666663</v>
      </c>
    </row>
    <row r="464" spans="1:3" x14ac:dyDescent="0.35">
      <c r="A464" s="256"/>
      <c r="B464">
        <v>2.4</v>
      </c>
      <c r="C464" s="159">
        <v>0.8125</v>
      </c>
    </row>
    <row r="465" spans="1:3" x14ac:dyDescent="0.35">
      <c r="A465" s="256"/>
      <c r="B465">
        <v>0.4</v>
      </c>
      <c r="C465" s="159">
        <v>0.83333333333333337</v>
      </c>
    </row>
    <row r="466" spans="1:3" x14ac:dyDescent="0.35">
      <c r="A466" s="256"/>
      <c r="B466">
        <v>0.4</v>
      </c>
      <c r="C466" s="159">
        <v>0.85416666666666663</v>
      </c>
    </row>
    <row r="467" spans="1:3" x14ac:dyDescent="0.35">
      <c r="A467" s="256"/>
      <c r="B467">
        <v>0.4</v>
      </c>
      <c r="C467" s="159">
        <v>0.875</v>
      </c>
    </row>
    <row r="468" spans="1:3" x14ac:dyDescent="0.35">
      <c r="A468" s="256"/>
      <c r="B468">
        <v>0.4</v>
      </c>
      <c r="C468" s="159">
        <v>0.89583333333333337</v>
      </c>
    </row>
    <row r="469" spans="1:3" x14ac:dyDescent="0.35">
      <c r="A469" s="256"/>
      <c r="B469">
        <v>0.4</v>
      </c>
      <c r="C469" s="159">
        <v>0.91666666666666663</v>
      </c>
    </row>
    <row r="470" spans="1:3" x14ac:dyDescent="0.35">
      <c r="A470" s="256"/>
      <c r="B470">
        <v>0.4</v>
      </c>
      <c r="C470" s="159">
        <v>0.9375</v>
      </c>
    </row>
    <row r="471" spans="1:3" x14ac:dyDescent="0.35">
      <c r="A471" s="256"/>
      <c r="B471">
        <v>0.4</v>
      </c>
      <c r="C471" s="159">
        <v>0.95833333333333337</v>
      </c>
    </row>
    <row r="472" spans="1:3" x14ac:dyDescent="0.35">
      <c r="A472" s="256"/>
      <c r="B472">
        <v>0.4</v>
      </c>
      <c r="C472" s="159">
        <v>0.97916666666666663</v>
      </c>
    </row>
    <row r="473" spans="1:3" x14ac:dyDescent="0.35">
      <c r="A473" s="256">
        <v>45575</v>
      </c>
      <c r="B473">
        <v>0.4</v>
      </c>
      <c r="C473" s="154">
        <v>0</v>
      </c>
    </row>
    <row r="474" spans="1:3" x14ac:dyDescent="0.35">
      <c r="A474" s="256"/>
      <c r="B474">
        <v>0.4</v>
      </c>
      <c r="C474" s="154">
        <v>2.0833333333333332E-2</v>
      </c>
    </row>
    <row r="475" spans="1:3" x14ac:dyDescent="0.35">
      <c r="A475" s="256"/>
      <c r="B475">
        <v>0.4</v>
      </c>
      <c r="C475" s="155" t="s">
        <v>197</v>
      </c>
    </row>
    <row r="476" spans="1:3" x14ac:dyDescent="0.35">
      <c r="A476" s="256"/>
      <c r="B476">
        <v>0.4</v>
      </c>
      <c r="C476" s="154" t="s">
        <v>198</v>
      </c>
    </row>
    <row r="477" spans="1:3" x14ac:dyDescent="0.35">
      <c r="A477" s="256"/>
      <c r="B477">
        <v>0.4</v>
      </c>
      <c r="C477" s="156" t="s">
        <v>199</v>
      </c>
    </row>
    <row r="478" spans="1:3" x14ac:dyDescent="0.35">
      <c r="A478" s="256"/>
      <c r="B478">
        <v>0.4</v>
      </c>
      <c r="C478" s="157" t="s">
        <v>200</v>
      </c>
    </row>
    <row r="479" spans="1:3" x14ac:dyDescent="0.35">
      <c r="A479" s="256"/>
      <c r="B479">
        <v>0.4</v>
      </c>
      <c r="C479" s="154" t="s">
        <v>201</v>
      </c>
    </row>
    <row r="480" spans="1:3" x14ac:dyDescent="0.35">
      <c r="A480" s="256"/>
      <c r="B480">
        <v>0.4</v>
      </c>
      <c r="C480" s="158" t="s">
        <v>202</v>
      </c>
    </row>
    <row r="481" spans="1:3" x14ac:dyDescent="0.35">
      <c r="A481" s="256"/>
      <c r="B481">
        <v>0.4</v>
      </c>
      <c r="C481" s="154" t="s">
        <v>203</v>
      </c>
    </row>
    <row r="482" spans="1:3" x14ac:dyDescent="0.35">
      <c r="A482" s="256"/>
      <c r="B482">
        <v>0.4</v>
      </c>
      <c r="C482" s="158" t="s">
        <v>204</v>
      </c>
    </row>
    <row r="483" spans="1:3" x14ac:dyDescent="0.35">
      <c r="A483" s="256"/>
      <c r="B483">
        <v>0.4</v>
      </c>
      <c r="C483" s="158" t="s">
        <v>205</v>
      </c>
    </row>
    <row r="484" spans="1:3" x14ac:dyDescent="0.35">
      <c r="A484" s="256"/>
      <c r="B484">
        <v>0.4</v>
      </c>
      <c r="C484" s="158" t="s">
        <v>206</v>
      </c>
    </row>
    <row r="485" spans="1:3" x14ac:dyDescent="0.35">
      <c r="A485" s="256"/>
      <c r="B485">
        <v>0.4</v>
      </c>
      <c r="C485" s="158" t="s">
        <v>207</v>
      </c>
    </row>
    <row r="486" spans="1:3" x14ac:dyDescent="0.35">
      <c r="A486" s="256"/>
      <c r="B486">
        <v>0.4</v>
      </c>
      <c r="C486" s="158" t="s">
        <v>208</v>
      </c>
    </row>
    <row r="487" spans="1:3" x14ac:dyDescent="0.35">
      <c r="A487" s="256"/>
      <c r="B487">
        <v>0.4</v>
      </c>
      <c r="C487" s="154" t="s">
        <v>209</v>
      </c>
    </row>
    <row r="488" spans="1:3" x14ac:dyDescent="0.35">
      <c r="A488" s="256"/>
      <c r="B488">
        <v>1.9</v>
      </c>
      <c r="C488" s="158" t="s">
        <v>210</v>
      </c>
    </row>
    <row r="489" spans="1:3" x14ac:dyDescent="0.35">
      <c r="A489" s="256"/>
      <c r="B489">
        <v>33.9</v>
      </c>
      <c r="C489" s="158" t="s">
        <v>211</v>
      </c>
    </row>
    <row r="490" spans="1:3" x14ac:dyDescent="0.35">
      <c r="A490" s="256"/>
      <c r="B490">
        <v>121</v>
      </c>
      <c r="C490" s="158" t="s">
        <v>212</v>
      </c>
    </row>
    <row r="491" spans="1:3" x14ac:dyDescent="0.35">
      <c r="A491" s="256"/>
      <c r="B491">
        <v>450.2</v>
      </c>
      <c r="C491" s="158" t="s">
        <v>213</v>
      </c>
    </row>
    <row r="492" spans="1:3" x14ac:dyDescent="0.35">
      <c r="A492" s="256"/>
      <c r="B492">
        <v>797.3</v>
      </c>
      <c r="C492" s="154" t="s">
        <v>214</v>
      </c>
    </row>
    <row r="493" spans="1:3" x14ac:dyDescent="0.35">
      <c r="A493" s="256"/>
      <c r="B493">
        <v>990.6</v>
      </c>
      <c r="C493" s="159">
        <v>0.41666666666666669</v>
      </c>
    </row>
    <row r="494" spans="1:3" x14ac:dyDescent="0.35">
      <c r="A494" s="256"/>
      <c r="B494">
        <v>1221.8</v>
      </c>
      <c r="C494" s="159">
        <v>0.4375</v>
      </c>
    </row>
    <row r="495" spans="1:3" x14ac:dyDescent="0.35">
      <c r="A495" s="256"/>
      <c r="B495">
        <v>1368.6</v>
      </c>
      <c r="C495" s="159">
        <v>0.45833333333333331</v>
      </c>
    </row>
    <row r="496" spans="1:3" x14ac:dyDescent="0.35">
      <c r="A496" s="256"/>
      <c r="B496">
        <v>1529.9</v>
      </c>
      <c r="C496" s="159">
        <v>0.47916666666666669</v>
      </c>
    </row>
    <row r="497" spans="1:3" x14ac:dyDescent="0.35">
      <c r="A497" s="256"/>
      <c r="B497">
        <v>1583.1</v>
      </c>
      <c r="C497" s="159">
        <v>0.5</v>
      </c>
    </row>
    <row r="498" spans="1:3" x14ac:dyDescent="0.35">
      <c r="A498" s="256"/>
      <c r="B498">
        <v>1574</v>
      </c>
      <c r="C498" s="160">
        <v>0.52083333333333337</v>
      </c>
    </row>
    <row r="499" spans="1:3" x14ac:dyDescent="0.35">
      <c r="A499" s="256"/>
      <c r="B499">
        <v>1726.6</v>
      </c>
      <c r="C499" s="160">
        <v>0.54166666666666663</v>
      </c>
    </row>
    <row r="500" spans="1:3" x14ac:dyDescent="0.35">
      <c r="A500" s="256"/>
      <c r="B500">
        <v>1739.2</v>
      </c>
      <c r="C500" s="160">
        <v>0.5625</v>
      </c>
    </row>
    <row r="501" spans="1:3" x14ac:dyDescent="0.35">
      <c r="A501" s="256"/>
      <c r="B501">
        <v>1653.1</v>
      </c>
      <c r="C501" s="160">
        <v>0.58333333333333337</v>
      </c>
    </row>
    <row r="502" spans="1:3" x14ac:dyDescent="0.35">
      <c r="A502" s="256"/>
      <c r="B502">
        <v>1563.3</v>
      </c>
      <c r="C502" s="160">
        <v>0.60416666666666663</v>
      </c>
    </row>
    <row r="503" spans="1:3" x14ac:dyDescent="0.35">
      <c r="A503" s="256"/>
      <c r="B503">
        <v>1429.8</v>
      </c>
      <c r="C503" s="159">
        <v>0.625</v>
      </c>
    </row>
    <row r="504" spans="1:3" x14ac:dyDescent="0.35">
      <c r="A504" s="256"/>
      <c r="B504">
        <v>1271</v>
      </c>
      <c r="C504" s="159">
        <v>0.64583333333333337</v>
      </c>
    </row>
    <row r="505" spans="1:3" x14ac:dyDescent="0.35">
      <c r="A505" s="256"/>
      <c r="B505">
        <v>1109.2</v>
      </c>
      <c r="C505" s="159">
        <v>0.66666666666666663</v>
      </c>
    </row>
    <row r="506" spans="1:3" x14ac:dyDescent="0.35">
      <c r="A506" s="256"/>
      <c r="B506">
        <v>903.5</v>
      </c>
      <c r="C506" s="159">
        <v>0.6875</v>
      </c>
    </row>
    <row r="507" spans="1:3" x14ac:dyDescent="0.35">
      <c r="A507" s="256"/>
      <c r="B507">
        <v>683.9</v>
      </c>
      <c r="C507" s="159">
        <v>0.70833333333333337</v>
      </c>
    </row>
    <row r="508" spans="1:3" x14ac:dyDescent="0.35">
      <c r="A508" s="256"/>
      <c r="B508">
        <v>478.4</v>
      </c>
      <c r="C508" s="159">
        <v>0.72916666666666663</v>
      </c>
    </row>
    <row r="509" spans="1:3" x14ac:dyDescent="0.35">
      <c r="A509" s="256"/>
      <c r="B509">
        <v>293.39999999999998</v>
      </c>
      <c r="C509" s="159">
        <v>0.75</v>
      </c>
    </row>
    <row r="510" spans="1:3" x14ac:dyDescent="0.35">
      <c r="A510" s="256"/>
      <c r="B510">
        <v>86.4</v>
      </c>
      <c r="C510" s="159">
        <v>0.77083333333333337</v>
      </c>
    </row>
    <row r="511" spans="1:3" x14ac:dyDescent="0.35">
      <c r="A511" s="256"/>
      <c r="B511">
        <v>31.4</v>
      </c>
      <c r="C511" s="159">
        <v>0.79166666666666663</v>
      </c>
    </row>
    <row r="512" spans="1:3" x14ac:dyDescent="0.35">
      <c r="A512" s="256"/>
      <c r="B512">
        <v>2</v>
      </c>
      <c r="C512" s="159">
        <v>0.8125</v>
      </c>
    </row>
    <row r="513" spans="1:3" x14ac:dyDescent="0.35">
      <c r="A513" s="256"/>
      <c r="B513">
        <v>0.4</v>
      </c>
      <c r="C513" s="159">
        <v>0.83333333333333337</v>
      </c>
    </row>
    <row r="514" spans="1:3" x14ac:dyDescent="0.35">
      <c r="A514" s="256"/>
      <c r="B514">
        <v>0.4</v>
      </c>
      <c r="C514" s="159">
        <v>0.85416666666666663</v>
      </c>
    </row>
    <row r="515" spans="1:3" x14ac:dyDescent="0.35">
      <c r="A515" s="256"/>
      <c r="B515">
        <v>0.4</v>
      </c>
      <c r="C515" s="159">
        <v>0.875</v>
      </c>
    </row>
    <row r="516" spans="1:3" x14ac:dyDescent="0.35">
      <c r="A516" s="256"/>
      <c r="B516">
        <v>0.4</v>
      </c>
      <c r="C516" s="159">
        <v>0.89583333333333337</v>
      </c>
    </row>
    <row r="517" spans="1:3" x14ac:dyDescent="0.35">
      <c r="A517" s="256"/>
      <c r="B517">
        <v>0.4</v>
      </c>
      <c r="C517" s="159">
        <v>0.91666666666666663</v>
      </c>
    </row>
    <row r="518" spans="1:3" x14ac:dyDescent="0.35">
      <c r="A518" s="256"/>
      <c r="B518">
        <v>0.4</v>
      </c>
      <c r="C518" s="159">
        <v>0.9375</v>
      </c>
    </row>
    <row r="519" spans="1:3" x14ac:dyDescent="0.35">
      <c r="A519" s="256"/>
      <c r="B519">
        <v>0.4</v>
      </c>
      <c r="C519" s="159">
        <v>0.95833333333333337</v>
      </c>
    </row>
    <row r="520" spans="1:3" x14ac:dyDescent="0.35">
      <c r="A520" s="256"/>
      <c r="B520">
        <v>0.4</v>
      </c>
      <c r="C520" s="159">
        <v>0.97916666666666663</v>
      </c>
    </row>
    <row r="521" spans="1:3" x14ac:dyDescent="0.35">
      <c r="A521" s="256">
        <v>45576</v>
      </c>
      <c r="B521">
        <v>0.4</v>
      </c>
      <c r="C521" s="154">
        <v>0</v>
      </c>
    </row>
    <row r="522" spans="1:3" x14ac:dyDescent="0.35">
      <c r="A522" s="256"/>
      <c r="B522">
        <v>0.4</v>
      </c>
      <c r="C522" s="154">
        <v>2.0833333333333332E-2</v>
      </c>
    </row>
    <row r="523" spans="1:3" x14ac:dyDescent="0.35">
      <c r="A523" s="256"/>
      <c r="B523">
        <v>0.4</v>
      </c>
      <c r="C523" s="155" t="s">
        <v>197</v>
      </c>
    </row>
    <row r="524" spans="1:3" x14ac:dyDescent="0.35">
      <c r="A524" s="256"/>
      <c r="B524">
        <v>0.4</v>
      </c>
      <c r="C524" s="154" t="s">
        <v>198</v>
      </c>
    </row>
    <row r="525" spans="1:3" x14ac:dyDescent="0.35">
      <c r="A525" s="256"/>
      <c r="B525">
        <v>0.4</v>
      </c>
      <c r="C525" s="156" t="s">
        <v>199</v>
      </c>
    </row>
    <row r="526" spans="1:3" x14ac:dyDescent="0.35">
      <c r="A526" s="256"/>
      <c r="B526">
        <v>0.4</v>
      </c>
      <c r="C526" s="157" t="s">
        <v>200</v>
      </c>
    </row>
    <row r="527" spans="1:3" x14ac:dyDescent="0.35">
      <c r="A527" s="256"/>
      <c r="B527">
        <v>0.4</v>
      </c>
      <c r="C527" s="154" t="s">
        <v>201</v>
      </c>
    </row>
    <row r="528" spans="1:3" x14ac:dyDescent="0.35">
      <c r="A528" s="256"/>
      <c r="B528">
        <v>0.4</v>
      </c>
      <c r="C528" s="158" t="s">
        <v>202</v>
      </c>
    </row>
    <row r="529" spans="1:3" x14ac:dyDescent="0.35">
      <c r="A529" s="256"/>
      <c r="B529">
        <v>0.4</v>
      </c>
      <c r="C529" s="154" t="s">
        <v>203</v>
      </c>
    </row>
    <row r="530" spans="1:3" x14ac:dyDescent="0.35">
      <c r="A530" s="256"/>
      <c r="B530">
        <v>0.4</v>
      </c>
      <c r="C530" s="158" t="s">
        <v>204</v>
      </c>
    </row>
    <row r="531" spans="1:3" x14ac:dyDescent="0.35">
      <c r="A531" s="256"/>
      <c r="B531">
        <v>0.4</v>
      </c>
      <c r="C531" s="158" t="s">
        <v>205</v>
      </c>
    </row>
    <row r="532" spans="1:3" x14ac:dyDescent="0.35">
      <c r="A532" s="256"/>
      <c r="B532">
        <v>0.4</v>
      </c>
      <c r="C532" s="158" t="s">
        <v>206</v>
      </c>
    </row>
    <row r="533" spans="1:3" x14ac:dyDescent="0.35">
      <c r="A533" s="256"/>
      <c r="B533">
        <v>0.4</v>
      </c>
      <c r="C533" s="158" t="s">
        <v>207</v>
      </c>
    </row>
    <row r="534" spans="1:3" x14ac:dyDescent="0.35">
      <c r="A534" s="256"/>
      <c r="B534">
        <v>0.4</v>
      </c>
      <c r="C534" s="158" t="s">
        <v>208</v>
      </c>
    </row>
    <row r="535" spans="1:3" x14ac:dyDescent="0.35">
      <c r="A535" s="256"/>
      <c r="B535">
        <v>0.4</v>
      </c>
      <c r="C535" s="154" t="s">
        <v>209</v>
      </c>
    </row>
    <row r="536" spans="1:3" x14ac:dyDescent="0.35">
      <c r="A536" s="256"/>
      <c r="B536">
        <v>1.5</v>
      </c>
      <c r="C536" s="158" t="s">
        <v>210</v>
      </c>
    </row>
    <row r="537" spans="1:3" x14ac:dyDescent="0.35">
      <c r="A537" s="256"/>
      <c r="B537">
        <v>32.1</v>
      </c>
      <c r="C537" s="158" t="s">
        <v>211</v>
      </c>
    </row>
    <row r="538" spans="1:3" x14ac:dyDescent="0.35">
      <c r="A538" s="256"/>
      <c r="B538">
        <v>120.2</v>
      </c>
      <c r="C538" s="158" t="s">
        <v>212</v>
      </c>
    </row>
    <row r="539" spans="1:3" x14ac:dyDescent="0.35">
      <c r="A539" s="256"/>
      <c r="B539">
        <v>396.2</v>
      </c>
      <c r="C539" s="158" t="s">
        <v>213</v>
      </c>
    </row>
    <row r="540" spans="1:3" x14ac:dyDescent="0.35">
      <c r="A540" s="256"/>
      <c r="B540">
        <v>676.8</v>
      </c>
      <c r="C540" s="154" t="s">
        <v>214</v>
      </c>
    </row>
    <row r="541" spans="1:3" x14ac:dyDescent="0.35">
      <c r="A541" s="256"/>
      <c r="B541">
        <v>870.3</v>
      </c>
      <c r="C541" s="159">
        <v>0.41666666666666669</v>
      </c>
    </row>
    <row r="542" spans="1:3" x14ac:dyDescent="0.35">
      <c r="A542" s="256"/>
      <c r="B542">
        <v>1065.9000000000001</v>
      </c>
      <c r="C542" s="159">
        <v>0.4375</v>
      </c>
    </row>
    <row r="543" spans="1:3" x14ac:dyDescent="0.35">
      <c r="A543" s="256"/>
      <c r="B543">
        <v>1235.9000000000001</v>
      </c>
      <c r="C543" s="159">
        <v>0.45833333333333331</v>
      </c>
    </row>
    <row r="544" spans="1:3" x14ac:dyDescent="0.35">
      <c r="A544" s="256"/>
      <c r="B544">
        <v>1328.1</v>
      </c>
      <c r="C544" s="159">
        <v>0.47916666666666669</v>
      </c>
    </row>
    <row r="545" spans="1:3" x14ac:dyDescent="0.35">
      <c r="A545" s="256"/>
      <c r="B545">
        <v>1439.4</v>
      </c>
      <c r="C545" s="159">
        <v>0.5</v>
      </c>
    </row>
    <row r="546" spans="1:3" x14ac:dyDescent="0.35">
      <c r="A546" s="256"/>
      <c r="B546">
        <v>1351.3</v>
      </c>
      <c r="C546" s="160">
        <v>0.52083333333333337</v>
      </c>
    </row>
    <row r="547" spans="1:3" x14ac:dyDescent="0.35">
      <c r="A547" s="256"/>
      <c r="B547">
        <v>1561.8</v>
      </c>
      <c r="C547" s="160">
        <v>0.54166666666666663</v>
      </c>
    </row>
    <row r="548" spans="1:3" x14ac:dyDescent="0.35">
      <c r="A548" s="256"/>
      <c r="B548">
        <v>1498.5</v>
      </c>
      <c r="C548" s="160">
        <v>0.5625</v>
      </c>
    </row>
    <row r="549" spans="1:3" x14ac:dyDescent="0.35">
      <c r="A549" s="256"/>
      <c r="B549">
        <v>1375.4</v>
      </c>
      <c r="C549" s="160">
        <v>0.58333333333333337</v>
      </c>
    </row>
    <row r="550" spans="1:3" x14ac:dyDescent="0.35">
      <c r="A550" s="256"/>
      <c r="B550">
        <v>1505.8</v>
      </c>
      <c r="C550" s="160">
        <v>0.60416666666666663</v>
      </c>
    </row>
    <row r="551" spans="1:3" x14ac:dyDescent="0.35">
      <c r="A551" s="256"/>
      <c r="B551">
        <v>1389.3</v>
      </c>
      <c r="C551" s="159">
        <v>0.625</v>
      </c>
    </row>
    <row r="552" spans="1:3" x14ac:dyDescent="0.35">
      <c r="A552" s="256"/>
      <c r="B552">
        <v>1246.9000000000001</v>
      </c>
      <c r="C552" s="159">
        <v>0.64583333333333337</v>
      </c>
    </row>
    <row r="553" spans="1:3" x14ac:dyDescent="0.35">
      <c r="A553" s="256"/>
      <c r="B553">
        <v>1067.5999999999999</v>
      </c>
      <c r="C553" s="159">
        <v>0.66666666666666663</v>
      </c>
    </row>
    <row r="554" spans="1:3" x14ac:dyDescent="0.35">
      <c r="A554" s="256"/>
      <c r="B554">
        <v>881.4</v>
      </c>
      <c r="C554" s="159">
        <v>0.6875</v>
      </c>
    </row>
    <row r="555" spans="1:3" x14ac:dyDescent="0.35">
      <c r="A555" s="256"/>
      <c r="B555">
        <v>731</v>
      </c>
      <c r="C555" s="159">
        <v>0.70833333333333337</v>
      </c>
    </row>
    <row r="556" spans="1:3" x14ac:dyDescent="0.35">
      <c r="A556" s="256"/>
      <c r="B556">
        <v>492.7</v>
      </c>
      <c r="C556" s="159">
        <v>0.72916666666666663</v>
      </c>
    </row>
    <row r="557" spans="1:3" x14ac:dyDescent="0.35">
      <c r="A557" s="256"/>
      <c r="B557">
        <v>305.39999999999998</v>
      </c>
      <c r="C557" s="159">
        <v>0.75</v>
      </c>
    </row>
    <row r="558" spans="1:3" x14ac:dyDescent="0.35">
      <c r="A558" s="256"/>
      <c r="B558">
        <v>134.30000000000001</v>
      </c>
      <c r="C558" s="159">
        <v>0.77083333333333337</v>
      </c>
    </row>
    <row r="559" spans="1:3" x14ac:dyDescent="0.35">
      <c r="A559" s="256"/>
      <c r="B559">
        <v>25.3</v>
      </c>
      <c r="C559" s="159">
        <v>0.79166666666666663</v>
      </c>
    </row>
    <row r="560" spans="1:3" x14ac:dyDescent="0.35">
      <c r="A560" s="256"/>
      <c r="B560">
        <v>1.1000000000000001</v>
      </c>
      <c r="C560" s="159">
        <v>0.8125</v>
      </c>
    </row>
    <row r="561" spans="1:3" x14ac:dyDescent="0.35">
      <c r="A561" s="256"/>
      <c r="B561">
        <v>0.4</v>
      </c>
      <c r="C561" s="159">
        <v>0.83333333333333337</v>
      </c>
    </row>
    <row r="562" spans="1:3" x14ac:dyDescent="0.35">
      <c r="A562" s="256"/>
      <c r="B562">
        <v>0.4</v>
      </c>
      <c r="C562" s="159">
        <v>0.85416666666666663</v>
      </c>
    </row>
    <row r="563" spans="1:3" x14ac:dyDescent="0.35">
      <c r="A563" s="256"/>
      <c r="B563">
        <v>0.4</v>
      </c>
      <c r="C563" s="159">
        <v>0.875</v>
      </c>
    </row>
    <row r="564" spans="1:3" x14ac:dyDescent="0.35">
      <c r="A564" s="256"/>
      <c r="B564">
        <v>0.4</v>
      </c>
      <c r="C564" s="159">
        <v>0.89583333333333337</v>
      </c>
    </row>
    <row r="565" spans="1:3" x14ac:dyDescent="0.35">
      <c r="A565" s="256"/>
      <c r="B565">
        <v>0.4</v>
      </c>
      <c r="C565" s="159">
        <v>0.91666666666666663</v>
      </c>
    </row>
    <row r="566" spans="1:3" x14ac:dyDescent="0.35">
      <c r="A566" s="256"/>
      <c r="B566">
        <v>0.4</v>
      </c>
      <c r="C566" s="159">
        <v>0.9375</v>
      </c>
    </row>
    <row r="567" spans="1:3" x14ac:dyDescent="0.35">
      <c r="A567" s="256"/>
      <c r="B567">
        <v>0.4</v>
      </c>
      <c r="C567" s="159">
        <v>0.95833333333333337</v>
      </c>
    </row>
    <row r="568" spans="1:3" x14ac:dyDescent="0.35">
      <c r="A568" s="256"/>
      <c r="B568">
        <v>0.4</v>
      </c>
      <c r="C568" s="159">
        <v>0.97916666666666663</v>
      </c>
    </row>
    <row r="569" spans="1:3" x14ac:dyDescent="0.35">
      <c r="A569" s="256">
        <v>45577</v>
      </c>
      <c r="B569">
        <v>0.4</v>
      </c>
      <c r="C569" s="154">
        <v>0</v>
      </c>
    </row>
    <row r="570" spans="1:3" x14ac:dyDescent="0.35">
      <c r="A570" s="256"/>
      <c r="B570">
        <v>0.4</v>
      </c>
      <c r="C570" s="154">
        <v>2.0833333333333332E-2</v>
      </c>
    </row>
    <row r="571" spans="1:3" x14ac:dyDescent="0.35">
      <c r="A571" s="256"/>
      <c r="B571">
        <v>0.4</v>
      </c>
      <c r="C571" s="155" t="s">
        <v>197</v>
      </c>
    </row>
    <row r="572" spans="1:3" x14ac:dyDescent="0.35">
      <c r="A572" s="256"/>
      <c r="B572">
        <v>0.4</v>
      </c>
      <c r="C572" s="154" t="s">
        <v>198</v>
      </c>
    </row>
    <row r="573" spans="1:3" x14ac:dyDescent="0.35">
      <c r="A573" s="256"/>
      <c r="B573">
        <v>0.4</v>
      </c>
      <c r="C573" s="156" t="s">
        <v>199</v>
      </c>
    </row>
    <row r="574" spans="1:3" x14ac:dyDescent="0.35">
      <c r="A574" s="256"/>
      <c r="B574">
        <v>0.4</v>
      </c>
      <c r="C574" s="157" t="s">
        <v>200</v>
      </c>
    </row>
    <row r="575" spans="1:3" x14ac:dyDescent="0.35">
      <c r="A575" s="256"/>
      <c r="B575">
        <v>0.4</v>
      </c>
      <c r="C575" s="154" t="s">
        <v>201</v>
      </c>
    </row>
    <row r="576" spans="1:3" x14ac:dyDescent="0.35">
      <c r="A576" s="256"/>
      <c r="B576">
        <v>0.4</v>
      </c>
      <c r="C576" s="158" t="s">
        <v>202</v>
      </c>
    </row>
    <row r="577" spans="1:3" x14ac:dyDescent="0.35">
      <c r="A577" s="256"/>
      <c r="B577">
        <v>0.4</v>
      </c>
      <c r="C577" s="154" t="s">
        <v>203</v>
      </c>
    </row>
    <row r="578" spans="1:3" x14ac:dyDescent="0.35">
      <c r="A578" s="256"/>
      <c r="B578">
        <v>0.4</v>
      </c>
      <c r="C578" s="158" t="s">
        <v>204</v>
      </c>
    </row>
    <row r="579" spans="1:3" x14ac:dyDescent="0.35">
      <c r="A579" s="256"/>
      <c r="B579">
        <v>0.4</v>
      </c>
      <c r="C579" s="158" t="s">
        <v>205</v>
      </c>
    </row>
    <row r="580" spans="1:3" x14ac:dyDescent="0.35">
      <c r="A580" s="256"/>
      <c r="B580">
        <v>0.4</v>
      </c>
      <c r="C580" s="158" t="s">
        <v>206</v>
      </c>
    </row>
    <row r="581" spans="1:3" x14ac:dyDescent="0.35">
      <c r="A581" s="256"/>
      <c r="B581">
        <v>0.4</v>
      </c>
      <c r="C581" s="158" t="s">
        <v>207</v>
      </c>
    </row>
    <row r="582" spans="1:3" x14ac:dyDescent="0.35">
      <c r="A582" s="256"/>
      <c r="B582">
        <v>0.4</v>
      </c>
      <c r="C582" s="158" t="s">
        <v>208</v>
      </c>
    </row>
    <row r="583" spans="1:3" x14ac:dyDescent="0.35">
      <c r="A583" s="256"/>
      <c r="B583">
        <v>0.4</v>
      </c>
      <c r="C583" s="154" t="s">
        <v>209</v>
      </c>
    </row>
    <row r="584" spans="1:3" x14ac:dyDescent="0.35">
      <c r="A584" s="256"/>
      <c r="B584">
        <v>1.5</v>
      </c>
      <c r="C584" s="158" t="s">
        <v>210</v>
      </c>
    </row>
    <row r="585" spans="1:3" x14ac:dyDescent="0.35">
      <c r="A585" s="256"/>
      <c r="B585">
        <v>39.700000000000003</v>
      </c>
      <c r="C585" s="158" t="s">
        <v>211</v>
      </c>
    </row>
    <row r="586" spans="1:3" x14ac:dyDescent="0.35">
      <c r="A586" s="256"/>
      <c r="B586">
        <v>166.9</v>
      </c>
      <c r="C586" s="158" t="s">
        <v>212</v>
      </c>
    </row>
    <row r="587" spans="1:3" x14ac:dyDescent="0.35">
      <c r="A587" s="256"/>
      <c r="B587">
        <v>342.9</v>
      </c>
      <c r="C587" s="158" t="s">
        <v>213</v>
      </c>
    </row>
    <row r="588" spans="1:3" x14ac:dyDescent="0.35">
      <c r="A588" s="256"/>
      <c r="B588">
        <v>416.9</v>
      </c>
      <c r="C588" s="154" t="s">
        <v>214</v>
      </c>
    </row>
    <row r="589" spans="1:3" x14ac:dyDescent="0.35">
      <c r="A589" s="256"/>
      <c r="B589">
        <v>633.29999999999995</v>
      </c>
      <c r="C589" s="159">
        <v>0.41666666666666669</v>
      </c>
    </row>
    <row r="590" spans="1:3" x14ac:dyDescent="0.35">
      <c r="A590" s="256"/>
      <c r="B590">
        <v>939.9</v>
      </c>
      <c r="C590" s="159">
        <v>0.4375</v>
      </c>
    </row>
    <row r="591" spans="1:3" x14ac:dyDescent="0.35">
      <c r="A591" s="256"/>
      <c r="B591">
        <v>1231.3</v>
      </c>
      <c r="C591" s="159">
        <v>0.45833333333333331</v>
      </c>
    </row>
    <row r="592" spans="1:3" x14ac:dyDescent="0.35">
      <c r="A592" s="256"/>
      <c r="B592">
        <v>1172.5</v>
      </c>
      <c r="C592" s="159">
        <v>0.47916666666666669</v>
      </c>
    </row>
    <row r="593" spans="1:3" x14ac:dyDescent="0.35">
      <c r="A593" s="256"/>
      <c r="B593">
        <v>1397.3</v>
      </c>
      <c r="C593" s="159">
        <v>0.5</v>
      </c>
    </row>
    <row r="594" spans="1:3" x14ac:dyDescent="0.35">
      <c r="A594" s="256"/>
      <c r="B594">
        <v>1409.6</v>
      </c>
      <c r="C594" s="160">
        <v>0.52083333333333337</v>
      </c>
    </row>
    <row r="595" spans="1:3" x14ac:dyDescent="0.35">
      <c r="A595" s="256"/>
      <c r="B595">
        <v>1650.1</v>
      </c>
      <c r="C595" s="160">
        <v>0.54166666666666663</v>
      </c>
    </row>
    <row r="596" spans="1:3" x14ac:dyDescent="0.35">
      <c r="A596" s="256"/>
      <c r="B596">
        <v>1607.8</v>
      </c>
      <c r="C596" s="160">
        <v>0.5625</v>
      </c>
    </row>
    <row r="597" spans="1:3" x14ac:dyDescent="0.35">
      <c r="A597" s="256"/>
      <c r="B597">
        <v>1572.7</v>
      </c>
      <c r="C597" s="160">
        <v>0.58333333333333337</v>
      </c>
    </row>
    <row r="598" spans="1:3" x14ac:dyDescent="0.35">
      <c r="A598" s="256"/>
      <c r="B598">
        <v>1472.6</v>
      </c>
      <c r="C598" s="160">
        <v>0.60416666666666663</v>
      </c>
    </row>
    <row r="599" spans="1:3" x14ac:dyDescent="0.35">
      <c r="A599" s="256"/>
      <c r="B599">
        <v>1356.3</v>
      </c>
      <c r="C599" s="159">
        <v>0.625</v>
      </c>
    </row>
    <row r="600" spans="1:3" x14ac:dyDescent="0.35">
      <c r="A600" s="256"/>
      <c r="B600">
        <v>1200.9000000000001</v>
      </c>
      <c r="C600" s="159">
        <v>0.64583333333333337</v>
      </c>
    </row>
    <row r="601" spans="1:3" x14ac:dyDescent="0.35">
      <c r="A601" s="256"/>
      <c r="B601">
        <v>1011.9</v>
      </c>
      <c r="C601" s="159">
        <v>0.66666666666666663</v>
      </c>
    </row>
    <row r="602" spans="1:3" x14ac:dyDescent="0.35">
      <c r="A602" s="256"/>
      <c r="B602">
        <v>797.8</v>
      </c>
      <c r="C602" s="159">
        <v>0.6875</v>
      </c>
    </row>
    <row r="603" spans="1:3" x14ac:dyDescent="0.35">
      <c r="A603" s="256"/>
      <c r="B603">
        <v>498.9</v>
      </c>
      <c r="C603" s="159">
        <v>0.70833333333333337</v>
      </c>
    </row>
    <row r="604" spans="1:3" x14ac:dyDescent="0.35">
      <c r="A604" s="256"/>
      <c r="B604">
        <v>312.60000000000002</v>
      </c>
      <c r="C604" s="159">
        <v>0.72916666666666663</v>
      </c>
    </row>
    <row r="605" spans="1:3" x14ac:dyDescent="0.35">
      <c r="A605" s="256"/>
      <c r="B605">
        <v>144.5</v>
      </c>
      <c r="C605" s="159">
        <v>0.75</v>
      </c>
    </row>
    <row r="606" spans="1:3" x14ac:dyDescent="0.35">
      <c r="A606" s="256"/>
      <c r="B606">
        <v>34.5</v>
      </c>
      <c r="C606" s="159">
        <v>0.77083333333333337</v>
      </c>
    </row>
    <row r="607" spans="1:3" x14ac:dyDescent="0.35">
      <c r="A607" s="256"/>
      <c r="B607">
        <v>5.4</v>
      </c>
      <c r="C607" s="159">
        <v>0.79166666666666663</v>
      </c>
    </row>
    <row r="608" spans="1:3" x14ac:dyDescent="0.35">
      <c r="A608" s="256"/>
      <c r="B608">
        <v>0.5</v>
      </c>
      <c r="C608" s="159">
        <v>0.8125</v>
      </c>
    </row>
    <row r="609" spans="1:3" x14ac:dyDescent="0.35">
      <c r="A609" s="256"/>
      <c r="B609">
        <v>0.4</v>
      </c>
      <c r="C609" s="159">
        <v>0.83333333333333337</v>
      </c>
    </row>
    <row r="610" spans="1:3" x14ac:dyDescent="0.35">
      <c r="A610" s="256"/>
      <c r="B610">
        <v>0.4</v>
      </c>
      <c r="C610" s="159">
        <v>0.85416666666666663</v>
      </c>
    </row>
    <row r="611" spans="1:3" x14ac:dyDescent="0.35">
      <c r="A611" s="256"/>
      <c r="B611">
        <v>0.4</v>
      </c>
      <c r="C611" s="159">
        <v>0.875</v>
      </c>
    </row>
    <row r="612" spans="1:3" x14ac:dyDescent="0.35">
      <c r="A612" s="256"/>
      <c r="B612">
        <v>0.4</v>
      </c>
      <c r="C612" s="159">
        <v>0.89583333333333337</v>
      </c>
    </row>
    <row r="613" spans="1:3" x14ac:dyDescent="0.35">
      <c r="A613" s="256"/>
      <c r="B613">
        <v>0.4</v>
      </c>
      <c r="C613" s="159">
        <v>0.91666666666666663</v>
      </c>
    </row>
    <row r="614" spans="1:3" x14ac:dyDescent="0.35">
      <c r="A614" s="256"/>
      <c r="B614">
        <v>0.4</v>
      </c>
      <c r="C614" s="159">
        <v>0.9375</v>
      </c>
    </row>
    <row r="615" spans="1:3" x14ac:dyDescent="0.35">
      <c r="A615" s="256"/>
      <c r="B615">
        <v>0.4</v>
      </c>
      <c r="C615" s="159">
        <v>0.95833333333333337</v>
      </c>
    </row>
    <row r="616" spans="1:3" x14ac:dyDescent="0.35">
      <c r="A616" s="256"/>
      <c r="B616">
        <v>0.4</v>
      </c>
      <c r="C616" s="159">
        <v>0.97916666666666663</v>
      </c>
    </row>
    <row r="617" spans="1:3" x14ac:dyDescent="0.35">
      <c r="A617" s="256">
        <v>45578</v>
      </c>
      <c r="B617">
        <v>0.4</v>
      </c>
      <c r="C617" s="154">
        <v>0</v>
      </c>
    </row>
    <row r="618" spans="1:3" x14ac:dyDescent="0.35">
      <c r="A618" s="256"/>
      <c r="B618">
        <v>0.4</v>
      </c>
      <c r="C618" s="154">
        <v>2.0833333333333332E-2</v>
      </c>
    </row>
    <row r="619" spans="1:3" x14ac:dyDescent="0.35">
      <c r="A619" s="256"/>
      <c r="B619">
        <v>0.4</v>
      </c>
      <c r="C619" s="155" t="s">
        <v>197</v>
      </c>
    </row>
    <row r="620" spans="1:3" x14ac:dyDescent="0.35">
      <c r="A620" s="256"/>
      <c r="B620">
        <v>0.4</v>
      </c>
      <c r="C620" s="154" t="s">
        <v>198</v>
      </c>
    </row>
    <row r="621" spans="1:3" x14ac:dyDescent="0.35">
      <c r="A621" s="256"/>
      <c r="B621">
        <v>0.4</v>
      </c>
      <c r="C621" s="156" t="s">
        <v>199</v>
      </c>
    </row>
    <row r="622" spans="1:3" x14ac:dyDescent="0.35">
      <c r="A622" s="256"/>
      <c r="B622">
        <v>0.4</v>
      </c>
      <c r="C622" s="157" t="s">
        <v>200</v>
      </c>
    </row>
    <row r="623" spans="1:3" x14ac:dyDescent="0.35">
      <c r="A623" s="256"/>
      <c r="B623">
        <v>0.4</v>
      </c>
      <c r="C623" s="154" t="s">
        <v>201</v>
      </c>
    </row>
    <row r="624" spans="1:3" x14ac:dyDescent="0.35">
      <c r="A624" s="256"/>
      <c r="B624">
        <v>0.4</v>
      </c>
      <c r="C624" s="158" t="s">
        <v>202</v>
      </c>
    </row>
    <row r="625" spans="1:3" x14ac:dyDescent="0.35">
      <c r="A625" s="256"/>
      <c r="B625">
        <v>0.4</v>
      </c>
      <c r="C625" s="154" t="s">
        <v>203</v>
      </c>
    </row>
    <row r="626" spans="1:3" x14ac:dyDescent="0.35">
      <c r="A626" s="256"/>
      <c r="B626">
        <v>0.4</v>
      </c>
      <c r="C626" s="158" t="s">
        <v>204</v>
      </c>
    </row>
    <row r="627" spans="1:3" x14ac:dyDescent="0.35">
      <c r="A627" s="256"/>
      <c r="B627">
        <v>0.4</v>
      </c>
      <c r="C627" s="158" t="s">
        <v>205</v>
      </c>
    </row>
    <row r="628" spans="1:3" x14ac:dyDescent="0.35">
      <c r="A628" s="256"/>
      <c r="B628">
        <v>0.4</v>
      </c>
      <c r="C628" s="158" t="s">
        <v>206</v>
      </c>
    </row>
    <row r="629" spans="1:3" x14ac:dyDescent="0.35">
      <c r="A629" s="256"/>
      <c r="B629">
        <v>0.4</v>
      </c>
      <c r="C629" s="158" t="s">
        <v>207</v>
      </c>
    </row>
    <row r="630" spans="1:3" x14ac:dyDescent="0.35">
      <c r="A630" s="256"/>
      <c r="B630">
        <v>0.4</v>
      </c>
      <c r="C630" s="158" t="s">
        <v>208</v>
      </c>
    </row>
    <row r="631" spans="1:3" x14ac:dyDescent="0.35">
      <c r="A631" s="256"/>
      <c r="B631">
        <v>0.4</v>
      </c>
      <c r="C631" s="154" t="s">
        <v>209</v>
      </c>
    </row>
    <row r="632" spans="1:3" x14ac:dyDescent="0.35">
      <c r="A632" s="256"/>
      <c r="B632">
        <v>0.4</v>
      </c>
      <c r="C632" s="158" t="s">
        <v>210</v>
      </c>
    </row>
    <row r="633" spans="1:3" x14ac:dyDescent="0.35">
      <c r="A633" s="256"/>
      <c r="B633">
        <v>1.9</v>
      </c>
      <c r="C633" s="158" t="s">
        <v>211</v>
      </c>
    </row>
    <row r="634" spans="1:3" x14ac:dyDescent="0.35">
      <c r="A634" s="256"/>
      <c r="B634">
        <v>14.1</v>
      </c>
      <c r="C634" s="158" t="s">
        <v>212</v>
      </c>
    </row>
    <row r="635" spans="1:3" x14ac:dyDescent="0.35">
      <c r="A635" s="256"/>
      <c r="B635">
        <v>39.6</v>
      </c>
      <c r="C635" s="158" t="s">
        <v>213</v>
      </c>
    </row>
    <row r="636" spans="1:3" x14ac:dyDescent="0.35">
      <c r="A636" s="256"/>
      <c r="B636">
        <v>59.5</v>
      </c>
      <c r="C636" s="154" t="s">
        <v>214</v>
      </c>
    </row>
    <row r="637" spans="1:3" x14ac:dyDescent="0.35">
      <c r="A637" s="256"/>
      <c r="B637">
        <v>78.7</v>
      </c>
      <c r="C637" s="159">
        <v>0.41666666666666669</v>
      </c>
    </row>
    <row r="638" spans="1:3" x14ac:dyDescent="0.35">
      <c r="A638" s="256"/>
      <c r="B638">
        <v>125.7</v>
      </c>
      <c r="C638" s="159">
        <v>0.4375</v>
      </c>
    </row>
    <row r="639" spans="1:3" x14ac:dyDescent="0.35">
      <c r="A639" s="256"/>
      <c r="B639">
        <v>149.6</v>
      </c>
      <c r="C639" s="159">
        <v>0.45833333333333331</v>
      </c>
    </row>
    <row r="640" spans="1:3" x14ac:dyDescent="0.35">
      <c r="A640" s="256"/>
      <c r="B640">
        <v>197.1</v>
      </c>
      <c r="C640" s="159">
        <v>0.47916666666666669</v>
      </c>
    </row>
    <row r="641" spans="1:3" x14ac:dyDescent="0.35">
      <c r="A641" s="256"/>
      <c r="B641">
        <v>261.2</v>
      </c>
      <c r="C641" s="159">
        <v>0.5</v>
      </c>
    </row>
    <row r="642" spans="1:3" x14ac:dyDescent="0.35">
      <c r="A642" s="256"/>
      <c r="B642">
        <v>196</v>
      </c>
      <c r="C642" s="160">
        <v>0.52083333333333337</v>
      </c>
    </row>
    <row r="643" spans="1:3" x14ac:dyDescent="0.35">
      <c r="A643" s="256"/>
      <c r="B643">
        <v>167.4</v>
      </c>
      <c r="C643" s="160">
        <v>0.54166666666666663</v>
      </c>
    </row>
    <row r="644" spans="1:3" x14ac:dyDescent="0.35">
      <c r="A644" s="256"/>
      <c r="B644">
        <v>183.2</v>
      </c>
      <c r="C644" s="160">
        <v>0.5625</v>
      </c>
    </row>
    <row r="645" spans="1:3" x14ac:dyDescent="0.35">
      <c r="A645" s="256"/>
      <c r="B645">
        <v>122.6</v>
      </c>
      <c r="C645" s="160">
        <v>0.58333333333333337</v>
      </c>
    </row>
    <row r="646" spans="1:3" x14ac:dyDescent="0.35">
      <c r="A646" s="256"/>
      <c r="B646">
        <v>200</v>
      </c>
      <c r="C646" s="160">
        <v>0.60416666666666663</v>
      </c>
    </row>
    <row r="647" spans="1:3" x14ac:dyDescent="0.35">
      <c r="A647" s="256"/>
      <c r="B647">
        <v>232.4</v>
      </c>
      <c r="C647" s="159">
        <v>0.625</v>
      </c>
    </row>
    <row r="648" spans="1:3" x14ac:dyDescent="0.35">
      <c r="A648" s="256"/>
      <c r="B648">
        <v>361.9</v>
      </c>
      <c r="C648" s="159">
        <v>0.64583333333333337</v>
      </c>
    </row>
    <row r="649" spans="1:3" x14ac:dyDescent="0.35">
      <c r="A649" s="256"/>
      <c r="B649">
        <v>162</v>
      </c>
      <c r="C649" s="159">
        <v>0.66666666666666663</v>
      </c>
    </row>
    <row r="650" spans="1:3" x14ac:dyDescent="0.35">
      <c r="A650" s="256"/>
      <c r="B650">
        <v>106.8</v>
      </c>
      <c r="C650" s="159">
        <v>0.6875</v>
      </c>
    </row>
    <row r="651" spans="1:3" x14ac:dyDescent="0.35">
      <c r="A651" s="256"/>
      <c r="B651">
        <v>125.5</v>
      </c>
      <c r="C651" s="159">
        <v>0.70833333333333337</v>
      </c>
    </row>
    <row r="652" spans="1:3" x14ac:dyDescent="0.35">
      <c r="A652" s="256"/>
      <c r="B652">
        <v>98</v>
      </c>
      <c r="C652" s="159">
        <v>0.72916666666666663</v>
      </c>
    </row>
    <row r="653" spans="1:3" x14ac:dyDescent="0.35">
      <c r="A653" s="256"/>
      <c r="B653">
        <v>132.4</v>
      </c>
      <c r="C653" s="159">
        <v>0.75</v>
      </c>
    </row>
    <row r="654" spans="1:3" x14ac:dyDescent="0.35">
      <c r="A654" s="256"/>
      <c r="B654">
        <v>36.799999999999997</v>
      </c>
      <c r="C654" s="159">
        <v>0.77083333333333337</v>
      </c>
    </row>
    <row r="655" spans="1:3" x14ac:dyDescent="0.35">
      <c r="A655" s="256"/>
      <c r="B655">
        <v>7.9</v>
      </c>
      <c r="C655" s="159">
        <v>0.79166666666666663</v>
      </c>
    </row>
    <row r="656" spans="1:3" x14ac:dyDescent="0.35">
      <c r="A656" s="256"/>
      <c r="B656">
        <v>0.4</v>
      </c>
      <c r="C656" s="159">
        <v>0.8125</v>
      </c>
    </row>
    <row r="657" spans="1:3" x14ac:dyDescent="0.35">
      <c r="A657" s="256"/>
      <c r="B657">
        <v>0.3</v>
      </c>
      <c r="C657" s="159">
        <v>0.83333333333333337</v>
      </c>
    </row>
    <row r="658" spans="1:3" x14ac:dyDescent="0.35">
      <c r="A658" s="256"/>
      <c r="B658">
        <v>0.3</v>
      </c>
      <c r="C658" s="159">
        <v>0.85416666666666663</v>
      </c>
    </row>
    <row r="659" spans="1:3" x14ac:dyDescent="0.35">
      <c r="A659" s="256"/>
      <c r="B659">
        <v>0.3</v>
      </c>
      <c r="C659" s="159">
        <v>0.875</v>
      </c>
    </row>
    <row r="660" spans="1:3" x14ac:dyDescent="0.35">
      <c r="A660" s="256"/>
      <c r="B660">
        <v>0.3</v>
      </c>
      <c r="C660" s="159">
        <v>0.89583333333333337</v>
      </c>
    </row>
    <row r="661" spans="1:3" x14ac:dyDescent="0.35">
      <c r="A661" s="256"/>
      <c r="B661">
        <v>0.3</v>
      </c>
      <c r="C661" s="159">
        <v>0.91666666666666663</v>
      </c>
    </row>
    <row r="662" spans="1:3" x14ac:dyDescent="0.35">
      <c r="A662" s="256"/>
      <c r="B662">
        <v>0.3</v>
      </c>
      <c r="C662" s="159">
        <v>0.9375</v>
      </c>
    </row>
    <row r="663" spans="1:3" x14ac:dyDescent="0.35">
      <c r="A663" s="256"/>
      <c r="B663">
        <v>0.3</v>
      </c>
      <c r="C663" s="159">
        <v>0.95833333333333337</v>
      </c>
    </row>
    <row r="664" spans="1:3" x14ac:dyDescent="0.35">
      <c r="A664" s="256"/>
      <c r="B664">
        <v>0.3</v>
      </c>
      <c r="C664" s="159">
        <v>0.97916666666666663</v>
      </c>
    </row>
    <row r="665" spans="1:3" x14ac:dyDescent="0.35">
      <c r="A665" s="256">
        <v>45579</v>
      </c>
      <c r="B665">
        <v>0.3</v>
      </c>
      <c r="C665" s="154">
        <v>0</v>
      </c>
    </row>
    <row r="666" spans="1:3" x14ac:dyDescent="0.35">
      <c r="A666" s="256"/>
      <c r="B666">
        <v>0.3</v>
      </c>
      <c r="C666" s="154">
        <v>2.0833333333333332E-2</v>
      </c>
    </row>
    <row r="667" spans="1:3" x14ac:dyDescent="0.35">
      <c r="A667" s="256"/>
      <c r="B667">
        <v>0.3</v>
      </c>
      <c r="C667" s="155" t="s">
        <v>197</v>
      </c>
    </row>
    <row r="668" spans="1:3" x14ac:dyDescent="0.35">
      <c r="A668" s="256"/>
      <c r="B668">
        <v>0.3</v>
      </c>
      <c r="C668" s="154" t="s">
        <v>198</v>
      </c>
    </row>
    <row r="669" spans="1:3" x14ac:dyDescent="0.35">
      <c r="A669" s="256"/>
      <c r="B669">
        <v>0.3</v>
      </c>
      <c r="C669" s="156" t="s">
        <v>199</v>
      </c>
    </row>
    <row r="670" spans="1:3" x14ac:dyDescent="0.35">
      <c r="A670" s="256"/>
      <c r="B670">
        <v>0.2</v>
      </c>
      <c r="C670" s="157" t="s">
        <v>200</v>
      </c>
    </row>
    <row r="671" spans="1:3" x14ac:dyDescent="0.35">
      <c r="A671" s="256"/>
      <c r="B671">
        <v>0.2</v>
      </c>
      <c r="C671" s="154" t="s">
        <v>201</v>
      </c>
    </row>
    <row r="672" spans="1:3" x14ac:dyDescent="0.35">
      <c r="A672" s="256"/>
      <c r="B672">
        <v>0.2</v>
      </c>
      <c r="C672" s="158" t="s">
        <v>202</v>
      </c>
    </row>
    <row r="673" spans="1:3" x14ac:dyDescent="0.35">
      <c r="A673" s="256"/>
      <c r="B673">
        <v>0.2</v>
      </c>
      <c r="C673" s="154" t="s">
        <v>203</v>
      </c>
    </row>
    <row r="674" spans="1:3" x14ac:dyDescent="0.35">
      <c r="A674" s="256"/>
      <c r="B674">
        <v>0.2</v>
      </c>
      <c r="C674" s="158" t="s">
        <v>204</v>
      </c>
    </row>
    <row r="675" spans="1:3" x14ac:dyDescent="0.35">
      <c r="A675" s="256"/>
      <c r="B675">
        <v>0.3</v>
      </c>
      <c r="C675" s="158" t="s">
        <v>205</v>
      </c>
    </row>
    <row r="676" spans="1:3" x14ac:dyDescent="0.35">
      <c r="A676" s="256"/>
      <c r="B676">
        <v>0.3</v>
      </c>
      <c r="C676" s="158" t="s">
        <v>206</v>
      </c>
    </row>
    <row r="677" spans="1:3" x14ac:dyDescent="0.35">
      <c r="A677" s="256"/>
      <c r="B677">
        <v>0.3</v>
      </c>
      <c r="C677" s="158" t="s">
        <v>207</v>
      </c>
    </row>
    <row r="678" spans="1:3" x14ac:dyDescent="0.35">
      <c r="A678" s="256"/>
      <c r="B678">
        <v>0.3</v>
      </c>
      <c r="C678" s="158" t="s">
        <v>208</v>
      </c>
    </row>
    <row r="679" spans="1:3" x14ac:dyDescent="0.35">
      <c r="A679" s="256"/>
      <c r="B679">
        <v>0.3</v>
      </c>
      <c r="C679" s="154" t="s">
        <v>209</v>
      </c>
    </row>
    <row r="680" spans="1:3" x14ac:dyDescent="0.35">
      <c r="A680" s="256"/>
      <c r="B680">
        <v>0.5</v>
      </c>
      <c r="C680" s="158" t="s">
        <v>210</v>
      </c>
    </row>
    <row r="681" spans="1:3" x14ac:dyDescent="0.35">
      <c r="A681" s="256"/>
      <c r="B681">
        <v>6.7</v>
      </c>
      <c r="C681" s="158" t="s">
        <v>211</v>
      </c>
    </row>
    <row r="682" spans="1:3" x14ac:dyDescent="0.35">
      <c r="A682" s="256"/>
      <c r="B682">
        <v>22.4</v>
      </c>
      <c r="C682" s="158" t="s">
        <v>212</v>
      </c>
    </row>
    <row r="683" spans="1:3" x14ac:dyDescent="0.35">
      <c r="A683" s="256"/>
      <c r="B683">
        <v>87.8</v>
      </c>
      <c r="C683" s="158" t="s">
        <v>213</v>
      </c>
    </row>
    <row r="684" spans="1:3" x14ac:dyDescent="0.35">
      <c r="A684" s="256"/>
      <c r="B684">
        <v>151.69999999999999</v>
      </c>
      <c r="C684" s="154" t="s">
        <v>214</v>
      </c>
    </row>
    <row r="685" spans="1:3" x14ac:dyDescent="0.35">
      <c r="A685" s="256"/>
      <c r="B685">
        <v>299.39999999999998</v>
      </c>
      <c r="C685" s="159">
        <v>0.41666666666666669</v>
      </c>
    </row>
    <row r="686" spans="1:3" x14ac:dyDescent="0.35">
      <c r="A686" s="256"/>
      <c r="B686">
        <v>580.79999999999995</v>
      </c>
      <c r="C686" s="159">
        <v>0.4375</v>
      </c>
    </row>
    <row r="687" spans="1:3" x14ac:dyDescent="0.35">
      <c r="A687" s="256"/>
      <c r="B687">
        <v>1241</v>
      </c>
      <c r="C687" s="159">
        <v>0.45833333333333331</v>
      </c>
    </row>
    <row r="688" spans="1:3" x14ac:dyDescent="0.35">
      <c r="A688" s="256"/>
      <c r="B688">
        <v>1349.8</v>
      </c>
      <c r="C688" s="159">
        <v>0.47916666666666669</v>
      </c>
    </row>
    <row r="689" spans="1:3" x14ac:dyDescent="0.35">
      <c r="A689" s="256"/>
      <c r="B689">
        <v>706.4</v>
      </c>
      <c r="C689" s="159">
        <v>0.5</v>
      </c>
    </row>
    <row r="690" spans="1:3" x14ac:dyDescent="0.35">
      <c r="A690" s="256"/>
      <c r="B690">
        <v>823.9</v>
      </c>
      <c r="C690" s="160">
        <v>0.52083333333333337</v>
      </c>
    </row>
    <row r="691" spans="1:3" x14ac:dyDescent="0.35">
      <c r="A691" s="256"/>
      <c r="B691">
        <v>744.9</v>
      </c>
      <c r="C691" s="160">
        <v>0.54166666666666663</v>
      </c>
    </row>
    <row r="692" spans="1:3" x14ac:dyDescent="0.35">
      <c r="A692" s="256"/>
      <c r="B692">
        <v>980.1</v>
      </c>
      <c r="C692" s="160">
        <v>0.5625</v>
      </c>
    </row>
    <row r="693" spans="1:3" x14ac:dyDescent="0.35">
      <c r="A693" s="256"/>
      <c r="B693">
        <v>806.2</v>
      </c>
      <c r="C693" s="160">
        <v>0.58333333333333337</v>
      </c>
    </row>
    <row r="694" spans="1:3" x14ac:dyDescent="0.35">
      <c r="A694" s="256"/>
      <c r="B694">
        <v>1074.5999999999999</v>
      </c>
      <c r="C694" s="160">
        <v>0.60416666666666663</v>
      </c>
    </row>
    <row r="695" spans="1:3" x14ac:dyDescent="0.35">
      <c r="A695" s="256"/>
      <c r="B695">
        <v>779.8</v>
      </c>
      <c r="C695" s="159">
        <v>0.625</v>
      </c>
    </row>
    <row r="696" spans="1:3" x14ac:dyDescent="0.35">
      <c r="A696" s="256"/>
      <c r="B696">
        <v>1008.8</v>
      </c>
      <c r="C696" s="159">
        <v>0.64583333333333337</v>
      </c>
    </row>
    <row r="697" spans="1:3" x14ac:dyDescent="0.35">
      <c r="A697" s="256"/>
      <c r="B697">
        <v>839.9</v>
      </c>
      <c r="C697" s="159">
        <v>0.66666666666666663</v>
      </c>
    </row>
    <row r="698" spans="1:3" x14ac:dyDescent="0.35">
      <c r="A698" s="256"/>
      <c r="B698">
        <v>451.8</v>
      </c>
      <c r="C698" s="159">
        <v>0.6875</v>
      </c>
    </row>
    <row r="699" spans="1:3" x14ac:dyDescent="0.35">
      <c r="A699" s="256"/>
      <c r="B699">
        <v>546.1</v>
      </c>
      <c r="C699" s="159">
        <v>0.70833333333333337</v>
      </c>
    </row>
    <row r="700" spans="1:3" x14ac:dyDescent="0.35">
      <c r="A700" s="256"/>
      <c r="B700">
        <v>273.39999999999998</v>
      </c>
      <c r="C700" s="159">
        <v>0.72916666666666663</v>
      </c>
    </row>
    <row r="701" spans="1:3" x14ac:dyDescent="0.35">
      <c r="A701" s="256"/>
      <c r="B701">
        <v>267.39999999999998</v>
      </c>
      <c r="C701" s="159">
        <v>0.75</v>
      </c>
    </row>
    <row r="702" spans="1:3" x14ac:dyDescent="0.35">
      <c r="A702" s="256"/>
      <c r="B702">
        <v>129.30000000000001</v>
      </c>
      <c r="C702" s="159">
        <v>0.77083333333333337</v>
      </c>
    </row>
    <row r="703" spans="1:3" x14ac:dyDescent="0.35">
      <c r="A703" s="256"/>
      <c r="B703">
        <v>18.600000000000001</v>
      </c>
      <c r="C703" s="159">
        <v>0.79166666666666663</v>
      </c>
    </row>
    <row r="704" spans="1:3" x14ac:dyDescent="0.35">
      <c r="A704" s="256"/>
      <c r="B704">
        <v>0.7</v>
      </c>
      <c r="C704" s="159">
        <v>0.8125</v>
      </c>
    </row>
    <row r="705" spans="1:3" x14ac:dyDescent="0.35">
      <c r="A705" s="256"/>
      <c r="B705">
        <v>0.3</v>
      </c>
      <c r="C705" s="159">
        <v>0.83333333333333337</v>
      </c>
    </row>
    <row r="706" spans="1:3" x14ac:dyDescent="0.35">
      <c r="A706" s="256"/>
      <c r="B706">
        <v>0.3</v>
      </c>
      <c r="C706" s="159">
        <v>0.85416666666666663</v>
      </c>
    </row>
    <row r="707" spans="1:3" x14ac:dyDescent="0.35">
      <c r="A707" s="256"/>
      <c r="B707">
        <v>0.3</v>
      </c>
      <c r="C707" s="159">
        <v>0.875</v>
      </c>
    </row>
    <row r="708" spans="1:3" x14ac:dyDescent="0.35">
      <c r="A708" s="256"/>
      <c r="B708">
        <v>0.3</v>
      </c>
      <c r="C708" s="159">
        <v>0.89583333333333337</v>
      </c>
    </row>
    <row r="709" spans="1:3" x14ac:dyDescent="0.35">
      <c r="A709" s="256"/>
      <c r="B709">
        <v>0.3</v>
      </c>
      <c r="C709" s="159">
        <v>0.91666666666666663</v>
      </c>
    </row>
    <row r="710" spans="1:3" x14ac:dyDescent="0.35">
      <c r="A710" s="256"/>
      <c r="B710">
        <v>0.3</v>
      </c>
      <c r="C710" s="159">
        <v>0.9375</v>
      </c>
    </row>
    <row r="711" spans="1:3" x14ac:dyDescent="0.35">
      <c r="A711" s="256"/>
      <c r="B711">
        <v>0.3</v>
      </c>
      <c r="C711" s="159">
        <v>0.95833333333333337</v>
      </c>
    </row>
    <row r="712" spans="1:3" x14ac:dyDescent="0.35">
      <c r="A712" s="256"/>
      <c r="B712">
        <v>0.3</v>
      </c>
      <c r="C712" s="159">
        <v>0.97916666666666663</v>
      </c>
    </row>
    <row r="713" spans="1:3" x14ac:dyDescent="0.35">
      <c r="A713" s="256">
        <v>45580</v>
      </c>
      <c r="B713">
        <v>0.3</v>
      </c>
      <c r="C713" s="154">
        <v>0</v>
      </c>
    </row>
    <row r="714" spans="1:3" x14ac:dyDescent="0.35">
      <c r="A714" s="256"/>
      <c r="B714">
        <v>0.3</v>
      </c>
      <c r="C714" s="154">
        <v>2.0833333333333332E-2</v>
      </c>
    </row>
    <row r="715" spans="1:3" x14ac:dyDescent="0.35">
      <c r="A715" s="256"/>
      <c r="B715">
        <v>0.3</v>
      </c>
      <c r="C715" s="155" t="s">
        <v>197</v>
      </c>
    </row>
    <row r="716" spans="1:3" x14ac:dyDescent="0.35">
      <c r="A716" s="256"/>
      <c r="B716">
        <v>0.2</v>
      </c>
      <c r="C716" s="154" t="s">
        <v>198</v>
      </c>
    </row>
    <row r="717" spans="1:3" x14ac:dyDescent="0.35">
      <c r="A717" s="256"/>
      <c r="B717">
        <v>0.2</v>
      </c>
      <c r="C717" s="156" t="s">
        <v>199</v>
      </c>
    </row>
    <row r="718" spans="1:3" x14ac:dyDescent="0.35">
      <c r="A718" s="256"/>
      <c r="B718">
        <v>0.3</v>
      </c>
      <c r="C718" s="157" t="s">
        <v>200</v>
      </c>
    </row>
    <row r="719" spans="1:3" x14ac:dyDescent="0.35">
      <c r="A719" s="256"/>
      <c r="B719">
        <v>0.3</v>
      </c>
      <c r="C719" s="154" t="s">
        <v>201</v>
      </c>
    </row>
    <row r="720" spans="1:3" x14ac:dyDescent="0.35">
      <c r="A720" s="256"/>
      <c r="B720">
        <v>0.3</v>
      </c>
      <c r="C720" s="158" t="s">
        <v>202</v>
      </c>
    </row>
    <row r="721" spans="1:3" x14ac:dyDescent="0.35">
      <c r="A721" s="256"/>
      <c r="B721">
        <v>0.2</v>
      </c>
      <c r="C721" s="154" t="s">
        <v>203</v>
      </c>
    </row>
    <row r="722" spans="1:3" x14ac:dyDescent="0.35">
      <c r="A722" s="256"/>
      <c r="B722">
        <v>0.3</v>
      </c>
      <c r="C722" s="158" t="s">
        <v>204</v>
      </c>
    </row>
    <row r="723" spans="1:3" x14ac:dyDescent="0.35">
      <c r="A723" s="256"/>
      <c r="B723">
        <v>0.3</v>
      </c>
      <c r="C723" s="158" t="s">
        <v>205</v>
      </c>
    </row>
    <row r="724" spans="1:3" x14ac:dyDescent="0.35">
      <c r="A724" s="256"/>
      <c r="B724">
        <v>0.2</v>
      </c>
      <c r="C724" s="158" t="s">
        <v>206</v>
      </c>
    </row>
    <row r="725" spans="1:3" x14ac:dyDescent="0.35">
      <c r="A725" s="256"/>
      <c r="B725">
        <v>0.3</v>
      </c>
      <c r="C725" s="158" t="s">
        <v>207</v>
      </c>
    </row>
    <row r="726" spans="1:3" x14ac:dyDescent="0.35">
      <c r="A726" s="256"/>
      <c r="B726">
        <v>0.3</v>
      </c>
      <c r="C726" s="158" t="s">
        <v>208</v>
      </c>
    </row>
    <row r="727" spans="1:3" x14ac:dyDescent="0.35">
      <c r="A727" s="256"/>
      <c r="B727">
        <v>0.3</v>
      </c>
      <c r="C727" s="154" t="s">
        <v>209</v>
      </c>
    </row>
    <row r="728" spans="1:3" x14ac:dyDescent="0.35">
      <c r="A728" s="256"/>
      <c r="B728">
        <v>0.6</v>
      </c>
      <c r="C728" s="158" t="s">
        <v>210</v>
      </c>
    </row>
    <row r="729" spans="1:3" x14ac:dyDescent="0.35">
      <c r="A729" s="256"/>
      <c r="B729">
        <v>8.3000000000000007</v>
      </c>
      <c r="C729" s="158" t="s">
        <v>211</v>
      </c>
    </row>
    <row r="730" spans="1:3" x14ac:dyDescent="0.35">
      <c r="A730" s="256"/>
      <c r="B730">
        <v>32.9</v>
      </c>
      <c r="C730" s="158" t="s">
        <v>212</v>
      </c>
    </row>
    <row r="731" spans="1:3" x14ac:dyDescent="0.35">
      <c r="A731" s="256"/>
      <c r="B731">
        <v>123.1</v>
      </c>
      <c r="C731" s="158" t="s">
        <v>213</v>
      </c>
    </row>
    <row r="732" spans="1:3" x14ac:dyDescent="0.35">
      <c r="A732" s="256"/>
      <c r="B732">
        <v>381.6</v>
      </c>
      <c r="C732" s="154" t="s">
        <v>214</v>
      </c>
    </row>
    <row r="733" spans="1:3" x14ac:dyDescent="0.35">
      <c r="A733" s="256"/>
      <c r="B733">
        <v>258.60000000000002</v>
      </c>
      <c r="C733" s="159">
        <v>0.41666666666666669</v>
      </c>
    </row>
    <row r="734" spans="1:3" x14ac:dyDescent="0.35">
      <c r="A734" s="256"/>
      <c r="B734">
        <v>578.4</v>
      </c>
      <c r="C734" s="159">
        <v>0.4375</v>
      </c>
    </row>
    <row r="735" spans="1:3" x14ac:dyDescent="0.35">
      <c r="A735" s="256"/>
      <c r="B735">
        <v>908.6</v>
      </c>
      <c r="C735" s="159">
        <v>0.45833333333333331</v>
      </c>
    </row>
    <row r="736" spans="1:3" x14ac:dyDescent="0.35">
      <c r="A736" s="256"/>
      <c r="B736">
        <v>1287.4000000000001</v>
      </c>
      <c r="C736" s="159">
        <v>0.47916666666666669</v>
      </c>
    </row>
    <row r="737" spans="1:3" x14ac:dyDescent="0.35">
      <c r="A737" s="256"/>
      <c r="B737">
        <v>929.4</v>
      </c>
      <c r="C737" s="159">
        <v>0.5</v>
      </c>
    </row>
    <row r="738" spans="1:3" x14ac:dyDescent="0.35">
      <c r="A738" s="256"/>
      <c r="B738">
        <v>843.7</v>
      </c>
      <c r="C738" s="160">
        <v>0.52083333333333337</v>
      </c>
    </row>
    <row r="739" spans="1:3" x14ac:dyDescent="0.35">
      <c r="A739" s="256"/>
      <c r="B739">
        <v>1183.3</v>
      </c>
      <c r="C739" s="160">
        <v>0.54166666666666663</v>
      </c>
    </row>
    <row r="740" spans="1:3" x14ac:dyDescent="0.35">
      <c r="A740" s="256"/>
      <c r="B740">
        <v>1435.8</v>
      </c>
      <c r="C740" s="160">
        <v>0.5625</v>
      </c>
    </row>
    <row r="741" spans="1:3" x14ac:dyDescent="0.35">
      <c r="A741" s="256"/>
      <c r="B741">
        <v>1775.1</v>
      </c>
      <c r="C741" s="160">
        <v>0.58333333333333337</v>
      </c>
    </row>
    <row r="742" spans="1:3" x14ac:dyDescent="0.35">
      <c r="A742" s="256"/>
      <c r="B742">
        <v>1183.8</v>
      </c>
      <c r="C742" s="160">
        <v>0.60416666666666663</v>
      </c>
    </row>
    <row r="743" spans="1:3" x14ac:dyDescent="0.35">
      <c r="A743" s="256"/>
      <c r="B743">
        <v>1235.9000000000001</v>
      </c>
      <c r="C743" s="159">
        <v>0.625</v>
      </c>
    </row>
    <row r="744" spans="1:3" x14ac:dyDescent="0.35">
      <c r="A744" s="256"/>
      <c r="B744">
        <v>1363.8</v>
      </c>
      <c r="C744" s="159">
        <v>0.64583333333333337</v>
      </c>
    </row>
    <row r="745" spans="1:3" x14ac:dyDescent="0.35">
      <c r="A745" s="256"/>
      <c r="B745">
        <v>1038.9000000000001</v>
      </c>
      <c r="C745" s="159">
        <v>0.66666666666666663</v>
      </c>
    </row>
    <row r="746" spans="1:3" x14ac:dyDescent="0.35">
      <c r="A746" s="256"/>
      <c r="B746">
        <v>743.5</v>
      </c>
      <c r="C746" s="159">
        <v>0.6875</v>
      </c>
    </row>
    <row r="747" spans="1:3" x14ac:dyDescent="0.35">
      <c r="A747" s="256"/>
      <c r="B747">
        <v>320.2</v>
      </c>
      <c r="C747" s="159">
        <v>0.70833333333333337</v>
      </c>
    </row>
    <row r="748" spans="1:3" x14ac:dyDescent="0.35">
      <c r="A748" s="256"/>
      <c r="B748">
        <v>353.5</v>
      </c>
      <c r="C748" s="159">
        <v>0.72916666666666663</v>
      </c>
    </row>
    <row r="749" spans="1:3" x14ac:dyDescent="0.35">
      <c r="A749" s="256"/>
      <c r="B749">
        <v>144.6</v>
      </c>
      <c r="C749" s="159">
        <v>0.75</v>
      </c>
    </row>
    <row r="750" spans="1:3" x14ac:dyDescent="0.35">
      <c r="A750" s="256"/>
      <c r="B750">
        <v>89.1</v>
      </c>
      <c r="C750" s="159">
        <v>0.77083333333333337</v>
      </c>
    </row>
    <row r="751" spans="1:3" x14ac:dyDescent="0.35">
      <c r="A751" s="256"/>
      <c r="B751">
        <v>11</v>
      </c>
      <c r="C751" s="159">
        <v>0.79166666666666663</v>
      </c>
    </row>
    <row r="752" spans="1:3" x14ac:dyDescent="0.35">
      <c r="A752" s="256"/>
      <c r="B752">
        <v>0.7</v>
      </c>
      <c r="C752" s="159">
        <v>0.8125</v>
      </c>
    </row>
    <row r="753" spans="1:3" x14ac:dyDescent="0.35">
      <c r="A753" s="256"/>
      <c r="B753">
        <v>0.4</v>
      </c>
      <c r="C753" s="159">
        <v>0.83333333333333337</v>
      </c>
    </row>
    <row r="754" spans="1:3" x14ac:dyDescent="0.35">
      <c r="A754" s="256"/>
      <c r="B754">
        <v>0.4</v>
      </c>
      <c r="C754" s="159">
        <v>0.85416666666666663</v>
      </c>
    </row>
    <row r="755" spans="1:3" x14ac:dyDescent="0.35">
      <c r="A755" s="256"/>
      <c r="B755">
        <v>0.4</v>
      </c>
      <c r="C755" s="159">
        <v>0.875</v>
      </c>
    </row>
    <row r="756" spans="1:3" x14ac:dyDescent="0.35">
      <c r="A756" s="256"/>
      <c r="B756">
        <v>0.4</v>
      </c>
      <c r="C756" s="159">
        <v>0.89583333333333337</v>
      </c>
    </row>
    <row r="757" spans="1:3" x14ac:dyDescent="0.35">
      <c r="A757" s="256"/>
      <c r="B757">
        <v>0.4</v>
      </c>
      <c r="C757" s="159">
        <v>0.91666666666666663</v>
      </c>
    </row>
    <row r="758" spans="1:3" x14ac:dyDescent="0.35">
      <c r="A758" s="256"/>
      <c r="B758">
        <v>0.4</v>
      </c>
      <c r="C758" s="159">
        <v>0.9375</v>
      </c>
    </row>
    <row r="759" spans="1:3" x14ac:dyDescent="0.35">
      <c r="A759" s="256"/>
      <c r="B759">
        <v>0.3</v>
      </c>
      <c r="C759" s="159">
        <v>0.95833333333333337</v>
      </c>
    </row>
    <row r="760" spans="1:3" x14ac:dyDescent="0.35">
      <c r="A760" s="256"/>
      <c r="B760">
        <v>0.3</v>
      </c>
      <c r="C760" s="159">
        <v>0.97916666666666663</v>
      </c>
    </row>
    <row r="761" spans="1:3" x14ac:dyDescent="0.35">
      <c r="A761" s="256">
        <v>45581</v>
      </c>
      <c r="B761">
        <v>0.3</v>
      </c>
      <c r="C761" s="154">
        <v>0</v>
      </c>
    </row>
    <row r="762" spans="1:3" x14ac:dyDescent="0.35">
      <c r="A762" s="256"/>
      <c r="B762">
        <v>0.3</v>
      </c>
      <c r="C762" s="154">
        <v>2.0833333333333332E-2</v>
      </c>
    </row>
    <row r="763" spans="1:3" x14ac:dyDescent="0.35">
      <c r="A763" s="256"/>
      <c r="B763">
        <v>0.3</v>
      </c>
      <c r="C763" s="155" t="s">
        <v>197</v>
      </c>
    </row>
    <row r="764" spans="1:3" x14ac:dyDescent="0.35">
      <c r="A764" s="256"/>
      <c r="B764">
        <v>0.3</v>
      </c>
      <c r="C764" s="154" t="s">
        <v>198</v>
      </c>
    </row>
    <row r="765" spans="1:3" x14ac:dyDescent="0.35">
      <c r="A765" s="256"/>
      <c r="B765">
        <v>0.3</v>
      </c>
      <c r="C765" s="156" t="s">
        <v>199</v>
      </c>
    </row>
    <row r="766" spans="1:3" x14ac:dyDescent="0.35">
      <c r="A766" s="256"/>
      <c r="B766">
        <v>0.3</v>
      </c>
      <c r="C766" s="157" t="s">
        <v>200</v>
      </c>
    </row>
    <row r="767" spans="1:3" x14ac:dyDescent="0.35">
      <c r="A767" s="256"/>
      <c r="B767">
        <v>0.3</v>
      </c>
      <c r="C767" s="154" t="s">
        <v>201</v>
      </c>
    </row>
    <row r="768" spans="1:3" x14ac:dyDescent="0.35">
      <c r="A768" s="256"/>
      <c r="B768">
        <v>0.3</v>
      </c>
      <c r="C768" s="158" t="s">
        <v>202</v>
      </c>
    </row>
    <row r="769" spans="1:3" x14ac:dyDescent="0.35">
      <c r="A769" s="256"/>
      <c r="B769">
        <v>0.3</v>
      </c>
      <c r="C769" s="154" t="s">
        <v>203</v>
      </c>
    </row>
    <row r="770" spans="1:3" x14ac:dyDescent="0.35">
      <c r="A770" s="256"/>
      <c r="B770">
        <v>0.3</v>
      </c>
      <c r="C770" s="158" t="s">
        <v>204</v>
      </c>
    </row>
    <row r="771" spans="1:3" x14ac:dyDescent="0.35">
      <c r="A771" s="256"/>
      <c r="B771">
        <v>0.3</v>
      </c>
      <c r="C771" s="158" t="s">
        <v>205</v>
      </c>
    </row>
    <row r="772" spans="1:3" x14ac:dyDescent="0.35">
      <c r="A772" s="256"/>
      <c r="B772">
        <v>0.4</v>
      </c>
      <c r="C772" s="158" t="s">
        <v>206</v>
      </c>
    </row>
    <row r="773" spans="1:3" x14ac:dyDescent="0.35">
      <c r="A773" s="256"/>
      <c r="B773">
        <v>0.4</v>
      </c>
      <c r="C773" s="158" t="s">
        <v>207</v>
      </c>
    </row>
    <row r="774" spans="1:3" x14ac:dyDescent="0.35">
      <c r="A774" s="256"/>
      <c r="B774">
        <v>0.3</v>
      </c>
      <c r="C774" s="158" t="s">
        <v>208</v>
      </c>
    </row>
    <row r="775" spans="1:3" x14ac:dyDescent="0.35">
      <c r="A775" s="256"/>
      <c r="B775">
        <v>0.4</v>
      </c>
      <c r="C775" s="154" t="s">
        <v>209</v>
      </c>
    </row>
    <row r="776" spans="1:3" x14ac:dyDescent="0.35">
      <c r="A776" s="256"/>
      <c r="B776">
        <v>0.7</v>
      </c>
      <c r="C776" s="158" t="s">
        <v>210</v>
      </c>
    </row>
    <row r="777" spans="1:3" x14ac:dyDescent="0.35">
      <c r="A777" s="256"/>
      <c r="B777">
        <v>19.100000000000001</v>
      </c>
      <c r="C777" s="158" t="s">
        <v>211</v>
      </c>
    </row>
    <row r="778" spans="1:3" x14ac:dyDescent="0.35">
      <c r="A778" s="256"/>
      <c r="B778">
        <v>92.5</v>
      </c>
      <c r="C778" s="158" t="s">
        <v>212</v>
      </c>
    </row>
    <row r="779" spans="1:3" x14ac:dyDescent="0.35">
      <c r="A779" s="256"/>
      <c r="B779">
        <v>266.39999999999998</v>
      </c>
      <c r="C779" s="158" t="s">
        <v>213</v>
      </c>
    </row>
    <row r="780" spans="1:3" x14ac:dyDescent="0.35">
      <c r="A780" s="256"/>
      <c r="B780">
        <v>720.3</v>
      </c>
      <c r="C780" s="154" t="s">
        <v>214</v>
      </c>
    </row>
    <row r="781" spans="1:3" x14ac:dyDescent="0.35">
      <c r="A781" s="256"/>
      <c r="B781">
        <v>946.6</v>
      </c>
      <c r="C781" s="159">
        <v>0.41666666666666669</v>
      </c>
    </row>
    <row r="782" spans="1:3" x14ac:dyDescent="0.35">
      <c r="A782" s="256"/>
      <c r="B782">
        <v>1137.2</v>
      </c>
      <c r="C782" s="159">
        <v>0.4375</v>
      </c>
    </row>
    <row r="783" spans="1:3" x14ac:dyDescent="0.35">
      <c r="A783" s="256"/>
      <c r="B783">
        <v>1310.7</v>
      </c>
      <c r="C783" s="159">
        <v>0.45833333333333331</v>
      </c>
    </row>
    <row r="784" spans="1:3" x14ac:dyDescent="0.35">
      <c r="A784" s="256"/>
      <c r="B784">
        <v>1462.2</v>
      </c>
      <c r="C784" s="159">
        <v>0.47916666666666669</v>
      </c>
    </row>
    <row r="785" spans="1:3" x14ac:dyDescent="0.35">
      <c r="A785" s="256"/>
      <c r="C785" s="159">
        <v>0.5</v>
      </c>
    </row>
    <row r="786" spans="1:3" x14ac:dyDescent="0.35">
      <c r="A786" s="256"/>
      <c r="C786" s="160">
        <v>0.52083333333333337</v>
      </c>
    </row>
    <row r="787" spans="1:3" x14ac:dyDescent="0.35">
      <c r="A787" s="256"/>
      <c r="C787" s="160">
        <v>0.54166666666666663</v>
      </c>
    </row>
    <row r="788" spans="1:3" x14ac:dyDescent="0.35">
      <c r="A788" s="256"/>
      <c r="C788" s="160">
        <v>0.5625</v>
      </c>
    </row>
    <row r="789" spans="1:3" x14ac:dyDescent="0.35">
      <c r="A789" s="256"/>
      <c r="C789" s="160">
        <v>0.58333333333333337</v>
      </c>
    </row>
    <row r="790" spans="1:3" x14ac:dyDescent="0.35">
      <c r="A790" s="256"/>
      <c r="C790" s="160">
        <v>0.60416666666666663</v>
      </c>
    </row>
    <row r="791" spans="1:3" x14ac:dyDescent="0.35">
      <c r="A791" s="256"/>
      <c r="C791" s="159">
        <v>0.625</v>
      </c>
    </row>
    <row r="792" spans="1:3" x14ac:dyDescent="0.35">
      <c r="A792" s="256"/>
      <c r="C792" s="159">
        <v>0.64583333333333337</v>
      </c>
    </row>
    <row r="793" spans="1:3" x14ac:dyDescent="0.35">
      <c r="A793" s="256"/>
      <c r="C793" s="159">
        <v>0.66666666666666663</v>
      </c>
    </row>
    <row r="794" spans="1:3" x14ac:dyDescent="0.35">
      <c r="A794" s="256"/>
      <c r="C794" s="159">
        <v>0.6875</v>
      </c>
    </row>
    <row r="795" spans="1:3" x14ac:dyDescent="0.35">
      <c r="A795" s="256"/>
      <c r="C795" s="159">
        <v>0.70833333333333337</v>
      </c>
    </row>
    <row r="796" spans="1:3" x14ac:dyDescent="0.35">
      <c r="A796" s="256"/>
      <c r="C796" s="159">
        <v>0.72916666666666663</v>
      </c>
    </row>
    <row r="797" spans="1:3" x14ac:dyDescent="0.35">
      <c r="A797" s="256"/>
      <c r="C797" s="159">
        <v>0.75</v>
      </c>
    </row>
    <row r="798" spans="1:3" x14ac:dyDescent="0.35">
      <c r="A798" s="256"/>
      <c r="C798" s="159">
        <v>0.77083333333333337</v>
      </c>
    </row>
    <row r="799" spans="1:3" x14ac:dyDescent="0.35">
      <c r="A799" s="256"/>
      <c r="C799" s="159">
        <v>0.79166666666666663</v>
      </c>
    </row>
    <row r="800" spans="1:3" x14ac:dyDescent="0.35">
      <c r="A800" s="256"/>
      <c r="C800" s="159">
        <v>0.8125</v>
      </c>
    </row>
    <row r="801" spans="1:3" x14ac:dyDescent="0.35">
      <c r="A801" s="256"/>
      <c r="C801" s="159">
        <v>0.83333333333333337</v>
      </c>
    </row>
    <row r="802" spans="1:3" x14ac:dyDescent="0.35">
      <c r="A802" s="256"/>
      <c r="C802" s="159">
        <v>0.85416666666666663</v>
      </c>
    </row>
    <row r="803" spans="1:3" x14ac:dyDescent="0.35">
      <c r="A803" s="256"/>
      <c r="C803" s="159">
        <v>0.875</v>
      </c>
    </row>
    <row r="804" spans="1:3" x14ac:dyDescent="0.35">
      <c r="A804" s="256"/>
      <c r="C804" s="159">
        <v>0.89583333333333337</v>
      </c>
    </row>
    <row r="805" spans="1:3" x14ac:dyDescent="0.35">
      <c r="A805" s="256"/>
      <c r="C805" s="159">
        <v>0.91666666666666663</v>
      </c>
    </row>
    <row r="806" spans="1:3" x14ac:dyDescent="0.35">
      <c r="A806" s="256"/>
      <c r="C806" s="159">
        <v>0.9375</v>
      </c>
    </row>
    <row r="807" spans="1:3" x14ac:dyDescent="0.35">
      <c r="A807" s="256"/>
      <c r="C807" s="159">
        <v>0.95833333333333337</v>
      </c>
    </row>
    <row r="808" spans="1:3" x14ac:dyDescent="0.35">
      <c r="A808" s="256"/>
      <c r="C808" s="159">
        <v>0.97916666666666663</v>
      </c>
    </row>
    <row r="809" spans="1:3" x14ac:dyDescent="0.35">
      <c r="A809" s="257"/>
      <c r="C809" s="154">
        <v>0</v>
      </c>
    </row>
    <row r="810" spans="1:3" x14ac:dyDescent="0.35">
      <c r="A810" s="257"/>
      <c r="C810" s="154">
        <v>2.0833333333333332E-2</v>
      </c>
    </row>
    <row r="811" spans="1:3" x14ac:dyDescent="0.35">
      <c r="A811" s="257"/>
      <c r="C811" s="155" t="s">
        <v>197</v>
      </c>
    </row>
    <row r="812" spans="1:3" x14ac:dyDescent="0.35">
      <c r="A812" s="257"/>
      <c r="C812" s="154" t="s">
        <v>198</v>
      </c>
    </row>
    <row r="813" spans="1:3" x14ac:dyDescent="0.35">
      <c r="A813" s="257"/>
      <c r="C813" s="156" t="s">
        <v>199</v>
      </c>
    </row>
    <row r="814" spans="1:3" x14ac:dyDescent="0.35">
      <c r="A814" s="257"/>
      <c r="C814" s="157" t="s">
        <v>200</v>
      </c>
    </row>
    <row r="815" spans="1:3" x14ac:dyDescent="0.35">
      <c r="A815" s="257"/>
      <c r="C815" s="154" t="s">
        <v>201</v>
      </c>
    </row>
    <row r="816" spans="1:3" x14ac:dyDescent="0.35">
      <c r="A816" s="257"/>
      <c r="C816" s="158" t="s">
        <v>202</v>
      </c>
    </row>
    <row r="817" spans="1:3" x14ac:dyDescent="0.35">
      <c r="A817" s="257"/>
      <c r="C817" s="154" t="s">
        <v>203</v>
      </c>
    </row>
    <row r="818" spans="1:3" x14ac:dyDescent="0.35">
      <c r="A818" s="257"/>
      <c r="C818" s="158" t="s">
        <v>204</v>
      </c>
    </row>
    <row r="819" spans="1:3" x14ac:dyDescent="0.35">
      <c r="A819" s="257"/>
      <c r="C819" s="158" t="s">
        <v>205</v>
      </c>
    </row>
    <row r="820" spans="1:3" x14ac:dyDescent="0.35">
      <c r="A820" s="257"/>
      <c r="C820" s="158" t="s">
        <v>206</v>
      </c>
    </row>
    <row r="821" spans="1:3" x14ac:dyDescent="0.35">
      <c r="A821" s="257"/>
      <c r="C821" s="158" t="s">
        <v>207</v>
      </c>
    </row>
    <row r="822" spans="1:3" x14ac:dyDescent="0.35">
      <c r="A822" s="257"/>
      <c r="C822" s="158" t="s">
        <v>208</v>
      </c>
    </row>
    <row r="823" spans="1:3" x14ac:dyDescent="0.35">
      <c r="A823" s="257"/>
      <c r="C823" s="154" t="s">
        <v>209</v>
      </c>
    </row>
    <row r="824" spans="1:3" x14ac:dyDescent="0.35">
      <c r="A824" s="257"/>
      <c r="C824" s="158" t="s">
        <v>210</v>
      </c>
    </row>
    <row r="825" spans="1:3" x14ac:dyDescent="0.35">
      <c r="A825" s="257"/>
      <c r="C825" s="158" t="s">
        <v>211</v>
      </c>
    </row>
    <row r="826" spans="1:3" x14ac:dyDescent="0.35">
      <c r="A826" s="257"/>
      <c r="C826" s="158" t="s">
        <v>212</v>
      </c>
    </row>
    <row r="827" spans="1:3" x14ac:dyDescent="0.35">
      <c r="A827" s="257"/>
      <c r="C827" s="158" t="s">
        <v>213</v>
      </c>
    </row>
    <row r="828" spans="1:3" x14ac:dyDescent="0.35">
      <c r="A828" s="257"/>
      <c r="C828" s="154" t="s">
        <v>214</v>
      </c>
    </row>
    <row r="829" spans="1:3" x14ac:dyDescent="0.35">
      <c r="A829" s="257"/>
      <c r="C829" s="159">
        <v>0.41666666666666669</v>
      </c>
    </row>
    <row r="830" spans="1:3" x14ac:dyDescent="0.35">
      <c r="A830" s="257"/>
      <c r="C830" s="159">
        <v>0.4375</v>
      </c>
    </row>
    <row r="831" spans="1:3" x14ac:dyDescent="0.35">
      <c r="A831" s="257"/>
      <c r="C831" s="159">
        <v>0.45833333333333331</v>
      </c>
    </row>
    <row r="832" spans="1:3" x14ac:dyDescent="0.35">
      <c r="A832" s="257"/>
      <c r="C832" s="159">
        <v>0.47916666666666669</v>
      </c>
    </row>
    <row r="833" spans="1:3" x14ac:dyDescent="0.35">
      <c r="A833" s="257"/>
      <c r="C833" s="159">
        <v>0.5</v>
      </c>
    </row>
    <row r="834" spans="1:3" x14ac:dyDescent="0.35">
      <c r="A834" s="257"/>
      <c r="C834" s="160">
        <v>0.52083333333333337</v>
      </c>
    </row>
    <row r="835" spans="1:3" x14ac:dyDescent="0.35">
      <c r="A835" s="257"/>
      <c r="C835" s="160">
        <v>0.54166666666666663</v>
      </c>
    </row>
    <row r="836" spans="1:3" x14ac:dyDescent="0.35">
      <c r="A836" s="257"/>
      <c r="C836" s="160">
        <v>0.5625</v>
      </c>
    </row>
    <row r="837" spans="1:3" x14ac:dyDescent="0.35">
      <c r="A837" s="257"/>
      <c r="C837" s="160">
        <v>0.58333333333333337</v>
      </c>
    </row>
    <row r="838" spans="1:3" x14ac:dyDescent="0.35">
      <c r="A838" s="257"/>
      <c r="C838" s="160">
        <v>0.60416666666666663</v>
      </c>
    </row>
    <row r="839" spans="1:3" x14ac:dyDescent="0.35">
      <c r="A839" s="257"/>
      <c r="C839" s="159">
        <v>0.625</v>
      </c>
    </row>
    <row r="840" spans="1:3" x14ac:dyDescent="0.35">
      <c r="A840" s="257"/>
      <c r="C840" s="159">
        <v>0.64583333333333337</v>
      </c>
    </row>
    <row r="841" spans="1:3" x14ac:dyDescent="0.35">
      <c r="A841" s="257"/>
      <c r="C841" s="159">
        <v>0.66666666666666663</v>
      </c>
    </row>
    <row r="842" spans="1:3" x14ac:dyDescent="0.35">
      <c r="A842" s="257"/>
      <c r="C842" s="159">
        <v>0.6875</v>
      </c>
    </row>
    <row r="843" spans="1:3" x14ac:dyDescent="0.35">
      <c r="A843" s="257"/>
      <c r="C843" s="159">
        <v>0.70833333333333337</v>
      </c>
    </row>
    <row r="844" spans="1:3" x14ac:dyDescent="0.35">
      <c r="A844" s="257"/>
      <c r="C844" s="159">
        <v>0.72916666666666663</v>
      </c>
    </row>
    <row r="845" spans="1:3" x14ac:dyDescent="0.35">
      <c r="A845" s="257"/>
      <c r="C845" s="159">
        <v>0.75</v>
      </c>
    </row>
    <row r="846" spans="1:3" x14ac:dyDescent="0.35">
      <c r="A846" s="257"/>
      <c r="C846" s="159">
        <v>0.77083333333333337</v>
      </c>
    </row>
    <row r="847" spans="1:3" x14ac:dyDescent="0.35">
      <c r="A847" s="257"/>
      <c r="C847" s="159">
        <v>0.79166666666666663</v>
      </c>
    </row>
    <row r="848" spans="1:3" x14ac:dyDescent="0.35">
      <c r="A848" s="257"/>
      <c r="C848" s="159">
        <v>0.8125</v>
      </c>
    </row>
    <row r="849" spans="1:3" x14ac:dyDescent="0.35">
      <c r="A849" s="257"/>
      <c r="C849" s="159">
        <v>0.83333333333333337</v>
      </c>
    </row>
    <row r="850" spans="1:3" x14ac:dyDescent="0.35">
      <c r="A850" s="257"/>
      <c r="C850" s="159">
        <v>0.85416666666666663</v>
      </c>
    </row>
    <row r="851" spans="1:3" x14ac:dyDescent="0.35">
      <c r="A851" s="257"/>
      <c r="C851" s="159">
        <v>0.875</v>
      </c>
    </row>
    <row r="852" spans="1:3" x14ac:dyDescent="0.35">
      <c r="A852" s="257"/>
      <c r="C852" s="159">
        <v>0.89583333333333337</v>
      </c>
    </row>
    <row r="853" spans="1:3" x14ac:dyDescent="0.35">
      <c r="A853" s="257"/>
      <c r="C853" s="159">
        <v>0.91666666666666663</v>
      </c>
    </row>
    <row r="854" spans="1:3" x14ac:dyDescent="0.35">
      <c r="A854" s="257"/>
      <c r="C854" s="159">
        <v>0.9375</v>
      </c>
    </row>
    <row r="855" spans="1:3" x14ac:dyDescent="0.35">
      <c r="A855" s="257"/>
      <c r="C855" s="159">
        <v>0.95833333333333337</v>
      </c>
    </row>
    <row r="856" spans="1:3" x14ac:dyDescent="0.35">
      <c r="A856" s="257"/>
      <c r="C856" s="159">
        <v>0.97916666666666663</v>
      </c>
    </row>
    <row r="857" spans="1:3" x14ac:dyDescent="0.35">
      <c r="A857" s="257"/>
      <c r="C857" s="154">
        <v>0</v>
      </c>
    </row>
    <row r="858" spans="1:3" x14ac:dyDescent="0.35">
      <c r="A858" s="257"/>
      <c r="C858" s="154">
        <v>2.0833333333333332E-2</v>
      </c>
    </row>
    <row r="859" spans="1:3" x14ac:dyDescent="0.35">
      <c r="A859" s="257"/>
      <c r="C859" s="155" t="s">
        <v>197</v>
      </c>
    </row>
    <row r="860" spans="1:3" x14ac:dyDescent="0.35">
      <c r="A860" s="257"/>
      <c r="C860" s="154" t="s">
        <v>198</v>
      </c>
    </row>
    <row r="861" spans="1:3" x14ac:dyDescent="0.35">
      <c r="A861" s="257"/>
      <c r="C861" s="156" t="s">
        <v>199</v>
      </c>
    </row>
    <row r="862" spans="1:3" x14ac:dyDescent="0.35">
      <c r="A862" s="257"/>
      <c r="C862" s="157" t="s">
        <v>200</v>
      </c>
    </row>
    <row r="863" spans="1:3" x14ac:dyDescent="0.35">
      <c r="A863" s="257"/>
      <c r="C863" s="154" t="s">
        <v>201</v>
      </c>
    </row>
    <row r="864" spans="1:3" x14ac:dyDescent="0.35">
      <c r="A864" s="257"/>
      <c r="C864" s="158" t="s">
        <v>202</v>
      </c>
    </row>
    <row r="865" spans="1:3" x14ac:dyDescent="0.35">
      <c r="A865" s="257"/>
      <c r="C865" s="154" t="s">
        <v>203</v>
      </c>
    </row>
    <row r="866" spans="1:3" x14ac:dyDescent="0.35">
      <c r="A866" s="257"/>
      <c r="C866" s="158" t="s">
        <v>204</v>
      </c>
    </row>
    <row r="867" spans="1:3" x14ac:dyDescent="0.35">
      <c r="A867" s="257"/>
      <c r="C867" s="158" t="s">
        <v>205</v>
      </c>
    </row>
    <row r="868" spans="1:3" x14ac:dyDescent="0.35">
      <c r="A868" s="257"/>
      <c r="C868" s="158" t="s">
        <v>206</v>
      </c>
    </row>
    <row r="869" spans="1:3" x14ac:dyDescent="0.35">
      <c r="A869" s="257"/>
      <c r="C869" s="158" t="s">
        <v>207</v>
      </c>
    </row>
    <row r="870" spans="1:3" x14ac:dyDescent="0.35">
      <c r="A870" s="257"/>
      <c r="C870" s="158" t="s">
        <v>208</v>
      </c>
    </row>
    <row r="871" spans="1:3" x14ac:dyDescent="0.35">
      <c r="A871" s="257"/>
      <c r="C871" s="154" t="s">
        <v>209</v>
      </c>
    </row>
    <row r="872" spans="1:3" x14ac:dyDescent="0.35">
      <c r="A872" s="257"/>
      <c r="C872" s="158" t="s">
        <v>210</v>
      </c>
    </row>
    <row r="873" spans="1:3" x14ac:dyDescent="0.35">
      <c r="A873" s="257"/>
      <c r="C873" s="158" t="s">
        <v>211</v>
      </c>
    </row>
    <row r="874" spans="1:3" x14ac:dyDescent="0.35">
      <c r="A874" s="257"/>
      <c r="C874" s="158" t="s">
        <v>212</v>
      </c>
    </row>
    <row r="875" spans="1:3" x14ac:dyDescent="0.35">
      <c r="A875" s="257"/>
      <c r="C875" s="158" t="s">
        <v>213</v>
      </c>
    </row>
    <row r="876" spans="1:3" x14ac:dyDescent="0.35">
      <c r="A876" s="257"/>
      <c r="C876" s="154" t="s">
        <v>214</v>
      </c>
    </row>
    <row r="877" spans="1:3" x14ac:dyDescent="0.35">
      <c r="A877" s="257"/>
      <c r="C877" s="159">
        <v>0.41666666666666669</v>
      </c>
    </row>
    <row r="878" spans="1:3" x14ac:dyDescent="0.35">
      <c r="A878" s="257"/>
      <c r="C878" s="159">
        <v>0.4375</v>
      </c>
    </row>
    <row r="879" spans="1:3" x14ac:dyDescent="0.35">
      <c r="A879" s="257"/>
      <c r="B879" s="52"/>
      <c r="C879" s="159">
        <v>0.45833333333333331</v>
      </c>
    </row>
    <row r="880" spans="1:3" x14ac:dyDescent="0.35">
      <c r="A880" s="257"/>
      <c r="C880" s="159">
        <v>0.47916666666666669</v>
      </c>
    </row>
    <row r="881" spans="1:3" x14ac:dyDescent="0.35">
      <c r="A881" s="257"/>
      <c r="C881" s="159">
        <v>0.5</v>
      </c>
    </row>
    <row r="882" spans="1:3" x14ac:dyDescent="0.35">
      <c r="A882" s="257"/>
      <c r="C882" s="160">
        <v>0.52083333333333337</v>
      </c>
    </row>
    <row r="883" spans="1:3" x14ac:dyDescent="0.35">
      <c r="A883" s="257"/>
      <c r="C883" s="160">
        <v>0.54166666666666663</v>
      </c>
    </row>
    <row r="884" spans="1:3" x14ac:dyDescent="0.35">
      <c r="A884" s="257"/>
      <c r="C884" s="160">
        <v>0.5625</v>
      </c>
    </row>
    <row r="885" spans="1:3" x14ac:dyDescent="0.35">
      <c r="A885" s="257"/>
      <c r="C885" s="160">
        <v>0.58333333333333337</v>
      </c>
    </row>
    <row r="886" spans="1:3" x14ac:dyDescent="0.35">
      <c r="A886" s="257"/>
      <c r="C886" s="160">
        <v>0.60416666666666663</v>
      </c>
    </row>
    <row r="887" spans="1:3" x14ac:dyDescent="0.35">
      <c r="A887" s="257"/>
      <c r="C887" s="159">
        <v>0.625</v>
      </c>
    </row>
    <row r="888" spans="1:3" x14ac:dyDescent="0.35">
      <c r="A888" s="257"/>
      <c r="C888" s="159">
        <v>0.64583333333333337</v>
      </c>
    </row>
    <row r="889" spans="1:3" x14ac:dyDescent="0.35">
      <c r="A889" s="257"/>
      <c r="C889" s="159">
        <v>0.66666666666666663</v>
      </c>
    </row>
    <row r="890" spans="1:3" x14ac:dyDescent="0.35">
      <c r="A890" s="257"/>
      <c r="C890" s="159">
        <v>0.6875</v>
      </c>
    </row>
    <row r="891" spans="1:3" x14ac:dyDescent="0.35">
      <c r="A891" s="257"/>
      <c r="C891" s="159">
        <v>0.70833333333333337</v>
      </c>
    </row>
    <row r="892" spans="1:3" x14ac:dyDescent="0.35">
      <c r="A892" s="257"/>
      <c r="C892" s="159">
        <v>0.72916666666666663</v>
      </c>
    </row>
    <row r="893" spans="1:3" x14ac:dyDescent="0.35">
      <c r="A893" s="257"/>
      <c r="C893" s="159">
        <v>0.75</v>
      </c>
    </row>
    <row r="894" spans="1:3" x14ac:dyDescent="0.35">
      <c r="A894" s="257"/>
      <c r="C894" s="159">
        <v>0.77083333333333337</v>
      </c>
    </row>
    <row r="895" spans="1:3" x14ac:dyDescent="0.35">
      <c r="A895" s="257"/>
      <c r="C895" s="159">
        <v>0.79166666666666663</v>
      </c>
    </row>
    <row r="896" spans="1:3" x14ac:dyDescent="0.35">
      <c r="A896" s="257"/>
      <c r="C896" s="159">
        <v>0.8125</v>
      </c>
    </row>
    <row r="897" spans="1:3" x14ac:dyDescent="0.35">
      <c r="A897" s="257"/>
      <c r="C897" s="159">
        <v>0.83333333333333337</v>
      </c>
    </row>
    <row r="898" spans="1:3" x14ac:dyDescent="0.35">
      <c r="A898" s="257"/>
      <c r="C898" s="159">
        <v>0.85416666666666663</v>
      </c>
    </row>
    <row r="899" spans="1:3" x14ac:dyDescent="0.35">
      <c r="A899" s="257"/>
      <c r="C899" s="159">
        <v>0.875</v>
      </c>
    </row>
    <row r="900" spans="1:3" x14ac:dyDescent="0.35">
      <c r="A900" s="257"/>
      <c r="C900" s="159">
        <v>0.89583333333333337</v>
      </c>
    </row>
    <row r="901" spans="1:3" x14ac:dyDescent="0.35">
      <c r="A901" s="257"/>
      <c r="C901" s="159">
        <v>0.91666666666666663</v>
      </c>
    </row>
    <row r="902" spans="1:3" x14ac:dyDescent="0.35">
      <c r="A902" s="257"/>
      <c r="C902" s="159">
        <v>0.9375</v>
      </c>
    </row>
    <row r="903" spans="1:3" x14ac:dyDescent="0.35">
      <c r="A903" s="257"/>
      <c r="C903" s="159">
        <v>0.95833333333333337</v>
      </c>
    </row>
    <row r="904" spans="1:3" x14ac:dyDescent="0.35">
      <c r="A904" s="257"/>
      <c r="C904" s="159">
        <v>0.97916666666666663</v>
      </c>
    </row>
    <row r="905" spans="1:3" x14ac:dyDescent="0.35">
      <c r="A905" s="257"/>
      <c r="C905" s="154">
        <v>0</v>
      </c>
    </row>
    <row r="906" spans="1:3" x14ac:dyDescent="0.35">
      <c r="A906" s="257"/>
      <c r="C906" s="154">
        <v>2.0833333333333332E-2</v>
      </c>
    </row>
    <row r="907" spans="1:3" x14ac:dyDescent="0.35">
      <c r="A907" s="257"/>
      <c r="C907" s="155" t="s">
        <v>197</v>
      </c>
    </row>
    <row r="908" spans="1:3" x14ac:dyDescent="0.35">
      <c r="A908" s="257"/>
      <c r="C908" s="154" t="s">
        <v>198</v>
      </c>
    </row>
    <row r="909" spans="1:3" x14ac:dyDescent="0.35">
      <c r="A909" s="257"/>
      <c r="C909" s="156" t="s">
        <v>199</v>
      </c>
    </row>
    <row r="910" spans="1:3" x14ac:dyDescent="0.35">
      <c r="A910" s="257"/>
      <c r="C910" s="157" t="s">
        <v>200</v>
      </c>
    </row>
    <row r="911" spans="1:3" x14ac:dyDescent="0.35">
      <c r="A911" s="257"/>
      <c r="C911" s="154" t="s">
        <v>201</v>
      </c>
    </row>
    <row r="912" spans="1:3" x14ac:dyDescent="0.35">
      <c r="A912" s="257"/>
      <c r="C912" s="158" t="s">
        <v>202</v>
      </c>
    </row>
    <row r="913" spans="1:3" x14ac:dyDescent="0.35">
      <c r="A913" s="257"/>
      <c r="C913" s="154" t="s">
        <v>203</v>
      </c>
    </row>
    <row r="914" spans="1:3" x14ac:dyDescent="0.35">
      <c r="A914" s="257"/>
      <c r="C914" s="158" t="s">
        <v>204</v>
      </c>
    </row>
    <row r="915" spans="1:3" x14ac:dyDescent="0.35">
      <c r="A915" s="257"/>
      <c r="C915" s="158" t="s">
        <v>205</v>
      </c>
    </row>
    <row r="916" spans="1:3" x14ac:dyDescent="0.35">
      <c r="A916" s="257"/>
      <c r="C916" s="158" t="s">
        <v>206</v>
      </c>
    </row>
    <row r="917" spans="1:3" x14ac:dyDescent="0.35">
      <c r="A917" s="257"/>
      <c r="C917" s="158" t="s">
        <v>207</v>
      </c>
    </row>
    <row r="918" spans="1:3" x14ac:dyDescent="0.35">
      <c r="A918" s="257"/>
      <c r="C918" s="158" t="s">
        <v>208</v>
      </c>
    </row>
    <row r="919" spans="1:3" x14ac:dyDescent="0.35">
      <c r="A919" s="257"/>
      <c r="C919" s="154" t="s">
        <v>209</v>
      </c>
    </row>
    <row r="920" spans="1:3" x14ac:dyDescent="0.35">
      <c r="A920" s="257"/>
      <c r="C920" s="158" t="s">
        <v>210</v>
      </c>
    </row>
    <row r="921" spans="1:3" x14ac:dyDescent="0.35">
      <c r="A921" s="257"/>
      <c r="C921" s="158" t="s">
        <v>211</v>
      </c>
    </row>
    <row r="922" spans="1:3" x14ac:dyDescent="0.35">
      <c r="A922" s="257"/>
      <c r="C922" s="158" t="s">
        <v>212</v>
      </c>
    </row>
    <row r="923" spans="1:3" x14ac:dyDescent="0.35">
      <c r="A923" s="257"/>
      <c r="C923" s="158" t="s">
        <v>213</v>
      </c>
    </row>
    <row r="924" spans="1:3" x14ac:dyDescent="0.35">
      <c r="A924" s="257"/>
      <c r="C924" s="154" t="s">
        <v>214</v>
      </c>
    </row>
    <row r="925" spans="1:3" x14ac:dyDescent="0.35">
      <c r="A925" s="257"/>
      <c r="C925" s="159">
        <v>0.41666666666666669</v>
      </c>
    </row>
    <row r="926" spans="1:3" x14ac:dyDescent="0.35">
      <c r="A926" s="257"/>
      <c r="C926" s="159">
        <v>0.4375</v>
      </c>
    </row>
    <row r="927" spans="1:3" x14ac:dyDescent="0.35">
      <c r="A927" s="257"/>
      <c r="C927" s="159">
        <v>0.45833333333333331</v>
      </c>
    </row>
    <row r="928" spans="1:3" x14ac:dyDescent="0.35">
      <c r="A928" s="257"/>
      <c r="C928" s="159">
        <v>0.47916666666666669</v>
      </c>
    </row>
    <row r="929" spans="1:3" x14ac:dyDescent="0.35">
      <c r="A929" s="257"/>
      <c r="C929" s="159">
        <v>0.5</v>
      </c>
    </row>
    <row r="930" spans="1:3" x14ac:dyDescent="0.35">
      <c r="A930" s="257"/>
      <c r="C930" s="160">
        <v>0.52083333333333337</v>
      </c>
    </row>
    <row r="931" spans="1:3" x14ac:dyDescent="0.35">
      <c r="A931" s="257"/>
      <c r="C931" s="160">
        <v>0.54166666666666663</v>
      </c>
    </row>
    <row r="932" spans="1:3" x14ac:dyDescent="0.35">
      <c r="A932" s="257"/>
      <c r="C932" s="160">
        <v>0.5625</v>
      </c>
    </row>
    <row r="933" spans="1:3" x14ac:dyDescent="0.35">
      <c r="A933" s="257"/>
      <c r="C933" s="160">
        <v>0.58333333333333337</v>
      </c>
    </row>
    <row r="934" spans="1:3" x14ac:dyDescent="0.35">
      <c r="A934" s="257"/>
      <c r="C934" s="160">
        <v>0.60416666666666663</v>
      </c>
    </row>
    <row r="935" spans="1:3" x14ac:dyDescent="0.35">
      <c r="A935" s="257"/>
      <c r="C935" s="159">
        <v>0.625</v>
      </c>
    </row>
    <row r="936" spans="1:3" x14ac:dyDescent="0.35">
      <c r="A936" s="257"/>
      <c r="C936" s="159">
        <v>0.64583333333333337</v>
      </c>
    </row>
    <row r="937" spans="1:3" x14ac:dyDescent="0.35">
      <c r="A937" s="257"/>
      <c r="C937" s="159">
        <v>0.66666666666666663</v>
      </c>
    </row>
    <row r="938" spans="1:3" x14ac:dyDescent="0.35">
      <c r="A938" s="257"/>
      <c r="C938" s="159">
        <v>0.6875</v>
      </c>
    </row>
    <row r="939" spans="1:3" x14ac:dyDescent="0.35">
      <c r="A939" s="257"/>
      <c r="C939" s="159">
        <v>0.70833333333333337</v>
      </c>
    </row>
    <row r="940" spans="1:3" x14ac:dyDescent="0.35">
      <c r="A940" s="257"/>
      <c r="C940" s="159">
        <v>0.72916666666666663</v>
      </c>
    </row>
    <row r="941" spans="1:3" x14ac:dyDescent="0.35">
      <c r="A941" s="257"/>
      <c r="C941" s="159">
        <v>0.75</v>
      </c>
    </row>
    <row r="942" spans="1:3" x14ac:dyDescent="0.35">
      <c r="A942" s="257"/>
      <c r="C942" s="159">
        <v>0.77083333333333337</v>
      </c>
    </row>
    <row r="943" spans="1:3" x14ac:dyDescent="0.35">
      <c r="A943" s="257"/>
      <c r="C943" s="159">
        <v>0.79166666666666663</v>
      </c>
    </row>
    <row r="944" spans="1:3" x14ac:dyDescent="0.35">
      <c r="A944" s="257"/>
      <c r="C944" s="159">
        <v>0.8125</v>
      </c>
    </row>
    <row r="945" spans="1:3" x14ac:dyDescent="0.35">
      <c r="A945" s="257"/>
      <c r="C945" s="159">
        <v>0.83333333333333337</v>
      </c>
    </row>
    <row r="946" spans="1:3" x14ac:dyDescent="0.35">
      <c r="A946" s="257"/>
      <c r="C946" s="159">
        <v>0.85416666666666663</v>
      </c>
    </row>
    <row r="947" spans="1:3" x14ac:dyDescent="0.35">
      <c r="A947" s="257"/>
      <c r="C947" s="159">
        <v>0.875</v>
      </c>
    </row>
    <row r="948" spans="1:3" x14ac:dyDescent="0.35">
      <c r="A948" s="257"/>
      <c r="C948" s="159">
        <v>0.89583333333333337</v>
      </c>
    </row>
    <row r="949" spans="1:3" x14ac:dyDescent="0.35">
      <c r="A949" s="257"/>
      <c r="C949" s="159">
        <v>0.91666666666666663</v>
      </c>
    </row>
    <row r="950" spans="1:3" x14ac:dyDescent="0.35">
      <c r="A950" s="257"/>
      <c r="C950" s="159">
        <v>0.9375</v>
      </c>
    </row>
    <row r="951" spans="1:3" x14ac:dyDescent="0.35">
      <c r="A951" s="257"/>
      <c r="C951" s="159">
        <v>0.95833333333333337</v>
      </c>
    </row>
    <row r="952" spans="1:3" x14ac:dyDescent="0.35">
      <c r="A952" s="257"/>
      <c r="C952" s="159">
        <v>0.97916666666666663</v>
      </c>
    </row>
    <row r="953" spans="1:3" x14ac:dyDescent="0.35">
      <c r="A953" s="257"/>
      <c r="C953" s="154">
        <v>0</v>
      </c>
    </row>
    <row r="954" spans="1:3" x14ac:dyDescent="0.35">
      <c r="A954" s="257"/>
      <c r="C954" s="154">
        <v>2.0833333333333332E-2</v>
      </c>
    </row>
    <row r="955" spans="1:3" x14ac:dyDescent="0.35">
      <c r="A955" s="257"/>
      <c r="C955" s="155" t="s">
        <v>197</v>
      </c>
    </row>
    <row r="956" spans="1:3" x14ac:dyDescent="0.35">
      <c r="A956" s="257"/>
      <c r="C956" s="154" t="s">
        <v>198</v>
      </c>
    </row>
    <row r="957" spans="1:3" x14ac:dyDescent="0.35">
      <c r="A957" s="257"/>
      <c r="C957" s="156" t="s">
        <v>199</v>
      </c>
    </row>
    <row r="958" spans="1:3" x14ac:dyDescent="0.35">
      <c r="A958" s="257"/>
      <c r="C958" s="157" t="s">
        <v>200</v>
      </c>
    </row>
    <row r="959" spans="1:3" x14ac:dyDescent="0.35">
      <c r="A959" s="257"/>
      <c r="C959" s="154" t="s">
        <v>201</v>
      </c>
    </row>
    <row r="960" spans="1:3" x14ac:dyDescent="0.35">
      <c r="A960" s="257"/>
      <c r="C960" s="158" t="s">
        <v>202</v>
      </c>
    </row>
    <row r="961" spans="1:3" x14ac:dyDescent="0.35">
      <c r="A961" s="257"/>
      <c r="C961" s="154" t="s">
        <v>203</v>
      </c>
    </row>
    <row r="962" spans="1:3" x14ac:dyDescent="0.35">
      <c r="A962" s="257"/>
      <c r="C962" s="158" t="s">
        <v>204</v>
      </c>
    </row>
    <row r="963" spans="1:3" x14ac:dyDescent="0.35">
      <c r="A963" s="257"/>
      <c r="C963" s="158" t="s">
        <v>205</v>
      </c>
    </row>
    <row r="964" spans="1:3" x14ac:dyDescent="0.35">
      <c r="A964" s="257"/>
      <c r="C964" s="158" t="s">
        <v>206</v>
      </c>
    </row>
    <row r="965" spans="1:3" x14ac:dyDescent="0.35">
      <c r="A965" s="257"/>
      <c r="C965" s="158" t="s">
        <v>207</v>
      </c>
    </row>
    <row r="966" spans="1:3" x14ac:dyDescent="0.35">
      <c r="A966" s="257"/>
      <c r="C966" s="158" t="s">
        <v>208</v>
      </c>
    </row>
    <row r="967" spans="1:3" x14ac:dyDescent="0.35">
      <c r="A967" s="257"/>
      <c r="C967" s="154" t="s">
        <v>209</v>
      </c>
    </row>
    <row r="968" spans="1:3" x14ac:dyDescent="0.35">
      <c r="A968" s="257"/>
      <c r="C968" s="158" t="s">
        <v>210</v>
      </c>
    </row>
    <row r="969" spans="1:3" x14ac:dyDescent="0.35">
      <c r="A969" s="257"/>
      <c r="C969" s="158" t="s">
        <v>211</v>
      </c>
    </row>
    <row r="970" spans="1:3" x14ac:dyDescent="0.35">
      <c r="A970" s="257"/>
      <c r="C970" s="158" t="s">
        <v>212</v>
      </c>
    </row>
    <row r="971" spans="1:3" x14ac:dyDescent="0.35">
      <c r="A971" s="257"/>
      <c r="C971" s="158" t="s">
        <v>213</v>
      </c>
    </row>
    <row r="972" spans="1:3" x14ac:dyDescent="0.35">
      <c r="A972" s="257"/>
      <c r="C972" s="154" t="s">
        <v>214</v>
      </c>
    </row>
    <row r="973" spans="1:3" x14ac:dyDescent="0.35">
      <c r="A973" s="257"/>
      <c r="C973" s="159">
        <v>0.41666666666666669</v>
      </c>
    </row>
    <row r="974" spans="1:3" x14ac:dyDescent="0.35">
      <c r="A974" s="257"/>
      <c r="C974" s="159">
        <v>0.4375</v>
      </c>
    </row>
    <row r="975" spans="1:3" x14ac:dyDescent="0.35">
      <c r="A975" s="257"/>
      <c r="C975" s="159">
        <v>0.45833333333333331</v>
      </c>
    </row>
    <row r="976" spans="1:3" x14ac:dyDescent="0.35">
      <c r="A976" s="257"/>
      <c r="C976" s="159">
        <v>0.47916666666666669</v>
      </c>
    </row>
    <row r="977" spans="1:3" x14ac:dyDescent="0.35">
      <c r="A977" s="257"/>
      <c r="C977" s="159">
        <v>0.5</v>
      </c>
    </row>
    <row r="978" spans="1:3" x14ac:dyDescent="0.35">
      <c r="A978" s="257"/>
      <c r="C978" s="160">
        <v>0.52083333333333337</v>
      </c>
    </row>
    <row r="979" spans="1:3" x14ac:dyDescent="0.35">
      <c r="A979" s="257"/>
      <c r="C979" s="160">
        <v>0.54166666666666663</v>
      </c>
    </row>
    <row r="980" spans="1:3" x14ac:dyDescent="0.35">
      <c r="A980" s="257"/>
      <c r="C980" s="160">
        <v>0.5625</v>
      </c>
    </row>
    <row r="981" spans="1:3" x14ac:dyDescent="0.35">
      <c r="A981" s="257"/>
      <c r="C981" s="160">
        <v>0.58333333333333337</v>
      </c>
    </row>
    <row r="982" spans="1:3" x14ac:dyDescent="0.35">
      <c r="A982" s="257"/>
      <c r="C982" s="160">
        <v>0.60416666666666663</v>
      </c>
    </row>
    <row r="983" spans="1:3" x14ac:dyDescent="0.35">
      <c r="A983" s="257"/>
      <c r="C983" s="159">
        <v>0.625</v>
      </c>
    </row>
    <row r="984" spans="1:3" x14ac:dyDescent="0.35">
      <c r="A984" s="257"/>
      <c r="C984" s="159">
        <v>0.64583333333333337</v>
      </c>
    </row>
    <row r="985" spans="1:3" x14ac:dyDescent="0.35">
      <c r="A985" s="257"/>
      <c r="C985" s="159">
        <v>0.66666666666666663</v>
      </c>
    </row>
    <row r="986" spans="1:3" x14ac:dyDescent="0.35">
      <c r="A986" s="257"/>
      <c r="C986" s="159">
        <v>0.6875</v>
      </c>
    </row>
    <row r="987" spans="1:3" x14ac:dyDescent="0.35">
      <c r="A987" s="257"/>
      <c r="C987" s="159">
        <v>0.70833333333333337</v>
      </c>
    </row>
    <row r="988" spans="1:3" x14ac:dyDescent="0.35">
      <c r="A988" s="257"/>
      <c r="C988" s="159">
        <v>0.72916666666666663</v>
      </c>
    </row>
    <row r="989" spans="1:3" x14ac:dyDescent="0.35">
      <c r="A989" s="257"/>
      <c r="C989" s="159">
        <v>0.75</v>
      </c>
    </row>
    <row r="990" spans="1:3" x14ac:dyDescent="0.35">
      <c r="A990" s="257"/>
      <c r="C990" s="159">
        <v>0.77083333333333337</v>
      </c>
    </row>
    <row r="991" spans="1:3" x14ac:dyDescent="0.35">
      <c r="A991" s="257"/>
      <c r="C991" s="159">
        <v>0.79166666666666663</v>
      </c>
    </row>
    <row r="992" spans="1:3" x14ac:dyDescent="0.35">
      <c r="A992" s="257"/>
      <c r="C992" s="159">
        <v>0.8125</v>
      </c>
    </row>
    <row r="993" spans="1:3" x14ac:dyDescent="0.35">
      <c r="A993" s="257"/>
      <c r="C993" s="159">
        <v>0.83333333333333337</v>
      </c>
    </row>
    <row r="994" spans="1:3" x14ac:dyDescent="0.35">
      <c r="A994" s="257"/>
      <c r="C994" s="159">
        <v>0.85416666666666663</v>
      </c>
    </row>
    <row r="995" spans="1:3" x14ac:dyDescent="0.35">
      <c r="A995" s="257"/>
      <c r="C995" s="159">
        <v>0.875</v>
      </c>
    </row>
    <row r="996" spans="1:3" x14ac:dyDescent="0.35">
      <c r="A996" s="257"/>
      <c r="C996" s="159">
        <v>0.89583333333333337</v>
      </c>
    </row>
    <row r="997" spans="1:3" x14ac:dyDescent="0.35">
      <c r="A997" s="257"/>
      <c r="C997" s="159">
        <v>0.91666666666666663</v>
      </c>
    </row>
    <row r="998" spans="1:3" x14ac:dyDescent="0.35">
      <c r="A998" s="257"/>
      <c r="C998" s="159">
        <v>0.9375</v>
      </c>
    </row>
    <row r="999" spans="1:3" x14ac:dyDescent="0.35">
      <c r="A999" s="257"/>
      <c r="C999" s="159">
        <v>0.95833333333333337</v>
      </c>
    </row>
    <row r="1000" spans="1:3" x14ac:dyDescent="0.35">
      <c r="A1000" s="257"/>
      <c r="C1000" s="159">
        <v>0.97916666666666663</v>
      </c>
    </row>
    <row r="1001" spans="1:3" x14ac:dyDescent="0.35">
      <c r="A1001" s="257"/>
      <c r="C1001" s="154">
        <v>0</v>
      </c>
    </row>
    <row r="1002" spans="1:3" x14ac:dyDescent="0.35">
      <c r="A1002" s="257"/>
      <c r="C1002" s="154">
        <v>2.0833333333333332E-2</v>
      </c>
    </row>
    <row r="1003" spans="1:3" x14ac:dyDescent="0.35">
      <c r="A1003" s="257"/>
      <c r="C1003" s="155" t="s">
        <v>197</v>
      </c>
    </row>
    <row r="1004" spans="1:3" x14ac:dyDescent="0.35">
      <c r="A1004" s="257"/>
      <c r="C1004" s="154" t="s">
        <v>198</v>
      </c>
    </row>
    <row r="1005" spans="1:3" x14ac:dyDescent="0.35">
      <c r="A1005" s="257"/>
      <c r="C1005" s="156" t="s">
        <v>199</v>
      </c>
    </row>
    <row r="1006" spans="1:3" x14ac:dyDescent="0.35">
      <c r="A1006" s="257"/>
      <c r="C1006" s="157" t="s">
        <v>200</v>
      </c>
    </row>
    <row r="1007" spans="1:3" x14ac:dyDescent="0.35">
      <c r="A1007" s="257"/>
      <c r="C1007" s="154" t="s">
        <v>201</v>
      </c>
    </row>
    <row r="1008" spans="1:3" x14ac:dyDescent="0.35">
      <c r="A1008" s="257"/>
      <c r="C1008" s="158" t="s">
        <v>202</v>
      </c>
    </row>
    <row r="1009" spans="1:3" x14ac:dyDescent="0.35">
      <c r="A1009" s="257"/>
      <c r="C1009" s="154" t="s">
        <v>203</v>
      </c>
    </row>
    <row r="1010" spans="1:3" x14ac:dyDescent="0.35">
      <c r="A1010" s="257"/>
      <c r="C1010" s="158" t="s">
        <v>204</v>
      </c>
    </row>
    <row r="1011" spans="1:3" x14ac:dyDescent="0.35">
      <c r="A1011" s="257"/>
      <c r="C1011" s="158" t="s">
        <v>205</v>
      </c>
    </row>
    <row r="1012" spans="1:3" x14ac:dyDescent="0.35">
      <c r="A1012" s="257"/>
      <c r="C1012" s="158" t="s">
        <v>206</v>
      </c>
    </row>
    <row r="1013" spans="1:3" x14ac:dyDescent="0.35">
      <c r="A1013" s="257"/>
      <c r="C1013" s="158" t="s">
        <v>207</v>
      </c>
    </row>
    <row r="1014" spans="1:3" x14ac:dyDescent="0.35">
      <c r="A1014" s="257"/>
      <c r="C1014" s="158" t="s">
        <v>208</v>
      </c>
    </row>
    <row r="1015" spans="1:3" x14ac:dyDescent="0.35">
      <c r="A1015" s="257"/>
      <c r="C1015" s="154" t="s">
        <v>209</v>
      </c>
    </row>
    <row r="1016" spans="1:3" x14ac:dyDescent="0.35">
      <c r="A1016" s="257"/>
      <c r="C1016" s="158" t="s">
        <v>210</v>
      </c>
    </row>
    <row r="1017" spans="1:3" x14ac:dyDescent="0.35">
      <c r="A1017" s="257"/>
      <c r="C1017" s="158" t="s">
        <v>211</v>
      </c>
    </row>
    <row r="1018" spans="1:3" x14ac:dyDescent="0.35">
      <c r="A1018" s="257"/>
      <c r="C1018" s="158" t="s">
        <v>212</v>
      </c>
    </row>
    <row r="1019" spans="1:3" x14ac:dyDescent="0.35">
      <c r="A1019" s="257"/>
      <c r="C1019" s="158" t="s">
        <v>213</v>
      </c>
    </row>
    <row r="1020" spans="1:3" x14ac:dyDescent="0.35">
      <c r="A1020" s="257"/>
      <c r="C1020" s="154" t="s">
        <v>214</v>
      </c>
    </row>
    <row r="1021" spans="1:3" x14ac:dyDescent="0.35">
      <c r="A1021" s="257"/>
      <c r="C1021" s="159">
        <v>0.41666666666666669</v>
      </c>
    </row>
    <row r="1022" spans="1:3" x14ac:dyDescent="0.35">
      <c r="A1022" s="257"/>
      <c r="C1022" s="159">
        <v>0.4375</v>
      </c>
    </row>
    <row r="1023" spans="1:3" x14ac:dyDescent="0.35">
      <c r="A1023" s="257"/>
      <c r="C1023" s="159">
        <v>0.45833333333333331</v>
      </c>
    </row>
    <row r="1024" spans="1:3" x14ac:dyDescent="0.35">
      <c r="A1024" s="257"/>
      <c r="C1024" s="159">
        <v>0.47916666666666669</v>
      </c>
    </row>
    <row r="1025" spans="1:3" x14ac:dyDescent="0.35">
      <c r="A1025" s="257"/>
      <c r="C1025" s="159">
        <v>0.5</v>
      </c>
    </row>
    <row r="1026" spans="1:3" x14ac:dyDescent="0.35">
      <c r="A1026" s="257"/>
      <c r="C1026" s="160">
        <v>0.52083333333333337</v>
      </c>
    </row>
    <row r="1027" spans="1:3" x14ac:dyDescent="0.35">
      <c r="A1027" s="257"/>
      <c r="C1027" s="160">
        <v>0.54166666666666663</v>
      </c>
    </row>
    <row r="1028" spans="1:3" x14ac:dyDescent="0.35">
      <c r="A1028" s="257"/>
      <c r="C1028" s="160">
        <v>0.5625</v>
      </c>
    </row>
    <row r="1029" spans="1:3" x14ac:dyDescent="0.35">
      <c r="A1029" s="257"/>
      <c r="C1029" s="160">
        <v>0.58333333333333337</v>
      </c>
    </row>
    <row r="1030" spans="1:3" x14ac:dyDescent="0.35">
      <c r="A1030" s="257"/>
      <c r="C1030" s="160">
        <v>0.60416666666666663</v>
      </c>
    </row>
    <row r="1031" spans="1:3" x14ac:dyDescent="0.35">
      <c r="A1031" s="257"/>
      <c r="C1031" s="159">
        <v>0.625</v>
      </c>
    </row>
    <row r="1032" spans="1:3" x14ac:dyDescent="0.35">
      <c r="A1032" s="257"/>
      <c r="C1032" s="159">
        <v>0.64583333333333337</v>
      </c>
    </row>
    <row r="1033" spans="1:3" x14ac:dyDescent="0.35">
      <c r="A1033" s="257"/>
      <c r="C1033" s="159">
        <v>0.66666666666666663</v>
      </c>
    </row>
    <row r="1034" spans="1:3" x14ac:dyDescent="0.35">
      <c r="A1034" s="257"/>
      <c r="C1034" s="159">
        <v>0.6875</v>
      </c>
    </row>
    <row r="1035" spans="1:3" x14ac:dyDescent="0.35">
      <c r="A1035" s="257"/>
      <c r="C1035" s="159">
        <v>0.70833333333333337</v>
      </c>
    </row>
    <row r="1036" spans="1:3" x14ac:dyDescent="0.35">
      <c r="A1036" s="257"/>
      <c r="C1036" s="159">
        <v>0.72916666666666663</v>
      </c>
    </row>
    <row r="1037" spans="1:3" x14ac:dyDescent="0.35">
      <c r="A1037" s="257"/>
      <c r="C1037" s="159">
        <v>0.75</v>
      </c>
    </row>
    <row r="1038" spans="1:3" x14ac:dyDescent="0.35">
      <c r="A1038" s="257"/>
      <c r="C1038" s="159">
        <v>0.77083333333333337</v>
      </c>
    </row>
    <row r="1039" spans="1:3" x14ac:dyDescent="0.35">
      <c r="A1039" s="257"/>
      <c r="C1039" s="159">
        <v>0.79166666666666663</v>
      </c>
    </row>
    <row r="1040" spans="1:3" x14ac:dyDescent="0.35">
      <c r="A1040" s="257"/>
      <c r="C1040" s="159">
        <v>0.8125</v>
      </c>
    </row>
    <row r="1041" spans="1:3" x14ac:dyDescent="0.35">
      <c r="A1041" s="257"/>
      <c r="C1041" s="159">
        <v>0.83333333333333337</v>
      </c>
    </row>
    <row r="1042" spans="1:3" x14ac:dyDescent="0.35">
      <c r="A1042" s="257"/>
      <c r="C1042" s="159">
        <v>0.85416666666666663</v>
      </c>
    </row>
    <row r="1043" spans="1:3" x14ac:dyDescent="0.35">
      <c r="A1043" s="257"/>
      <c r="C1043" s="159">
        <v>0.875</v>
      </c>
    </row>
    <row r="1044" spans="1:3" x14ac:dyDescent="0.35">
      <c r="A1044" s="257"/>
      <c r="C1044" s="159">
        <v>0.89583333333333337</v>
      </c>
    </row>
    <row r="1045" spans="1:3" x14ac:dyDescent="0.35">
      <c r="A1045" s="257"/>
      <c r="C1045" s="159">
        <v>0.91666666666666663</v>
      </c>
    </row>
    <row r="1046" spans="1:3" x14ac:dyDescent="0.35">
      <c r="A1046" s="257"/>
      <c r="C1046" s="159">
        <v>0.9375</v>
      </c>
    </row>
    <row r="1047" spans="1:3" x14ac:dyDescent="0.35">
      <c r="A1047" s="257"/>
      <c r="C1047" s="159">
        <v>0.95833333333333337</v>
      </c>
    </row>
    <row r="1048" spans="1:3" x14ac:dyDescent="0.35">
      <c r="A1048" s="257"/>
      <c r="C1048" s="159">
        <v>0.97916666666666663</v>
      </c>
    </row>
    <row r="1049" spans="1:3" x14ac:dyDescent="0.35">
      <c r="A1049" s="257"/>
      <c r="C1049" s="154">
        <v>0</v>
      </c>
    </row>
    <row r="1050" spans="1:3" x14ac:dyDescent="0.35">
      <c r="A1050" s="257"/>
      <c r="C1050" s="154">
        <v>2.0833333333333332E-2</v>
      </c>
    </row>
    <row r="1051" spans="1:3" x14ac:dyDescent="0.35">
      <c r="A1051" s="257"/>
      <c r="C1051" s="155" t="s">
        <v>197</v>
      </c>
    </row>
    <row r="1052" spans="1:3" x14ac:dyDescent="0.35">
      <c r="A1052" s="257"/>
      <c r="C1052" s="154" t="s">
        <v>198</v>
      </c>
    </row>
    <row r="1053" spans="1:3" x14ac:dyDescent="0.35">
      <c r="A1053" s="257"/>
      <c r="C1053" s="156" t="s">
        <v>199</v>
      </c>
    </row>
    <row r="1054" spans="1:3" x14ac:dyDescent="0.35">
      <c r="A1054" s="257"/>
      <c r="C1054" s="157" t="s">
        <v>200</v>
      </c>
    </row>
    <row r="1055" spans="1:3" x14ac:dyDescent="0.35">
      <c r="A1055" s="257"/>
      <c r="C1055" s="154" t="s">
        <v>201</v>
      </c>
    </row>
    <row r="1056" spans="1:3" x14ac:dyDescent="0.35">
      <c r="A1056" s="257"/>
      <c r="C1056" s="158" t="s">
        <v>202</v>
      </c>
    </row>
    <row r="1057" spans="1:3" x14ac:dyDescent="0.35">
      <c r="A1057" s="257"/>
      <c r="C1057" s="154" t="s">
        <v>203</v>
      </c>
    </row>
    <row r="1058" spans="1:3" x14ac:dyDescent="0.35">
      <c r="A1058" s="257"/>
      <c r="C1058" s="158" t="s">
        <v>204</v>
      </c>
    </row>
    <row r="1059" spans="1:3" x14ac:dyDescent="0.35">
      <c r="A1059" s="257"/>
      <c r="C1059" s="158" t="s">
        <v>205</v>
      </c>
    </row>
    <row r="1060" spans="1:3" x14ac:dyDescent="0.35">
      <c r="A1060" s="257"/>
      <c r="C1060" s="158" t="s">
        <v>206</v>
      </c>
    </row>
    <row r="1061" spans="1:3" x14ac:dyDescent="0.35">
      <c r="A1061" s="257"/>
      <c r="C1061" s="158" t="s">
        <v>207</v>
      </c>
    </row>
    <row r="1062" spans="1:3" x14ac:dyDescent="0.35">
      <c r="A1062" s="257"/>
      <c r="C1062" s="158" t="s">
        <v>208</v>
      </c>
    </row>
    <row r="1063" spans="1:3" x14ac:dyDescent="0.35">
      <c r="A1063" s="257"/>
      <c r="C1063" s="154" t="s">
        <v>209</v>
      </c>
    </row>
    <row r="1064" spans="1:3" x14ac:dyDescent="0.35">
      <c r="A1064" s="257"/>
      <c r="C1064" s="158" t="s">
        <v>210</v>
      </c>
    </row>
    <row r="1065" spans="1:3" x14ac:dyDescent="0.35">
      <c r="A1065" s="257"/>
      <c r="C1065" s="158" t="s">
        <v>211</v>
      </c>
    </row>
    <row r="1066" spans="1:3" x14ac:dyDescent="0.35">
      <c r="A1066" s="257"/>
      <c r="C1066" s="158" t="s">
        <v>212</v>
      </c>
    </row>
    <row r="1067" spans="1:3" x14ac:dyDescent="0.35">
      <c r="A1067" s="257"/>
      <c r="C1067" s="158" t="s">
        <v>213</v>
      </c>
    </row>
    <row r="1068" spans="1:3" x14ac:dyDescent="0.35">
      <c r="A1068" s="257"/>
      <c r="C1068" s="154" t="s">
        <v>214</v>
      </c>
    </row>
    <row r="1069" spans="1:3" x14ac:dyDescent="0.35">
      <c r="A1069" s="257"/>
      <c r="C1069" s="159">
        <v>0.41666666666666669</v>
      </c>
    </row>
    <row r="1070" spans="1:3" x14ac:dyDescent="0.35">
      <c r="A1070" s="257"/>
      <c r="C1070" s="159">
        <v>0.4375</v>
      </c>
    </row>
    <row r="1071" spans="1:3" x14ac:dyDescent="0.35">
      <c r="A1071" s="257"/>
      <c r="C1071" s="159">
        <v>0.45833333333333331</v>
      </c>
    </row>
    <row r="1072" spans="1:3" x14ac:dyDescent="0.35">
      <c r="A1072" s="257"/>
      <c r="C1072" s="159">
        <v>0.47916666666666669</v>
      </c>
    </row>
    <row r="1073" spans="1:3" x14ac:dyDescent="0.35">
      <c r="A1073" s="257"/>
      <c r="C1073" s="159">
        <v>0.5</v>
      </c>
    </row>
    <row r="1074" spans="1:3" x14ac:dyDescent="0.35">
      <c r="A1074" s="257"/>
      <c r="C1074" s="160">
        <v>0.52083333333333337</v>
      </c>
    </row>
    <row r="1075" spans="1:3" x14ac:dyDescent="0.35">
      <c r="A1075" s="257"/>
      <c r="C1075" s="160">
        <v>0.54166666666666663</v>
      </c>
    </row>
    <row r="1076" spans="1:3" x14ac:dyDescent="0.35">
      <c r="A1076" s="257"/>
      <c r="C1076" s="160">
        <v>0.5625</v>
      </c>
    </row>
    <row r="1077" spans="1:3" x14ac:dyDescent="0.35">
      <c r="A1077" s="257"/>
      <c r="C1077" s="160">
        <v>0.58333333333333337</v>
      </c>
    </row>
    <row r="1078" spans="1:3" x14ac:dyDescent="0.35">
      <c r="A1078" s="257"/>
      <c r="C1078" s="160">
        <v>0.60416666666666663</v>
      </c>
    </row>
    <row r="1079" spans="1:3" x14ac:dyDescent="0.35">
      <c r="A1079" s="257"/>
      <c r="C1079" s="159">
        <v>0.625</v>
      </c>
    </row>
    <row r="1080" spans="1:3" x14ac:dyDescent="0.35">
      <c r="A1080" s="257"/>
      <c r="C1080" s="159">
        <v>0.64583333333333337</v>
      </c>
    </row>
    <row r="1081" spans="1:3" x14ac:dyDescent="0.35">
      <c r="A1081" s="257"/>
      <c r="C1081" s="159">
        <v>0.66666666666666663</v>
      </c>
    </row>
    <row r="1082" spans="1:3" x14ac:dyDescent="0.35">
      <c r="A1082" s="257"/>
      <c r="C1082" s="159">
        <v>0.6875</v>
      </c>
    </row>
    <row r="1083" spans="1:3" x14ac:dyDescent="0.35">
      <c r="A1083" s="257"/>
      <c r="C1083" s="159">
        <v>0.70833333333333337</v>
      </c>
    </row>
    <row r="1084" spans="1:3" x14ac:dyDescent="0.35">
      <c r="A1084" s="257"/>
      <c r="C1084" s="159">
        <v>0.72916666666666663</v>
      </c>
    </row>
    <row r="1085" spans="1:3" x14ac:dyDescent="0.35">
      <c r="A1085" s="257"/>
      <c r="C1085" s="159">
        <v>0.75</v>
      </c>
    </row>
    <row r="1086" spans="1:3" x14ac:dyDescent="0.35">
      <c r="A1086" s="257"/>
      <c r="C1086" s="159">
        <v>0.77083333333333337</v>
      </c>
    </row>
    <row r="1087" spans="1:3" x14ac:dyDescent="0.35">
      <c r="A1087" s="257"/>
      <c r="C1087" s="159">
        <v>0.79166666666666663</v>
      </c>
    </row>
    <row r="1088" spans="1:3" x14ac:dyDescent="0.35">
      <c r="A1088" s="257"/>
      <c r="C1088" s="159">
        <v>0.8125</v>
      </c>
    </row>
    <row r="1089" spans="1:3" x14ac:dyDescent="0.35">
      <c r="A1089" s="257"/>
      <c r="C1089" s="159">
        <v>0.83333333333333337</v>
      </c>
    </row>
    <row r="1090" spans="1:3" x14ac:dyDescent="0.35">
      <c r="A1090" s="257"/>
      <c r="C1090" s="159">
        <v>0.85416666666666663</v>
      </c>
    </row>
    <row r="1091" spans="1:3" x14ac:dyDescent="0.35">
      <c r="A1091" s="257"/>
      <c r="C1091" s="159">
        <v>0.875</v>
      </c>
    </row>
    <row r="1092" spans="1:3" x14ac:dyDescent="0.35">
      <c r="A1092" s="257"/>
      <c r="C1092" s="159">
        <v>0.89583333333333337</v>
      </c>
    </row>
    <row r="1093" spans="1:3" x14ac:dyDescent="0.35">
      <c r="A1093" s="257"/>
      <c r="C1093" s="159">
        <v>0.91666666666666663</v>
      </c>
    </row>
    <row r="1094" spans="1:3" x14ac:dyDescent="0.35">
      <c r="A1094" s="257"/>
      <c r="C1094" s="159">
        <v>0.9375</v>
      </c>
    </row>
    <row r="1095" spans="1:3" x14ac:dyDescent="0.35">
      <c r="A1095" s="257"/>
      <c r="C1095" s="159">
        <v>0.95833333333333337</v>
      </c>
    </row>
    <row r="1096" spans="1:3" x14ac:dyDescent="0.35">
      <c r="A1096" s="257"/>
      <c r="C1096" s="159">
        <v>0.97916666666666663</v>
      </c>
    </row>
    <row r="1097" spans="1:3" x14ac:dyDescent="0.35">
      <c r="A1097" s="257"/>
      <c r="C1097" s="154">
        <v>0</v>
      </c>
    </row>
    <row r="1098" spans="1:3" x14ac:dyDescent="0.35">
      <c r="A1098" s="257"/>
      <c r="C1098" s="154">
        <v>2.0833333333333332E-2</v>
      </c>
    </row>
    <row r="1099" spans="1:3" x14ac:dyDescent="0.35">
      <c r="A1099" s="257"/>
      <c r="C1099" s="155" t="s">
        <v>197</v>
      </c>
    </row>
    <row r="1100" spans="1:3" x14ac:dyDescent="0.35">
      <c r="A1100" s="257"/>
      <c r="C1100" s="154" t="s">
        <v>198</v>
      </c>
    </row>
    <row r="1101" spans="1:3" x14ac:dyDescent="0.35">
      <c r="A1101" s="257"/>
      <c r="C1101" s="156" t="s">
        <v>199</v>
      </c>
    </row>
    <row r="1102" spans="1:3" x14ac:dyDescent="0.35">
      <c r="A1102" s="257"/>
      <c r="C1102" s="157" t="s">
        <v>200</v>
      </c>
    </row>
    <row r="1103" spans="1:3" x14ac:dyDescent="0.35">
      <c r="A1103" s="257"/>
      <c r="C1103" s="154" t="s">
        <v>201</v>
      </c>
    </row>
    <row r="1104" spans="1:3" x14ac:dyDescent="0.35">
      <c r="A1104" s="257"/>
      <c r="C1104" s="158" t="s">
        <v>202</v>
      </c>
    </row>
    <row r="1105" spans="1:3" x14ac:dyDescent="0.35">
      <c r="A1105" s="257"/>
      <c r="C1105" s="154" t="s">
        <v>203</v>
      </c>
    </row>
    <row r="1106" spans="1:3" x14ac:dyDescent="0.35">
      <c r="A1106" s="257"/>
      <c r="C1106" s="158" t="s">
        <v>204</v>
      </c>
    </row>
    <row r="1107" spans="1:3" x14ac:dyDescent="0.35">
      <c r="A1107" s="257"/>
      <c r="C1107" s="158" t="s">
        <v>205</v>
      </c>
    </row>
    <row r="1108" spans="1:3" x14ac:dyDescent="0.35">
      <c r="A1108" s="257"/>
      <c r="C1108" s="158" t="s">
        <v>206</v>
      </c>
    </row>
    <row r="1109" spans="1:3" x14ac:dyDescent="0.35">
      <c r="A1109" s="257"/>
      <c r="C1109" s="158" t="s">
        <v>207</v>
      </c>
    </row>
    <row r="1110" spans="1:3" x14ac:dyDescent="0.35">
      <c r="A1110" s="257"/>
      <c r="C1110" s="158" t="s">
        <v>208</v>
      </c>
    </row>
    <row r="1111" spans="1:3" x14ac:dyDescent="0.35">
      <c r="A1111" s="257"/>
      <c r="C1111" s="154" t="s">
        <v>209</v>
      </c>
    </row>
    <row r="1112" spans="1:3" x14ac:dyDescent="0.35">
      <c r="A1112" s="257"/>
      <c r="C1112" s="158" t="s">
        <v>210</v>
      </c>
    </row>
    <row r="1113" spans="1:3" x14ac:dyDescent="0.35">
      <c r="A1113" s="257"/>
      <c r="C1113" s="158" t="s">
        <v>211</v>
      </c>
    </row>
    <row r="1114" spans="1:3" x14ac:dyDescent="0.35">
      <c r="A1114" s="257"/>
      <c r="C1114" s="158" t="s">
        <v>212</v>
      </c>
    </row>
    <row r="1115" spans="1:3" x14ac:dyDescent="0.35">
      <c r="A1115" s="257"/>
      <c r="C1115" s="158" t="s">
        <v>213</v>
      </c>
    </row>
    <row r="1116" spans="1:3" x14ac:dyDescent="0.35">
      <c r="A1116" s="257"/>
      <c r="C1116" s="154" t="s">
        <v>214</v>
      </c>
    </row>
    <row r="1117" spans="1:3" x14ac:dyDescent="0.35">
      <c r="A1117" s="257"/>
      <c r="C1117" s="159">
        <v>0.41666666666666669</v>
      </c>
    </row>
    <row r="1118" spans="1:3" x14ac:dyDescent="0.35">
      <c r="A1118" s="257"/>
      <c r="C1118" s="159">
        <v>0.4375</v>
      </c>
    </row>
    <row r="1119" spans="1:3" x14ac:dyDescent="0.35">
      <c r="A1119" s="257"/>
      <c r="C1119" s="159">
        <v>0.45833333333333331</v>
      </c>
    </row>
    <row r="1120" spans="1:3" x14ac:dyDescent="0.35">
      <c r="A1120" s="257"/>
      <c r="C1120" s="159">
        <v>0.47916666666666669</v>
      </c>
    </row>
    <row r="1121" spans="1:3" x14ac:dyDescent="0.35">
      <c r="A1121" s="257"/>
      <c r="C1121" s="159">
        <v>0.5</v>
      </c>
    </row>
    <row r="1122" spans="1:3" x14ac:dyDescent="0.35">
      <c r="A1122" s="257"/>
      <c r="C1122" s="160">
        <v>0.52083333333333337</v>
      </c>
    </row>
    <row r="1123" spans="1:3" x14ac:dyDescent="0.35">
      <c r="A1123" s="257"/>
      <c r="C1123" s="160">
        <v>0.54166666666666663</v>
      </c>
    </row>
    <row r="1124" spans="1:3" x14ac:dyDescent="0.35">
      <c r="A1124" s="257"/>
      <c r="C1124" s="160">
        <v>0.5625</v>
      </c>
    </row>
    <row r="1125" spans="1:3" x14ac:dyDescent="0.35">
      <c r="A1125" s="257"/>
      <c r="C1125" s="160">
        <v>0.58333333333333337</v>
      </c>
    </row>
    <row r="1126" spans="1:3" x14ac:dyDescent="0.35">
      <c r="A1126" s="257"/>
      <c r="C1126" s="160">
        <v>0.60416666666666663</v>
      </c>
    </row>
    <row r="1127" spans="1:3" x14ac:dyDescent="0.35">
      <c r="A1127" s="257"/>
      <c r="C1127" s="159">
        <v>0.625</v>
      </c>
    </row>
    <row r="1128" spans="1:3" x14ac:dyDescent="0.35">
      <c r="A1128" s="257"/>
      <c r="C1128" s="159">
        <v>0.64583333333333337</v>
      </c>
    </row>
    <row r="1129" spans="1:3" x14ac:dyDescent="0.35">
      <c r="A1129" s="257"/>
      <c r="C1129" s="159">
        <v>0.66666666666666663</v>
      </c>
    </row>
    <row r="1130" spans="1:3" x14ac:dyDescent="0.35">
      <c r="A1130" s="257"/>
      <c r="C1130" s="159">
        <v>0.6875</v>
      </c>
    </row>
    <row r="1131" spans="1:3" x14ac:dyDescent="0.35">
      <c r="A1131" s="257"/>
      <c r="C1131" s="159">
        <v>0.70833333333333337</v>
      </c>
    </row>
    <row r="1132" spans="1:3" x14ac:dyDescent="0.35">
      <c r="A1132" s="257"/>
      <c r="C1132" s="159">
        <v>0.72916666666666663</v>
      </c>
    </row>
    <row r="1133" spans="1:3" x14ac:dyDescent="0.35">
      <c r="A1133" s="257"/>
      <c r="C1133" s="159">
        <v>0.75</v>
      </c>
    </row>
    <row r="1134" spans="1:3" x14ac:dyDescent="0.35">
      <c r="A1134" s="257"/>
      <c r="C1134" s="159">
        <v>0.77083333333333337</v>
      </c>
    </row>
    <row r="1135" spans="1:3" x14ac:dyDescent="0.35">
      <c r="A1135" s="257"/>
      <c r="C1135" s="159">
        <v>0.79166666666666663</v>
      </c>
    </row>
    <row r="1136" spans="1:3" x14ac:dyDescent="0.35">
      <c r="A1136" s="257"/>
      <c r="C1136" s="159">
        <v>0.8125</v>
      </c>
    </row>
    <row r="1137" spans="1:3" x14ac:dyDescent="0.35">
      <c r="A1137" s="257"/>
      <c r="C1137" s="159">
        <v>0.83333333333333337</v>
      </c>
    </row>
    <row r="1138" spans="1:3" x14ac:dyDescent="0.35">
      <c r="A1138" s="257"/>
      <c r="C1138" s="159">
        <v>0.85416666666666663</v>
      </c>
    </row>
    <row r="1139" spans="1:3" x14ac:dyDescent="0.35">
      <c r="A1139" s="257"/>
      <c r="C1139" s="159">
        <v>0.875</v>
      </c>
    </row>
    <row r="1140" spans="1:3" x14ac:dyDescent="0.35">
      <c r="A1140" s="257"/>
      <c r="C1140" s="159">
        <v>0.89583333333333337</v>
      </c>
    </row>
    <row r="1141" spans="1:3" x14ac:dyDescent="0.35">
      <c r="A1141" s="257"/>
      <c r="C1141" s="159">
        <v>0.91666666666666663</v>
      </c>
    </row>
    <row r="1142" spans="1:3" x14ac:dyDescent="0.35">
      <c r="A1142" s="257"/>
      <c r="C1142" s="159">
        <v>0.9375</v>
      </c>
    </row>
    <row r="1143" spans="1:3" x14ac:dyDescent="0.35">
      <c r="A1143" s="257"/>
      <c r="C1143" s="159">
        <v>0.95833333333333337</v>
      </c>
    </row>
    <row r="1144" spans="1:3" x14ac:dyDescent="0.35">
      <c r="A1144" s="257"/>
      <c r="C1144" s="159">
        <v>0.97916666666666663</v>
      </c>
    </row>
    <row r="1145" spans="1:3" x14ac:dyDescent="0.35">
      <c r="A1145" s="257"/>
      <c r="C1145" s="154">
        <v>0</v>
      </c>
    </row>
    <row r="1146" spans="1:3" x14ac:dyDescent="0.35">
      <c r="A1146" s="257"/>
      <c r="C1146" s="154">
        <v>2.0833333333333332E-2</v>
      </c>
    </row>
    <row r="1147" spans="1:3" x14ac:dyDescent="0.35">
      <c r="A1147" s="257"/>
      <c r="C1147" s="155" t="s">
        <v>197</v>
      </c>
    </row>
    <row r="1148" spans="1:3" x14ac:dyDescent="0.35">
      <c r="A1148" s="257"/>
      <c r="C1148" s="154" t="s">
        <v>198</v>
      </c>
    </row>
    <row r="1149" spans="1:3" x14ac:dyDescent="0.35">
      <c r="A1149" s="257"/>
      <c r="C1149" s="156" t="s">
        <v>199</v>
      </c>
    </row>
    <row r="1150" spans="1:3" x14ac:dyDescent="0.35">
      <c r="A1150" s="257"/>
      <c r="C1150" s="157" t="s">
        <v>200</v>
      </c>
    </row>
    <row r="1151" spans="1:3" x14ac:dyDescent="0.35">
      <c r="A1151" s="257"/>
      <c r="C1151" s="154" t="s">
        <v>201</v>
      </c>
    </row>
    <row r="1152" spans="1:3" x14ac:dyDescent="0.35">
      <c r="A1152" s="257"/>
      <c r="C1152" s="158" t="s">
        <v>202</v>
      </c>
    </row>
    <row r="1153" spans="1:3" x14ac:dyDescent="0.35">
      <c r="A1153" s="257"/>
      <c r="C1153" s="154" t="s">
        <v>203</v>
      </c>
    </row>
    <row r="1154" spans="1:3" x14ac:dyDescent="0.35">
      <c r="A1154" s="257"/>
      <c r="C1154" s="158" t="s">
        <v>204</v>
      </c>
    </row>
    <row r="1155" spans="1:3" x14ac:dyDescent="0.35">
      <c r="A1155" s="257"/>
      <c r="C1155" s="158" t="s">
        <v>205</v>
      </c>
    </row>
    <row r="1156" spans="1:3" x14ac:dyDescent="0.35">
      <c r="A1156" s="257"/>
      <c r="C1156" s="158" t="s">
        <v>206</v>
      </c>
    </row>
    <row r="1157" spans="1:3" x14ac:dyDescent="0.35">
      <c r="A1157" s="257"/>
      <c r="C1157" s="158" t="s">
        <v>207</v>
      </c>
    </row>
    <row r="1158" spans="1:3" x14ac:dyDescent="0.35">
      <c r="A1158" s="257"/>
      <c r="C1158" s="158" t="s">
        <v>208</v>
      </c>
    </row>
    <row r="1159" spans="1:3" x14ac:dyDescent="0.35">
      <c r="A1159" s="257"/>
      <c r="C1159" s="154" t="s">
        <v>209</v>
      </c>
    </row>
    <row r="1160" spans="1:3" x14ac:dyDescent="0.35">
      <c r="A1160" s="257"/>
      <c r="C1160" s="158" t="s">
        <v>210</v>
      </c>
    </row>
    <row r="1161" spans="1:3" x14ac:dyDescent="0.35">
      <c r="A1161" s="257"/>
      <c r="C1161" s="158" t="s">
        <v>211</v>
      </c>
    </row>
    <row r="1162" spans="1:3" x14ac:dyDescent="0.35">
      <c r="A1162" s="257"/>
      <c r="C1162" s="158" t="s">
        <v>212</v>
      </c>
    </row>
    <row r="1163" spans="1:3" x14ac:dyDescent="0.35">
      <c r="A1163" s="257"/>
      <c r="C1163" s="158" t="s">
        <v>213</v>
      </c>
    </row>
    <row r="1164" spans="1:3" x14ac:dyDescent="0.35">
      <c r="A1164" s="257"/>
      <c r="C1164" s="154" t="s">
        <v>214</v>
      </c>
    </row>
    <row r="1165" spans="1:3" x14ac:dyDescent="0.35">
      <c r="A1165" s="257"/>
      <c r="C1165" s="159">
        <v>0.41666666666666669</v>
      </c>
    </row>
    <row r="1166" spans="1:3" x14ac:dyDescent="0.35">
      <c r="A1166" s="257"/>
      <c r="C1166" s="159">
        <v>0.4375</v>
      </c>
    </row>
    <row r="1167" spans="1:3" x14ac:dyDescent="0.35">
      <c r="A1167" s="257"/>
      <c r="C1167" s="159">
        <v>0.45833333333333331</v>
      </c>
    </row>
    <row r="1168" spans="1:3" x14ac:dyDescent="0.35">
      <c r="A1168" s="257"/>
      <c r="C1168" s="159">
        <v>0.47916666666666669</v>
      </c>
    </row>
    <row r="1169" spans="1:3" x14ac:dyDescent="0.35">
      <c r="A1169" s="257"/>
      <c r="C1169" s="159">
        <v>0.5</v>
      </c>
    </row>
    <row r="1170" spans="1:3" x14ac:dyDescent="0.35">
      <c r="A1170" s="257"/>
      <c r="C1170" s="160">
        <v>0.52083333333333337</v>
      </c>
    </row>
    <row r="1171" spans="1:3" x14ac:dyDescent="0.35">
      <c r="A1171" s="257"/>
      <c r="C1171" s="160">
        <v>0.54166666666666663</v>
      </c>
    </row>
    <row r="1172" spans="1:3" x14ac:dyDescent="0.35">
      <c r="A1172" s="257"/>
      <c r="C1172" s="160">
        <v>0.5625</v>
      </c>
    </row>
    <row r="1173" spans="1:3" x14ac:dyDescent="0.35">
      <c r="A1173" s="257"/>
      <c r="C1173" s="160">
        <v>0.58333333333333337</v>
      </c>
    </row>
    <row r="1174" spans="1:3" x14ac:dyDescent="0.35">
      <c r="A1174" s="257"/>
      <c r="C1174" s="160">
        <v>0.60416666666666663</v>
      </c>
    </row>
    <row r="1175" spans="1:3" x14ac:dyDescent="0.35">
      <c r="A1175" s="257"/>
      <c r="C1175" s="159">
        <v>0.625</v>
      </c>
    </row>
    <row r="1176" spans="1:3" x14ac:dyDescent="0.35">
      <c r="A1176" s="257"/>
      <c r="C1176" s="159">
        <v>0.64583333333333337</v>
      </c>
    </row>
    <row r="1177" spans="1:3" x14ac:dyDescent="0.35">
      <c r="A1177" s="257"/>
      <c r="C1177" s="159">
        <v>0.66666666666666663</v>
      </c>
    </row>
    <row r="1178" spans="1:3" x14ac:dyDescent="0.35">
      <c r="A1178" s="257"/>
      <c r="C1178" s="159">
        <v>0.6875</v>
      </c>
    </row>
    <row r="1179" spans="1:3" x14ac:dyDescent="0.35">
      <c r="A1179" s="257"/>
      <c r="C1179" s="159">
        <v>0.70833333333333337</v>
      </c>
    </row>
    <row r="1180" spans="1:3" x14ac:dyDescent="0.35">
      <c r="A1180" s="257"/>
      <c r="C1180" s="159">
        <v>0.72916666666666663</v>
      </c>
    </row>
    <row r="1181" spans="1:3" x14ac:dyDescent="0.35">
      <c r="A1181" s="257"/>
      <c r="C1181" s="159">
        <v>0.75</v>
      </c>
    </row>
    <row r="1182" spans="1:3" x14ac:dyDescent="0.35">
      <c r="A1182" s="257"/>
      <c r="C1182" s="159">
        <v>0.77083333333333337</v>
      </c>
    </row>
    <row r="1183" spans="1:3" x14ac:dyDescent="0.35">
      <c r="A1183" s="257"/>
      <c r="C1183" s="159">
        <v>0.79166666666666663</v>
      </c>
    </row>
    <row r="1184" spans="1:3" x14ac:dyDescent="0.35">
      <c r="A1184" s="257"/>
      <c r="C1184" s="159">
        <v>0.8125</v>
      </c>
    </row>
    <row r="1185" spans="1:3" x14ac:dyDescent="0.35">
      <c r="A1185" s="257"/>
      <c r="C1185" s="159">
        <v>0.83333333333333337</v>
      </c>
    </row>
    <row r="1186" spans="1:3" x14ac:dyDescent="0.35">
      <c r="A1186" s="257"/>
      <c r="C1186" s="159">
        <v>0.85416666666666663</v>
      </c>
    </row>
    <row r="1187" spans="1:3" x14ac:dyDescent="0.35">
      <c r="A1187" s="257"/>
      <c r="C1187" s="159">
        <v>0.875</v>
      </c>
    </row>
    <row r="1188" spans="1:3" x14ac:dyDescent="0.35">
      <c r="A1188" s="257"/>
      <c r="C1188" s="159">
        <v>0.89583333333333337</v>
      </c>
    </row>
    <row r="1189" spans="1:3" x14ac:dyDescent="0.35">
      <c r="A1189" s="257"/>
      <c r="C1189" s="159">
        <v>0.91666666666666663</v>
      </c>
    </row>
    <row r="1190" spans="1:3" x14ac:dyDescent="0.35">
      <c r="A1190" s="257"/>
      <c r="C1190" s="159">
        <v>0.9375</v>
      </c>
    </row>
    <row r="1191" spans="1:3" x14ac:dyDescent="0.35">
      <c r="A1191" s="257"/>
      <c r="C1191" s="159">
        <v>0.95833333333333337</v>
      </c>
    </row>
    <row r="1192" spans="1:3" x14ac:dyDescent="0.35">
      <c r="A1192" s="257"/>
      <c r="C1192" s="159">
        <v>0.97916666666666663</v>
      </c>
    </row>
    <row r="1193" spans="1:3" x14ac:dyDescent="0.35">
      <c r="A1193" s="257"/>
      <c r="C1193" s="154">
        <v>0</v>
      </c>
    </row>
    <row r="1194" spans="1:3" x14ac:dyDescent="0.35">
      <c r="A1194" s="257"/>
      <c r="C1194" s="154">
        <v>2.0833333333333332E-2</v>
      </c>
    </row>
    <row r="1195" spans="1:3" x14ac:dyDescent="0.35">
      <c r="A1195" s="257"/>
      <c r="C1195" s="155" t="s">
        <v>197</v>
      </c>
    </row>
    <row r="1196" spans="1:3" x14ac:dyDescent="0.35">
      <c r="A1196" s="257"/>
      <c r="C1196" s="154" t="s">
        <v>198</v>
      </c>
    </row>
    <row r="1197" spans="1:3" x14ac:dyDescent="0.35">
      <c r="A1197" s="257"/>
      <c r="C1197" s="156" t="s">
        <v>199</v>
      </c>
    </row>
    <row r="1198" spans="1:3" x14ac:dyDescent="0.35">
      <c r="A1198" s="257"/>
      <c r="C1198" s="157" t="s">
        <v>200</v>
      </c>
    </row>
    <row r="1199" spans="1:3" x14ac:dyDescent="0.35">
      <c r="A1199" s="257"/>
      <c r="C1199" s="154" t="s">
        <v>201</v>
      </c>
    </row>
    <row r="1200" spans="1:3" x14ac:dyDescent="0.35">
      <c r="A1200" s="257"/>
      <c r="C1200" s="158" t="s">
        <v>202</v>
      </c>
    </row>
    <row r="1201" spans="1:3" x14ac:dyDescent="0.35">
      <c r="A1201" s="257"/>
      <c r="C1201" s="154" t="s">
        <v>203</v>
      </c>
    </row>
    <row r="1202" spans="1:3" x14ac:dyDescent="0.35">
      <c r="A1202" s="257"/>
      <c r="C1202" s="158" t="s">
        <v>204</v>
      </c>
    </row>
    <row r="1203" spans="1:3" x14ac:dyDescent="0.35">
      <c r="A1203" s="257"/>
      <c r="C1203" s="158" t="s">
        <v>205</v>
      </c>
    </row>
    <row r="1204" spans="1:3" x14ac:dyDescent="0.35">
      <c r="A1204" s="257"/>
      <c r="C1204" s="158" t="s">
        <v>206</v>
      </c>
    </row>
    <row r="1205" spans="1:3" x14ac:dyDescent="0.35">
      <c r="A1205" s="257"/>
      <c r="C1205" s="158" t="s">
        <v>207</v>
      </c>
    </row>
    <row r="1206" spans="1:3" x14ac:dyDescent="0.35">
      <c r="A1206" s="257"/>
      <c r="C1206" s="158" t="s">
        <v>208</v>
      </c>
    </row>
    <row r="1207" spans="1:3" x14ac:dyDescent="0.35">
      <c r="A1207" s="257"/>
      <c r="C1207" s="154" t="s">
        <v>209</v>
      </c>
    </row>
    <row r="1208" spans="1:3" x14ac:dyDescent="0.35">
      <c r="A1208" s="257"/>
      <c r="C1208" s="158" t="s">
        <v>210</v>
      </c>
    </row>
    <row r="1209" spans="1:3" x14ac:dyDescent="0.35">
      <c r="A1209" s="257"/>
      <c r="C1209" s="158" t="s">
        <v>211</v>
      </c>
    </row>
    <row r="1210" spans="1:3" x14ac:dyDescent="0.35">
      <c r="A1210" s="257"/>
      <c r="C1210" s="158" t="s">
        <v>212</v>
      </c>
    </row>
    <row r="1211" spans="1:3" x14ac:dyDescent="0.35">
      <c r="A1211" s="257"/>
      <c r="C1211" s="158" t="s">
        <v>213</v>
      </c>
    </row>
    <row r="1212" spans="1:3" x14ac:dyDescent="0.35">
      <c r="A1212" s="257"/>
      <c r="C1212" s="154" t="s">
        <v>214</v>
      </c>
    </row>
    <row r="1213" spans="1:3" x14ac:dyDescent="0.35">
      <c r="A1213" s="257"/>
      <c r="C1213" s="159">
        <v>0.41666666666666669</v>
      </c>
    </row>
    <row r="1214" spans="1:3" x14ac:dyDescent="0.35">
      <c r="A1214" s="257"/>
      <c r="C1214" s="159">
        <v>0.4375</v>
      </c>
    </row>
    <row r="1215" spans="1:3" x14ac:dyDescent="0.35">
      <c r="A1215" s="257"/>
      <c r="C1215" s="159">
        <v>0.45833333333333331</v>
      </c>
    </row>
    <row r="1216" spans="1:3" x14ac:dyDescent="0.35">
      <c r="A1216" s="257"/>
      <c r="C1216" s="159">
        <v>0.47916666666666669</v>
      </c>
    </row>
    <row r="1217" spans="1:3" x14ac:dyDescent="0.35">
      <c r="A1217" s="257"/>
      <c r="C1217" s="159">
        <v>0.5</v>
      </c>
    </row>
    <row r="1218" spans="1:3" x14ac:dyDescent="0.35">
      <c r="A1218" s="257"/>
      <c r="C1218" s="160">
        <v>0.52083333333333337</v>
      </c>
    </row>
    <row r="1219" spans="1:3" x14ac:dyDescent="0.35">
      <c r="A1219" s="257"/>
      <c r="C1219" s="160">
        <v>0.54166666666666663</v>
      </c>
    </row>
    <row r="1220" spans="1:3" x14ac:dyDescent="0.35">
      <c r="A1220" s="257"/>
      <c r="C1220" s="160">
        <v>0.5625</v>
      </c>
    </row>
    <row r="1221" spans="1:3" x14ac:dyDescent="0.35">
      <c r="A1221" s="257"/>
      <c r="C1221" s="160">
        <v>0.58333333333333337</v>
      </c>
    </row>
    <row r="1222" spans="1:3" x14ac:dyDescent="0.35">
      <c r="A1222" s="257"/>
      <c r="C1222" s="160">
        <v>0.60416666666666663</v>
      </c>
    </row>
    <row r="1223" spans="1:3" x14ac:dyDescent="0.35">
      <c r="A1223" s="257"/>
      <c r="C1223" s="159">
        <v>0.625</v>
      </c>
    </row>
    <row r="1224" spans="1:3" x14ac:dyDescent="0.35">
      <c r="A1224" s="257"/>
      <c r="C1224" s="159">
        <v>0.64583333333333337</v>
      </c>
    </row>
    <row r="1225" spans="1:3" x14ac:dyDescent="0.35">
      <c r="A1225" s="257"/>
      <c r="C1225" s="159">
        <v>0.66666666666666663</v>
      </c>
    </row>
    <row r="1226" spans="1:3" x14ac:dyDescent="0.35">
      <c r="A1226" s="257"/>
      <c r="C1226" s="159">
        <v>0.6875</v>
      </c>
    </row>
    <row r="1227" spans="1:3" x14ac:dyDescent="0.35">
      <c r="A1227" s="257"/>
      <c r="C1227" s="159">
        <v>0.70833333333333337</v>
      </c>
    </row>
    <row r="1228" spans="1:3" x14ac:dyDescent="0.35">
      <c r="A1228" s="257"/>
      <c r="C1228" s="159">
        <v>0.72916666666666663</v>
      </c>
    </row>
    <row r="1229" spans="1:3" x14ac:dyDescent="0.35">
      <c r="A1229" s="257"/>
      <c r="C1229" s="159">
        <v>0.75</v>
      </c>
    </row>
    <row r="1230" spans="1:3" x14ac:dyDescent="0.35">
      <c r="A1230" s="257"/>
      <c r="C1230" s="159">
        <v>0.77083333333333337</v>
      </c>
    </row>
    <row r="1231" spans="1:3" x14ac:dyDescent="0.35">
      <c r="A1231" s="257"/>
      <c r="C1231" s="159">
        <v>0.79166666666666663</v>
      </c>
    </row>
    <row r="1232" spans="1:3" x14ac:dyDescent="0.35">
      <c r="A1232" s="257"/>
      <c r="C1232" s="159">
        <v>0.8125</v>
      </c>
    </row>
    <row r="1233" spans="1:3" x14ac:dyDescent="0.35">
      <c r="A1233" s="257"/>
      <c r="C1233" s="159">
        <v>0.83333333333333337</v>
      </c>
    </row>
    <row r="1234" spans="1:3" x14ac:dyDescent="0.35">
      <c r="A1234" s="257"/>
      <c r="C1234" s="159">
        <v>0.85416666666666663</v>
      </c>
    </row>
    <row r="1235" spans="1:3" x14ac:dyDescent="0.35">
      <c r="A1235" s="257"/>
      <c r="C1235" s="159">
        <v>0.875</v>
      </c>
    </row>
    <row r="1236" spans="1:3" x14ac:dyDescent="0.35">
      <c r="A1236" s="257"/>
      <c r="C1236" s="159">
        <v>0.89583333333333337</v>
      </c>
    </row>
    <row r="1237" spans="1:3" x14ac:dyDescent="0.35">
      <c r="A1237" s="257"/>
      <c r="C1237" s="159">
        <v>0.91666666666666663</v>
      </c>
    </row>
    <row r="1238" spans="1:3" x14ac:dyDescent="0.35">
      <c r="A1238" s="257"/>
      <c r="C1238" s="159">
        <v>0.9375</v>
      </c>
    </row>
    <row r="1239" spans="1:3" x14ac:dyDescent="0.35">
      <c r="A1239" s="257"/>
      <c r="C1239" s="159">
        <v>0.95833333333333337</v>
      </c>
    </row>
    <row r="1240" spans="1:3" x14ac:dyDescent="0.35">
      <c r="A1240" s="257"/>
      <c r="C1240" s="159">
        <v>0.97916666666666663</v>
      </c>
    </row>
    <row r="1241" spans="1:3" x14ac:dyDescent="0.35">
      <c r="A1241" s="257"/>
      <c r="C1241" s="154">
        <v>0</v>
      </c>
    </row>
    <row r="1242" spans="1:3" x14ac:dyDescent="0.35">
      <c r="A1242" s="257"/>
      <c r="C1242" s="154">
        <v>2.0833333333333332E-2</v>
      </c>
    </row>
    <row r="1243" spans="1:3" x14ac:dyDescent="0.35">
      <c r="A1243" s="257"/>
      <c r="C1243" s="155" t="s">
        <v>197</v>
      </c>
    </row>
    <row r="1244" spans="1:3" x14ac:dyDescent="0.35">
      <c r="A1244" s="257"/>
      <c r="C1244" s="154" t="s">
        <v>198</v>
      </c>
    </row>
    <row r="1245" spans="1:3" x14ac:dyDescent="0.35">
      <c r="A1245" s="257"/>
      <c r="C1245" s="156" t="s">
        <v>199</v>
      </c>
    </row>
    <row r="1246" spans="1:3" x14ac:dyDescent="0.35">
      <c r="A1246" s="257"/>
      <c r="C1246" s="157" t="s">
        <v>200</v>
      </c>
    </row>
    <row r="1247" spans="1:3" x14ac:dyDescent="0.35">
      <c r="A1247" s="257"/>
      <c r="C1247" s="154" t="s">
        <v>201</v>
      </c>
    </row>
    <row r="1248" spans="1:3" x14ac:dyDescent="0.35">
      <c r="A1248" s="257"/>
      <c r="C1248" s="158" t="s">
        <v>202</v>
      </c>
    </row>
    <row r="1249" spans="1:3" x14ac:dyDescent="0.35">
      <c r="A1249" s="257"/>
      <c r="C1249" s="154" t="s">
        <v>203</v>
      </c>
    </row>
    <row r="1250" spans="1:3" x14ac:dyDescent="0.35">
      <c r="A1250" s="257"/>
      <c r="C1250" s="158" t="s">
        <v>204</v>
      </c>
    </row>
    <row r="1251" spans="1:3" x14ac:dyDescent="0.35">
      <c r="A1251" s="257"/>
      <c r="C1251" s="158" t="s">
        <v>205</v>
      </c>
    </row>
    <row r="1252" spans="1:3" x14ac:dyDescent="0.35">
      <c r="A1252" s="257"/>
      <c r="C1252" s="158" t="s">
        <v>206</v>
      </c>
    </row>
    <row r="1253" spans="1:3" x14ac:dyDescent="0.35">
      <c r="A1253" s="257"/>
      <c r="C1253" s="158" t="s">
        <v>207</v>
      </c>
    </row>
    <row r="1254" spans="1:3" x14ac:dyDescent="0.35">
      <c r="A1254" s="257"/>
      <c r="C1254" s="158" t="s">
        <v>208</v>
      </c>
    </row>
    <row r="1255" spans="1:3" x14ac:dyDescent="0.35">
      <c r="A1255" s="257"/>
      <c r="C1255" s="154" t="s">
        <v>209</v>
      </c>
    </row>
    <row r="1256" spans="1:3" x14ac:dyDescent="0.35">
      <c r="A1256" s="257"/>
      <c r="C1256" s="158" t="s">
        <v>210</v>
      </c>
    </row>
    <row r="1257" spans="1:3" x14ac:dyDescent="0.35">
      <c r="A1257" s="257"/>
      <c r="C1257" s="158" t="s">
        <v>211</v>
      </c>
    </row>
    <row r="1258" spans="1:3" x14ac:dyDescent="0.35">
      <c r="A1258" s="257"/>
      <c r="C1258" s="158" t="s">
        <v>212</v>
      </c>
    </row>
    <row r="1259" spans="1:3" x14ac:dyDescent="0.35">
      <c r="A1259" s="257"/>
      <c r="C1259" s="158" t="s">
        <v>213</v>
      </c>
    </row>
    <row r="1260" spans="1:3" x14ac:dyDescent="0.35">
      <c r="A1260" s="257"/>
      <c r="C1260" s="154" t="s">
        <v>214</v>
      </c>
    </row>
    <row r="1261" spans="1:3" x14ac:dyDescent="0.35">
      <c r="A1261" s="257"/>
      <c r="C1261" s="159">
        <v>0.41666666666666669</v>
      </c>
    </row>
    <row r="1262" spans="1:3" x14ac:dyDescent="0.35">
      <c r="A1262" s="257"/>
      <c r="C1262" s="159">
        <v>0.4375</v>
      </c>
    </row>
    <row r="1263" spans="1:3" x14ac:dyDescent="0.35">
      <c r="A1263" s="257"/>
      <c r="C1263" s="159">
        <v>0.45833333333333331</v>
      </c>
    </row>
    <row r="1264" spans="1:3" x14ac:dyDescent="0.35">
      <c r="A1264" s="257"/>
      <c r="C1264" s="159">
        <v>0.47916666666666669</v>
      </c>
    </row>
    <row r="1265" spans="1:3" x14ac:dyDescent="0.35">
      <c r="A1265" s="257"/>
      <c r="C1265" s="159">
        <v>0.5</v>
      </c>
    </row>
    <row r="1266" spans="1:3" x14ac:dyDescent="0.35">
      <c r="A1266" s="257"/>
      <c r="C1266" s="160">
        <v>0.52083333333333337</v>
      </c>
    </row>
    <row r="1267" spans="1:3" x14ac:dyDescent="0.35">
      <c r="A1267" s="257"/>
      <c r="C1267" s="160">
        <v>0.54166666666666663</v>
      </c>
    </row>
    <row r="1268" spans="1:3" x14ac:dyDescent="0.35">
      <c r="A1268" s="257"/>
      <c r="C1268" s="160">
        <v>0.5625</v>
      </c>
    </row>
    <row r="1269" spans="1:3" x14ac:dyDescent="0.35">
      <c r="A1269" s="257"/>
      <c r="C1269" s="160">
        <v>0.58333333333333337</v>
      </c>
    </row>
    <row r="1270" spans="1:3" x14ac:dyDescent="0.35">
      <c r="A1270" s="257"/>
      <c r="C1270" s="160">
        <v>0.60416666666666663</v>
      </c>
    </row>
    <row r="1271" spans="1:3" x14ac:dyDescent="0.35">
      <c r="A1271" s="257"/>
      <c r="C1271" s="159">
        <v>0.625</v>
      </c>
    </row>
    <row r="1272" spans="1:3" x14ac:dyDescent="0.35">
      <c r="A1272" s="257"/>
      <c r="C1272" s="159">
        <v>0.64583333333333337</v>
      </c>
    </row>
    <row r="1273" spans="1:3" x14ac:dyDescent="0.35">
      <c r="A1273" s="257"/>
      <c r="C1273" s="159">
        <v>0.66666666666666663</v>
      </c>
    </row>
    <row r="1274" spans="1:3" x14ac:dyDescent="0.35">
      <c r="A1274" s="257"/>
      <c r="C1274" s="159">
        <v>0.6875</v>
      </c>
    </row>
    <row r="1275" spans="1:3" x14ac:dyDescent="0.35">
      <c r="A1275" s="257"/>
      <c r="C1275" s="159">
        <v>0.70833333333333337</v>
      </c>
    </row>
    <row r="1276" spans="1:3" x14ac:dyDescent="0.35">
      <c r="A1276" s="257"/>
      <c r="C1276" s="159">
        <v>0.72916666666666663</v>
      </c>
    </row>
    <row r="1277" spans="1:3" x14ac:dyDescent="0.35">
      <c r="A1277" s="257"/>
      <c r="C1277" s="159">
        <v>0.75</v>
      </c>
    </row>
    <row r="1278" spans="1:3" x14ac:dyDescent="0.35">
      <c r="A1278" s="257"/>
      <c r="C1278" s="159">
        <v>0.77083333333333337</v>
      </c>
    </row>
    <row r="1279" spans="1:3" x14ac:dyDescent="0.35">
      <c r="A1279" s="257"/>
      <c r="C1279" s="159">
        <v>0.79166666666666663</v>
      </c>
    </row>
    <row r="1280" spans="1:3" x14ac:dyDescent="0.35">
      <c r="A1280" s="257"/>
      <c r="C1280" s="159">
        <v>0.8125</v>
      </c>
    </row>
    <row r="1281" spans="1:3" x14ac:dyDescent="0.35">
      <c r="A1281" s="257"/>
      <c r="C1281" s="159">
        <v>0.83333333333333337</v>
      </c>
    </row>
    <row r="1282" spans="1:3" x14ac:dyDescent="0.35">
      <c r="A1282" s="257"/>
      <c r="C1282" s="159">
        <v>0.85416666666666663</v>
      </c>
    </row>
    <row r="1283" spans="1:3" x14ac:dyDescent="0.35">
      <c r="A1283" s="257"/>
      <c r="C1283" s="159">
        <v>0.875</v>
      </c>
    </row>
    <row r="1284" spans="1:3" x14ac:dyDescent="0.35">
      <c r="A1284" s="257"/>
      <c r="C1284" s="159">
        <v>0.89583333333333337</v>
      </c>
    </row>
    <row r="1285" spans="1:3" x14ac:dyDescent="0.35">
      <c r="A1285" s="257"/>
      <c r="C1285" s="159">
        <v>0.91666666666666663</v>
      </c>
    </row>
    <row r="1286" spans="1:3" x14ac:dyDescent="0.35">
      <c r="A1286" s="257"/>
      <c r="C1286" s="159">
        <v>0.9375</v>
      </c>
    </row>
    <row r="1287" spans="1:3" x14ac:dyDescent="0.35">
      <c r="A1287" s="257"/>
      <c r="C1287" s="159">
        <v>0.95833333333333337</v>
      </c>
    </row>
    <row r="1288" spans="1:3" x14ac:dyDescent="0.35">
      <c r="A1288" s="257"/>
      <c r="C1288" s="159">
        <v>0.97916666666666663</v>
      </c>
    </row>
    <row r="1289" spans="1:3" x14ac:dyDescent="0.35">
      <c r="A1289" s="257"/>
      <c r="C1289" s="154">
        <v>0</v>
      </c>
    </row>
    <row r="1290" spans="1:3" x14ac:dyDescent="0.35">
      <c r="A1290" s="257"/>
      <c r="C1290" s="154">
        <v>2.0833333333333332E-2</v>
      </c>
    </row>
    <row r="1291" spans="1:3" x14ac:dyDescent="0.35">
      <c r="A1291" s="257"/>
      <c r="C1291" s="155" t="s">
        <v>197</v>
      </c>
    </row>
    <row r="1292" spans="1:3" x14ac:dyDescent="0.35">
      <c r="A1292" s="257"/>
      <c r="C1292" s="154" t="s">
        <v>198</v>
      </c>
    </row>
    <row r="1293" spans="1:3" x14ac:dyDescent="0.35">
      <c r="A1293" s="257"/>
      <c r="C1293" s="156" t="s">
        <v>199</v>
      </c>
    </row>
    <row r="1294" spans="1:3" x14ac:dyDescent="0.35">
      <c r="A1294" s="257"/>
      <c r="C1294" s="157" t="s">
        <v>200</v>
      </c>
    </row>
    <row r="1295" spans="1:3" x14ac:dyDescent="0.35">
      <c r="A1295" s="257"/>
      <c r="C1295" s="154" t="s">
        <v>201</v>
      </c>
    </row>
    <row r="1296" spans="1:3" x14ac:dyDescent="0.35">
      <c r="A1296" s="257"/>
      <c r="C1296" s="158" t="s">
        <v>202</v>
      </c>
    </row>
    <row r="1297" spans="1:3" x14ac:dyDescent="0.35">
      <c r="A1297" s="257"/>
      <c r="C1297" s="154" t="s">
        <v>203</v>
      </c>
    </row>
    <row r="1298" spans="1:3" x14ac:dyDescent="0.35">
      <c r="A1298" s="257"/>
      <c r="C1298" s="158" t="s">
        <v>204</v>
      </c>
    </row>
    <row r="1299" spans="1:3" x14ac:dyDescent="0.35">
      <c r="A1299" s="257"/>
      <c r="C1299" s="158" t="s">
        <v>205</v>
      </c>
    </row>
    <row r="1300" spans="1:3" x14ac:dyDescent="0.35">
      <c r="A1300" s="257"/>
      <c r="C1300" s="158" t="s">
        <v>206</v>
      </c>
    </row>
    <row r="1301" spans="1:3" x14ac:dyDescent="0.35">
      <c r="A1301" s="257"/>
      <c r="C1301" s="158" t="s">
        <v>207</v>
      </c>
    </row>
    <row r="1302" spans="1:3" x14ac:dyDescent="0.35">
      <c r="A1302" s="257"/>
      <c r="C1302" s="158" t="s">
        <v>208</v>
      </c>
    </row>
    <row r="1303" spans="1:3" x14ac:dyDescent="0.35">
      <c r="A1303" s="257"/>
      <c r="C1303" s="154" t="s">
        <v>209</v>
      </c>
    </row>
    <row r="1304" spans="1:3" x14ac:dyDescent="0.35">
      <c r="A1304" s="257"/>
      <c r="C1304" s="158" t="s">
        <v>210</v>
      </c>
    </row>
    <row r="1305" spans="1:3" x14ac:dyDescent="0.35">
      <c r="A1305" s="257"/>
      <c r="C1305" s="158" t="s">
        <v>211</v>
      </c>
    </row>
    <row r="1306" spans="1:3" x14ac:dyDescent="0.35">
      <c r="A1306" s="257"/>
      <c r="C1306" s="158" t="s">
        <v>212</v>
      </c>
    </row>
    <row r="1307" spans="1:3" x14ac:dyDescent="0.35">
      <c r="A1307" s="257"/>
      <c r="C1307" s="158" t="s">
        <v>213</v>
      </c>
    </row>
    <row r="1308" spans="1:3" x14ac:dyDescent="0.35">
      <c r="A1308" s="257"/>
      <c r="C1308" s="154" t="s">
        <v>214</v>
      </c>
    </row>
    <row r="1309" spans="1:3" x14ac:dyDescent="0.35">
      <c r="A1309" s="257"/>
      <c r="C1309" s="159">
        <v>0.41666666666666669</v>
      </c>
    </row>
    <row r="1310" spans="1:3" x14ac:dyDescent="0.35">
      <c r="A1310" s="257"/>
      <c r="C1310" s="159">
        <v>0.4375</v>
      </c>
    </row>
    <row r="1311" spans="1:3" x14ac:dyDescent="0.35">
      <c r="A1311" s="257"/>
      <c r="C1311" s="159">
        <v>0.45833333333333331</v>
      </c>
    </row>
    <row r="1312" spans="1:3" x14ac:dyDescent="0.35">
      <c r="A1312" s="257"/>
      <c r="C1312" s="159">
        <v>0.47916666666666669</v>
      </c>
    </row>
    <row r="1313" spans="1:3" x14ac:dyDescent="0.35">
      <c r="A1313" s="257"/>
      <c r="C1313" s="159">
        <v>0.5</v>
      </c>
    </row>
    <row r="1314" spans="1:3" x14ac:dyDescent="0.35">
      <c r="A1314" s="257"/>
      <c r="C1314" s="160">
        <v>0.52083333333333337</v>
      </c>
    </row>
    <row r="1315" spans="1:3" x14ac:dyDescent="0.35">
      <c r="A1315" s="257"/>
      <c r="C1315" s="160">
        <v>0.54166666666666663</v>
      </c>
    </row>
    <row r="1316" spans="1:3" x14ac:dyDescent="0.35">
      <c r="A1316" s="257"/>
      <c r="C1316" s="160">
        <v>0.5625</v>
      </c>
    </row>
    <row r="1317" spans="1:3" x14ac:dyDescent="0.35">
      <c r="A1317" s="257"/>
      <c r="C1317" s="160">
        <v>0.58333333333333337</v>
      </c>
    </row>
    <row r="1318" spans="1:3" x14ac:dyDescent="0.35">
      <c r="A1318" s="257"/>
      <c r="C1318" s="160">
        <v>0.60416666666666663</v>
      </c>
    </row>
    <row r="1319" spans="1:3" x14ac:dyDescent="0.35">
      <c r="A1319" s="257"/>
      <c r="C1319" s="159">
        <v>0.625</v>
      </c>
    </row>
    <row r="1320" spans="1:3" x14ac:dyDescent="0.35">
      <c r="A1320" s="257"/>
      <c r="C1320" s="159">
        <v>0.64583333333333337</v>
      </c>
    </row>
    <row r="1321" spans="1:3" x14ac:dyDescent="0.35">
      <c r="A1321" s="257"/>
      <c r="C1321" s="159">
        <v>0.66666666666666663</v>
      </c>
    </row>
    <row r="1322" spans="1:3" x14ac:dyDescent="0.35">
      <c r="A1322" s="257"/>
      <c r="C1322" s="159">
        <v>0.6875</v>
      </c>
    </row>
    <row r="1323" spans="1:3" x14ac:dyDescent="0.35">
      <c r="A1323" s="257"/>
      <c r="C1323" s="159">
        <v>0.70833333333333337</v>
      </c>
    </row>
    <row r="1324" spans="1:3" x14ac:dyDescent="0.35">
      <c r="A1324" s="257"/>
      <c r="C1324" s="159">
        <v>0.72916666666666663</v>
      </c>
    </row>
    <row r="1325" spans="1:3" x14ac:dyDescent="0.35">
      <c r="A1325" s="257"/>
      <c r="C1325" s="159">
        <v>0.75</v>
      </c>
    </row>
    <row r="1326" spans="1:3" x14ac:dyDescent="0.35">
      <c r="A1326" s="257"/>
      <c r="C1326" s="159">
        <v>0.77083333333333337</v>
      </c>
    </row>
    <row r="1327" spans="1:3" x14ac:dyDescent="0.35">
      <c r="A1327" s="257"/>
      <c r="C1327" s="159">
        <v>0.79166666666666663</v>
      </c>
    </row>
    <row r="1328" spans="1:3" x14ac:dyDescent="0.35">
      <c r="A1328" s="257"/>
      <c r="C1328" s="159">
        <v>0.8125</v>
      </c>
    </row>
    <row r="1329" spans="1:3" x14ac:dyDescent="0.35">
      <c r="A1329" s="257"/>
      <c r="C1329" s="159">
        <v>0.83333333333333337</v>
      </c>
    </row>
    <row r="1330" spans="1:3" x14ac:dyDescent="0.35">
      <c r="A1330" s="257"/>
      <c r="C1330" s="159">
        <v>0.85416666666666663</v>
      </c>
    </row>
    <row r="1331" spans="1:3" x14ac:dyDescent="0.35">
      <c r="A1331" s="257"/>
      <c r="C1331" s="159">
        <v>0.875</v>
      </c>
    </row>
    <row r="1332" spans="1:3" x14ac:dyDescent="0.35">
      <c r="A1332" s="257"/>
      <c r="C1332" s="159">
        <v>0.89583333333333337</v>
      </c>
    </row>
    <row r="1333" spans="1:3" x14ac:dyDescent="0.35">
      <c r="A1333" s="257"/>
      <c r="C1333" s="159">
        <v>0.91666666666666663</v>
      </c>
    </row>
    <row r="1334" spans="1:3" x14ac:dyDescent="0.35">
      <c r="A1334" s="257"/>
      <c r="C1334" s="159">
        <v>0.9375</v>
      </c>
    </row>
    <row r="1335" spans="1:3" x14ac:dyDescent="0.35">
      <c r="A1335" s="257"/>
      <c r="C1335" s="159">
        <v>0.95833333333333337</v>
      </c>
    </row>
    <row r="1336" spans="1:3" x14ac:dyDescent="0.35">
      <c r="A1336" s="257"/>
      <c r="C1336" s="159">
        <v>0.97916666666666663</v>
      </c>
    </row>
    <row r="1337" spans="1:3" x14ac:dyDescent="0.35">
      <c r="A1337" s="257"/>
      <c r="C1337" s="154">
        <v>0</v>
      </c>
    </row>
    <row r="1338" spans="1:3" x14ac:dyDescent="0.35">
      <c r="A1338" s="257"/>
      <c r="C1338" s="154">
        <v>2.0833333333333332E-2</v>
      </c>
    </row>
    <row r="1339" spans="1:3" x14ac:dyDescent="0.35">
      <c r="A1339" s="257"/>
      <c r="C1339" s="155" t="s">
        <v>197</v>
      </c>
    </row>
    <row r="1340" spans="1:3" x14ac:dyDescent="0.35">
      <c r="A1340" s="257"/>
      <c r="C1340" s="154" t="s">
        <v>198</v>
      </c>
    </row>
    <row r="1341" spans="1:3" x14ac:dyDescent="0.35">
      <c r="A1341" s="257"/>
      <c r="C1341" s="156" t="s">
        <v>199</v>
      </c>
    </row>
    <row r="1342" spans="1:3" x14ac:dyDescent="0.35">
      <c r="A1342" s="257"/>
      <c r="C1342" s="157" t="s">
        <v>200</v>
      </c>
    </row>
    <row r="1343" spans="1:3" x14ac:dyDescent="0.35">
      <c r="A1343" s="257"/>
      <c r="C1343" s="154" t="s">
        <v>201</v>
      </c>
    </row>
    <row r="1344" spans="1:3" x14ac:dyDescent="0.35">
      <c r="A1344" s="257"/>
      <c r="C1344" s="158" t="s">
        <v>202</v>
      </c>
    </row>
    <row r="1345" spans="1:3" x14ac:dyDescent="0.35">
      <c r="A1345" s="257"/>
      <c r="C1345" s="154" t="s">
        <v>203</v>
      </c>
    </row>
    <row r="1346" spans="1:3" x14ac:dyDescent="0.35">
      <c r="A1346" s="257"/>
      <c r="C1346" s="158" t="s">
        <v>204</v>
      </c>
    </row>
    <row r="1347" spans="1:3" x14ac:dyDescent="0.35">
      <c r="A1347" s="257"/>
      <c r="C1347" s="158" t="s">
        <v>205</v>
      </c>
    </row>
    <row r="1348" spans="1:3" x14ac:dyDescent="0.35">
      <c r="A1348" s="257"/>
      <c r="C1348" s="158" t="s">
        <v>206</v>
      </c>
    </row>
    <row r="1349" spans="1:3" x14ac:dyDescent="0.35">
      <c r="A1349" s="257"/>
      <c r="C1349" s="158" t="s">
        <v>207</v>
      </c>
    </row>
    <row r="1350" spans="1:3" x14ac:dyDescent="0.35">
      <c r="A1350" s="257"/>
      <c r="C1350" s="158" t="s">
        <v>208</v>
      </c>
    </row>
    <row r="1351" spans="1:3" x14ac:dyDescent="0.35">
      <c r="A1351" s="257"/>
      <c r="C1351" s="154" t="s">
        <v>209</v>
      </c>
    </row>
    <row r="1352" spans="1:3" x14ac:dyDescent="0.35">
      <c r="A1352" s="257"/>
      <c r="C1352" s="158" t="s">
        <v>210</v>
      </c>
    </row>
    <row r="1353" spans="1:3" x14ac:dyDescent="0.35">
      <c r="A1353" s="257"/>
      <c r="C1353" s="158" t="s">
        <v>211</v>
      </c>
    </row>
    <row r="1354" spans="1:3" x14ac:dyDescent="0.35">
      <c r="A1354" s="257"/>
      <c r="C1354" s="158" t="s">
        <v>212</v>
      </c>
    </row>
    <row r="1355" spans="1:3" x14ac:dyDescent="0.35">
      <c r="A1355" s="257"/>
      <c r="C1355" s="158" t="s">
        <v>213</v>
      </c>
    </row>
    <row r="1356" spans="1:3" x14ac:dyDescent="0.35">
      <c r="A1356" s="257"/>
      <c r="C1356" s="154" t="s">
        <v>214</v>
      </c>
    </row>
    <row r="1357" spans="1:3" x14ac:dyDescent="0.35">
      <c r="A1357" s="257"/>
      <c r="C1357" s="159">
        <v>0.41666666666666669</v>
      </c>
    </row>
    <row r="1358" spans="1:3" x14ac:dyDescent="0.35">
      <c r="A1358" s="257"/>
      <c r="C1358" s="159">
        <v>0.4375</v>
      </c>
    </row>
    <row r="1359" spans="1:3" x14ac:dyDescent="0.35">
      <c r="A1359" s="257"/>
      <c r="C1359" s="159">
        <v>0.45833333333333331</v>
      </c>
    </row>
    <row r="1360" spans="1:3" x14ac:dyDescent="0.35">
      <c r="A1360" s="257"/>
      <c r="C1360" s="159">
        <v>0.47916666666666669</v>
      </c>
    </row>
    <row r="1361" spans="1:3" x14ac:dyDescent="0.35">
      <c r="A1361" s="257"/>
      <c r="C1361" s="159">
        <v>0.5</v>
      </c>
    </row>
    <row r="1362" spans="1:3" x14ac:dyDescent="0.35">
      <c r="A1362" s="257"/>
      <c r="C1362" s="160">
        <v>0.52083333333333337</v>
      </c>
    </row>
    <row r="1363" spans="1:3" x14ac:dyDescent="0.35">
      <c r="A1363" s="257"/>
      <c r="C1363" s="160">
        <v>0.54166666666666663</v>
      </c>
    </row>
    <row r="1364" spans="1:3" x14ac:dyDescent="0.35">
      <c r="A1364" s="257"/>
      <c r="C1364" s="160">
        <v>0.5625</v>
      </c>
    </row>
    <row r="1365" spans="1:3" x14ac:dyDescent="0.35">
      <c r="A1365" s="257"/>
      <c r="C1365" s="160">
        <v>0.58333333333333337</v>
      </c>
    </row>
    <row r="1366" spans="1:3" x14ac:dyDescent="0.35">
      <c r="A1366" s="257"/>
      <c r="C1366" s="160">
        <v>0.60416666666666663</v>
      </c>
    </row>
    <row r="1367" spans="1:3" x14ac:dyDescent="0.35">
      <c r="A1367" s="257"/>
      <c r="C1367" s="159">
        <v>0.625</v>
      </c>
    </row>
    <row r="1368" spans="1:3" x14ac:dyDescent="0.35">
      <c r="A1368" s="257"/>
      <c r="C1368" s="159">
        <v>0.64583333333333337</v>
      </c>
    </row>
    <row r="1369" spans="1:3" x14ac:dyDescent="0.35">
      <c r="A1369" s="257"/>
      <c r="C1369" s="159">
        <v>0.66666666666666663</v>
      </c>
    </row>
    <row r="1370" spans="1:3" x14ac:dyDescent="0.35">
      <c r="A1370" s="257"/>
      <c r="C1370" s="159">
        <v>0.6875</v>
      </c>
    </row>
    <row r="1371" spans="1:3" x14ac:dyDescent="0.35">
      <c r="A1371" s="257"/>
      <c r="C1371" s="159">
        <v>0.70833333333333337</v>
      </c>
    </row>
    <row r="1372" spans="1:3" x14ac:dyDescent="0.35">
      <c r="A1372" s="257"/>
      <c r="C1372" s="159">
        <v>0.72916666666666663</v>
      </c>
    </row>
    <row r="1373" spans="1:3" x14ac:dyDescent="0.35">
      <c r="A1373" s="257"/>
      <c r="C1373" s="159">
        <v>0.75</v>
      </c>
    </row>
    <row r="1374" spans="1:3" x14ac:dyDescent="0.35">
      <c r="A1374" s="257"/>
      <c r="C1374" s="159">
        <v>0.77083333333333337</v>
      </c>
    </row>
    <row r="1375" spans="1:3" x14ac:dyDescent="0.35">
      <c r="A1375" s="257"/>
      <c r="C1375" s="159">
        <v>0.79166666666666663</v>
      </c>
    </row>
    <row r="1376" spans="1:3" x14ac:dyDescent="0.35">
      <c r="A1376" s="257"/>
      <c r="C1376" s="159">
        <v>0.8125</v>
      </c>
    </row>
    <row r="1377" spans="1:3" x14ac:dyDescent="0.35">
      <c r="A1377" s="257"/>
      <c r="C1377" s="159">
        <v>0.83333333333333337</v>
      </c>
    </row>
    <row r="1378" spans="1:3" x14ac:dyDescent="0.35">
      <c r="A1378" s="257"/>
      <c r="C1378" s="159">
        <v>0.85416666666666663</v>
      </c>
    </row>
    <row r="1379" spans="1:3" x14ac:dyDescent="0.35">
      <c r="A1379" s="257"/>
      <c r="C1379" s="159">
        <v>0.875</v>
      </c>
    </row>
    <row r="1380" spans="1:3" x14ac:dyDescent="0.35">
      <c r="A1380" s="257"/>
      <c r="C1380" s="159">
        <v>0.89583333333333337</v>
      </c>
    </row>
    <row r="1381" spans="1:3" x14ac:dyDescent="0.35">
      <c r="A1381" s="257"/>
      <c r="C1381" s="159">
        <v>0.91666666666666663</v>
      </c>
    </row>
    <row r="1382" spans="1:3" x14ac:dyDescent="0.35">
      <c r="A1382" s="257"/>
      <c r="C1382" s="159">
        <v>0.9375</v>
      </c>
    </row>
    <row r="1383" spans="1:3" x14ac:dyDescent="0.35">
      <c r="A1383" s="257"/>
      <c r="C1383" s="159">
        <v>0.95833333333333337</v>
      </c>
    </row>
    <row r="1384" spans="1:3" x14ac:dyDescent="0.35">
      <c r="A1384" s="257"/>
      <c r="C1384" s="159">
        <v>0.97916666666666663</v>
      </c>
    </row>
    <row r="1385" spans="1:3" x14ac:dyDescent="0.35">
      <c r="A1385" s="257"/>
      <c r="C1385" s="154">
        <v>0</v>
      </c>
    </row>
    <row r="1386" spans="1:3" x14ac:dyDescent="0.35">
      <c r="A1386" s="257"/>
      <c r="C1386" s="154">
        <v>2.0833333333333332E-2</v>
      </c>
    </row>
    <row r="1387" spans="1:3" x14ac:dyDescent="0.35">
      <c r="A1387" s="257"/>
      <c r="C1387" s="155" t="s">
        <v>197</v>
      </c>
    </row>
    <row r="1388" spans="1:3" x14ac:dyDescent="0.35">
      <c r="A1388" s="257"/>
      <c r="C1388" s="154" t="s">
        <v>198</v>
      </c>
    </row>
    <row r="1389" spans="1:3" x14ac:dyDescent="0.35">
      <c r="A1389" s="257"/>
      <c r="C1389" s="156" t="s">
        <v>199</v>
      </c>
    </row>
    <row r="1390" spans="1:3" x14ac:dyDescent="0.35">
      <c r="A1390" s="257"/>
      <c r="C1390" s="157" t="s">
        <v>200</v>
      </c>
    </row>
    <row r="1391" spans="1:3" x14ac:dyDescent="0.35">
      <c r="A1391" s="257"/>
      <c r="C1391" s="154" t="s">
        <v>201</v>
      </c>
    </row>
    <row r="1392" spans="1:3" x14ac:dyDescent="0.35">
      <c r="A1392" s="257"/>
      <c r="C1392" s="158" t="s">
        <v>202</v>
      </c>
    </row>
    <row r="1393" spans="1:3" x14ac:dyDescent="0.35">
      <c r="A1393" s="257"/>
      <c r="C1393" s="154" t="s">
        <v>203</v>
      </c>
    </row>
    <row r="1394" spans="1:3" x14ac:dyDescent="0.35">
      <c r="A1394" s="257"/>
      <c r="C1394" s="158" t="s">
        <v>204</v>
      </c>
    </row>
    <row r="1395" spans="1:3" x14ac:dyDescent="0.35">
      <c r="A1395" s="257"/>
      <c r="C1395" s="158" t="s">
        <v>205</v>
      </c>
    </row>
    <row r="1396" spans="1:3" x14ac:dyDescent="0.35">
      <c r="A1396" s="257"/>
      <c r="C1396" s="158" t="s">
        <v>206</v>
      </c>
    </row>
    <row r="1397" spans="1:3" x14ac:dyDescent="0.35">
      <c r="A1397" s="257"/>
      <c r="C1397" s="158" t="s">
        <v>207</v>
      </c>
    </row>
    <row r="1398" spans="1:3" x14ac:dyDescent="0.35">
      <c r="A1398" s="257"/>
      <c r="C1398" s="158" t="s">
        <v>208</v>
      </c>
    </row>
    <row r="1399" spans="1:3" x14ac:dyDescent="0.35">
      <c r="A1399" s="257"/>
      <c r="C1399" s="154" t="s">
        <v>209</v>
      </c>
    </row>
    <row r="1400" spans="1:3" x14ac:dyDescent="0.35">
      <c r="A1400" s="257"/>
      <c r="C1400" s="158" t="s">
        <v>210</v>
      </c>
    </row>
    <row r="1401" spans="1:3" x14ac:dyDescent="0.35">
      <c r="A1401" s="257"/>
      <c r="C1401" s="158" t="s">
        <v>211</v>
      </c>
    </row>
    <row r="1402" spans="1:3" x14ac:dyDescent="0.35">
      <c r="A1402" s="257"/>
      <c r="C1402" s="158" t="s">
        <v>212</v>
      </c>
    </row>
    <row r="1403" spans="1:3" x14ac:dyDescent="0.35">
      <c r="A1403" s="257"/>
      <c r="C1403" s="158" t="s">
        <v>213</v>
      </c>
    </row>
    <row r="1404" spans="1:3" x14ac:dyDescent="0.35">
      <c r="A1404" s="257"/>
      <c r="C1404" s="154" t="s">
        <v>214</v>
      </c>
    </row>
    <row r="1405" spans="1:3" x14ac:dyDescent="0.35">
      <c r="A1405" s="257"/>
      <c r="C1405" s="159">
        <v>0.41666666666666669</v>
      </c>
    </row>
    <row r="1406" spans="1:3" x14ac:dyDescent="0.35">
      <c r="A1406" s="257"/>
      <c r="C1406" s="159">
        <v>0.4375</v>
      </c>
    </row>
    <row r="1407" spans="1:3" x14ac:dyDescent="0.35">
      <c r="A1407" s="257"/>
      <c r="C1407" s="159">
        <v>0.45833333333333331</v>
      </c>
    </row>
    <row r="1408" spans="1:3" x14ac:dyDescent="0.35">
      <c r="A1408" s="257"/>
      <c r="C1408" s="159">
        <v>0.47916666666666669</v>
      </c>
    </row>
    <row r="1409" spans="1:3" x14ac:dyDescent="0.35">
      <c r="A1409" s="257"/>
      <c r="C1409" s="159">
        <v>0.5</v>
      </c>
    </row>
    <row r="1410" spans="1:3" x14ac:dyDescent="0.35">
      <c r="A1410" s="257"/>
      <c r="C1410" s="160">
        <v>0.52083333333333337</v>
      </c>
    </row>
    <row r="1411" spans="1:3" x14ac:dyDescent="0.35">
      <c r="A1411" s="257"/>
      <c r="C1411" s="160">
        <v>0.54166666666666663</v>
      </c>
    </row>
    <row r="1412" spans="1:3" x14ac:dyDescent="0.35">
      <c r="A1412" s="257"/>
      <c r="C1412" s="160">
        <v>0.5625</v>
      </c>
    </row>
    <row r="1413" spans="1:3" x14ac:dyDescent="0.35">
      <c r="A1413" s="257"/>
      <c r="C1413" s="160">
        <v>0.58333333333333337</v>
      </c>
    </row>
    <row r="1414" spans="1:3" x14ac:dyDescent="0.35">
      <c r="A1414" s="257"/>
      <c r="C1414" s="160">
        <v>0.60416666666666663</v>
      </c>
    </row>
    <row r="1415" spans="1:3" x14ac:dyDescent="0.35">
      <c r="A1415" s="257"/>
      <c r="C1415" s="159">
        <v>0.625</v>
      </c>
    </row>
    <row r="1416" spans="1:3" x14ac:dyDescent="0.35">
      <c r="A1416" s="257"/>
      <c r="C1416" s="159">
        <v>0.64583333333333337</v>
      </c>
    </row>
    <row r="1417" spans="1:3" x14ac:dyDescent="0.35">
      <c r="A1417" s="257"/>
      <c r="C1417" s="159">
        <v>0.66666666666666663</v>
      </c>
    </row>
    <row r="1418" spans="1:3" x14ac:dyDescent="0.35">
      <c r="A1418" s="257"/>
      <c r="C1418" s="159">
        <v>0.6875</v>
      </c>
    </row>
    <row r="1419" spans="1:3" x14ac:dyDescent="0.35">
      <c r="A1419" s="257"/>
      <c r="C1419" s="159">
        <v>0.70833333333333337</v>
      </c>
    </row>
    <row r="1420" spans="1:3" x14ac:dyDescent="0.35">
      <c r="A1420" s="257"/>
      <c r="C1420" s="159">
        <v>0.72916666666666663</v>
      </c>
    </row>
    <row r="1421" spans="1:3" x14ac:dyDescent="0.35">
      <c r="A1421" s="257"/>
      <c r="C1421" s="159">
        <v>0.75</v>
      </c>
    </row>
    <row r="1422" spans="1:3" x14ac:dyDescent="0.35">
      <c r="A1422" s="257"/>
      <c r="C1422" s="159">
        <v>0.77083333333333337</v>
      </c>
    </row>
    <row r="1423" spans="1:3" x14ac:dyDescent="0.35">
      <c r="A1423" s="257"/>
      <c r="C1423" s="159">
        <v>0.79166666666666663</v>
      </c>
    </row>
    <row r="1424" spans="1:3" x14ac:dyDescent="0.35">
      <c r="A1424" s="257"/>
      <c r="C1424" s="159">
        <v>0.8125</v>
      </c>
    </row>
    <row r="1425" spans="1:3" x14ac:dyDescent="0.35">
      <c r="A1425" s="257"/>
      <c r="C1425" s="159">
        <v>0.83333333333333337</v>
      </c>
    </row>
    <row r="1426" spans="1:3" x14ac:dyDescent="0.35">
      <c r="A1426" s="257"/>
      <c r="C1426" s="159">
        <v>0.85416666666666663</v>
      </c>
    </row>
    <row r="1427" spans="1:3" x14ac:dyDescent="0.35">
      <c r="A1427" s="257"/>
      <c r="C1427" s="159">
        <v>0.875</v>
      </c>
    </row>
    <row r="1428" spans="1:3" x14ac:dyDescent="0.35">
      <c r="A1428" s="257"/>
      <c r="C1428" s="159">
        <v>0.89583333333333337</v>
      </c>
    </row>
    <row r="1429" spans="1:3" x14ac:dyDescent="0.35">
      <c r="A1429" s="257"/>
      <c r="C1429" s="159">
        <v>0.91666666666666663</v>
      </c>
    </row>
    <row r="1430" spans="1:3" x14ac:dyDescent="0.35">
      <c r="A1430" s="257"/>
      <c r="C1430" s="159">
        <v>0.9375</v>
      </c>
    </row>
    <row r="1431" spans="1:3" x14ac:dyDescent="0.35">
      <c r="A1431" s="257"/>
      <c r="C1431" s="159">
        <v>0.95833333333333337</v>
      </c>
    </row>
    <row r="1432" spans="1:3" x14ac:dyDescent="0.35">
      <c r="A1432" s="257"/>
      <c r="C1432" s="159">
        <v>0.97916666666666663</v>
      </c>
    </row>
    <row r="1433" spans="1:3" x14ac:dyDescent="0.35">
      <c r="A1433" s="257"/>
      <c r="C1433" s="154">
        <v>0</v>
      </c>
    </row>
    <row r="1434" spans="1:3" x14ac:dyDescent="0.35">
      <c r="A1434" s="257"/>
      <c r="C1434" s="154">
        <v>2.0833333333333332E-2</v>
      </c>
    </row>
    <row r="1435" spans="1:3" x14ac:dyDescent="0.35">
      <c r="A1435" s="257"/>
      <c r="C1435" s="155" t="s">
        <v>197</v>
      </c>
    </row>
    <row r="1436" spans="1:3" x14ac:dyDescent="0.35">
      <c r="A1436" s="257"/>
      <c r="C1436" s="154" t="s">
        <v>198</v>
      </c>
    </row>
    <row r="1437" spans="1:3" x14ac:dyDescent="0.35">
      <c r="A1437" s="257"/>
      <c r="C1437" s="156" t="s">
        <v>199</v>
      </c>
    </row>
    <row r="1438" spans="1:3" x14ac:dyDescent="0.35">
      <c r="A1438" s="257"/>
      <c r="C1438" s="157" t="s">
        <v>200</v>
      </c>
    </row>
    <row r="1439" spans="1:3" x14ac:dyDescent="0.35">
      <c r="A1439" s="257"/>
      <c r="C1439" s="154" t="s">
        <v>201</v>
      </c>
    </row>
    <row r="1440" spans="1:3" x14ac:dyDescent="0.35">
      <c r="A1440" s="257"/>
      <c r="C1440" s="158" t="s">
        <v>202</v>
      </c>
    </row>
    <row r="1441" spans="1:3" x14ac:dyDescent="0.35">
      <c r="A1441" s="257"/>
      <c r="C1441" s="154" t="s">
        <v>203</v>
      </c>
    </row>
    <row r="1442" spans="1:3" x14ac:dyDescent="0.35">
      <c r="A1442" s="257"/>
      <c r="C1442" s="158" t="s">
        <v>204</v>
      </c>
    </row>
    <row r="1443" spans="1:3" x14ac:dyDescent="0.35">
      <c r="A1443" s="257"/>
      <c r="C1443" s="158" t="s">
        <v>205</v>
      </c>
    </row>
    <row r="1444" spans="1:3" x14ac:dyDescent="0.35">
      <c r="A1444" s="257"/>
      <c r="C1444" s="158" t="s">
        <v>206</v>
      </c>
    </row>
    <row r="1445" spans="1:3" x14ac:dyDescent="0.35">
      <c r="A1445" s="257"/>
      <c r="C1445" s="158" t="s">
        <v>207</v>
      </c>
    </row>
    <row r="1446" spans="1:3" x14ac:dyDescent="0.35">
      <c r="A1446" s="257"/>
      <c r="C1446" s="158" t="s">
        <v>208</v>
      </c>
    </row>
    <row r="1447" spans="1:3" x14ac:dyDescent="0.35">
      <c r="A1447" s="257"/>
      <c r="C1447" s="154" t="s">
        <v>209</v>
      </c>
    </row>
    <row r="1448" spans="1:3" x14ac:dyDescent="0.35">
      <c r="A1448" s="257"/>
      <c r="C1448" s="158" t="s">
        <v>210</v>
      </c>
    </row>
    <row r="1449" spans="1:3" x14ac:dyDescent="0.35">
      <c r="A1449" s="257"/>
      <c r="C1449" s="158" t="s">
        <v>211</v>
      </c>
    </row>
    <row r="1450" spans="1:3" x14ac:dyDescent="0.35">
      <c r="A1450" s="257"/>
      <c r="C1450" s="158" t="s">
        <v>212</v>
      </c>
    </row>
    <row r="1451" spans="1:3" x14ac:dyDescent="0.35">
      <c r="A1451" s="257"/>
      <c r="C1451" s="158" t="s">
        <v>213</v>
      </c>
    </row>
    <row r="1452" spans="1:3" x14ac:dyDescent="0.35">
      <c r="A1452" s="257"/>
      <c r="C1452" s="154" t="s">
        <v>214</v>
      </c>
    </row>
    <row r="1453" spans="1:3" x14ac:dyDescent="0.35">
      <c r="A1453" s="257"/>
      <c r="C1453" s="159">
        <v>0.41666666666666669</v>
      </c>
    </row>
    <row r="1454" spans="1:3" x14ac:dyDescent="0.35">
      <c r="A1454" s="257"/>
      <c r="C1454" s="159">
        <v>0.4375</v>
      </c>
    </row>
    <row r="1455" spans="1:3" x14ac:dyDescent="0.35">
      <c r="A1455" s="257"/>
      <c r="C1455" s="159">
        <v>0.45833333333333331</v>
      </c>
    </row>
    <row r="1456" spans="1:3" x14ac:dyDescent="0.35">
      <c r="A1456" s="257"/>
      <c r="C1456" s="159">
        <v>0.47916666666666669</v>
      </c>
    </row>
    <row r="1457" spans="1:3" x14ac:dyDescent="0.35">
      <c r="A1457" s="257"/>
      <c r="C1457" s="159">
        <v>0.5</v>
      </c>
    </row>
    <row r="1458" spans="1:3" x14ac:dyDescent="0.35">
      <c r="A1458" s="257"/>
      <c r="C1458" s="160">
        <v>0.52083333333333337</v>
      </c>
    </row>
    <row r="1459" spans="1:3" x14ac:dyDescent="0.35">
      <c r="A1459" s="257"/>
      <c r="C1459" s="160">
        <v>0.54166666666666663</v>
      </c>
    </row>
    <row r="1460" spans="1:3" x14ac:dyDescent="0.35">
      <c r="A1460" s="257"/>
      <c r="C1460" s="160">
        <v>0.5625</v>
      </c>
    </row>
    <row r="1461" spans="1:3" x14ac:dyDescent="0.35">
      <c r="A1461" s="257"/>
      <c r="C1461" s="160">
        <v>0.58333333333333337</v>
      </c>
    </row>
    <row r="1462" spans="1:3" x14ac:dyDescent="0.35">
      <c r="A1462" s="257"/>
      <c r="C1462" s="160">
        <v>0.60416666666666663</v>
      </c>
    </row>
    <row r="1463" spans="1:3" x14ac:dyDescent="0.35">
      <c r="A1463" s="257"/>
      <c r="C1463" s="159">
        <v>0.625</v>
      </c>
    </row>
    <row r="1464" spans="1:3" x14ac:dyDescent="0.35">
      <c r="A1464" s="257"/>
      <c r="C1464" s="159">
        <v>0.64583333333333337</v>
      </c>
    </row>
    <row r="1465" spans="1:3" x14ac:dyDescent="0.35">
      <c r="A1465" s="257"/>
      <c r="C1465" s="159">
        <v>0.66666666666666663</v>
      </c>
    </row>
    <row r="1466" spans="1:3" x14ac:dyDescent="0.35">
      <c r="A1466" s="257"/>
      <c r="C1466" s="159">
        <v>0.6875</v>
      </c>
    </row>
    <row r="1467" spans="1:3" x14ac:dyDescent="0.35">
      <c r="A1467" s="257"/>
      <c r="C1467" s="159">
        <v>0.70833333333333337</v>
      </c>
    </row>
    <row r="1468" spans="1:3" x14ac:dyDescent="0.35">
      <c r="A1468" s="257"/>
      <c r="C1468" s="159">
        <v>0.72916666666666663</v>
      </c>
    </row>
    <row r="1469" spans="1:3" x14ac:dyDescent="0.35">
      <c r="A1469" s="257"/>
      <c r="C1469" s="159">
        <v>0.75</v>
      </c>
    </row>
    <row r="1470" spans="1:3" x14ac:dyDescent="0.35">
      <c r="A1470" s="257"/>
      <c r="C1470" s="159">
        <v>0.77083333333333337</v>
      </c>
    </row>
    <row r="1471" spans="1:3" x14ac:dyDescent="0.35">
      <c r="A1471" s="257"/>
      <c r="C1471" s="159">
        <v>0.79166666666666663</v>
      </c>
    </row>
    <row r="1472" spans="1:3" x14ac:dyDescent="0.35">
      <c r="A1472" s="257"/>
      <c r="C1472" s="159">
        <v>0.8125</v>
      </c>
    </row>
    <row r="1473" spans="1:3" x14ac:dyDescent="0.35">
      <c r="A1473" s="257"/>
      <c r="C1473" s="159">
        <v>0.83333333333333337</v>
      </c>
    </row>
    <row r="1474" spans="1:3" x14ac:dyDescent="0.35">
      <c r="A1474" s="257"/>
      <c r="C1474" s="159">
        <v>0.85416666666666663</v>
      </c>
    </row>
    <row r="1475" spans="1:3" x14ac:dyDescent="0.35">
      <c r="A1475" s="257"/>
      <c r="C1475" s="159">
        <v>0.875</v>
      </c>
    </row>
    <row r="1476" spans="1:3" x14ac:dyDescent="0.35">
      <c r="A1476" s="257"/>
      <c r="C1476" s="159">
        <v>0.89583333333333337</v>
      </c>
    </row>
    <row r="1477" spans="1:3" x14ac:dyDescent="0.35">
      <c r="A1477" s="257"/>
      <c r="C1477" s="159">
        <v>0.91666666666666663</v>
      </c>
    </row>
    <row r="1478" spans="1:3" x14ac:dyDescent="0.35">
      <c r="A1478" s="257"/>
      <c r="C1478" s="159">
        <v>0.9375</v>
      </c>
    </row>
    <row r="1479" spans="1:3" x14ac:dyDescent="0.35">
      <c r="A1479" s="257"/>
      <c r="C1479" s="159">
        <v>0.95833333333333337</v>
      </c>
    </row>
    <row r="1480" spans="1:3" x14ac:dyDescent="0.35">
      <c r="A1480" s="257"/>
      <c r="C1480" s="159">
        <v>0.97916666666666663</v>
      </c>
    </row>
    <row r="1481" spans="1:3" x14ac:dyDescent="0.35">
      <c r="A1481" s="257"/>
      <c r="C1481" s="154">
        <v>0</v>
      </c>
    </row>
    <row r="1482" spans="1:3" x14ac:dyDescent="0.35">
      <c r="A1482" s="257"/>
      <c r="C1482" s="154">
        <v>2.0833333333333332E-2</v>
      </c>
    </row>
    <row r="1483" spans="1:3" x14ac:dyDescent="0.35">
      <c r="A1483" s="257"/>
      <c r="C1483" s="155" t="s">
        <v>197</v>
      </c>
    </row>
    <row r="1484" spans="1:3" x14ac:dyDescent="0.35">
      <c r="A1484" s="257"/>
      <c r="C1484" s="154" t="s">
        <v>198</v>
      </c>
    </row>
    <row r="1485" spans="1:3" x14ac:dyDescent="0.35">
      <c r="A1485" s="257"/>
      <c r="C1485" s="156" t="s">
        <v>199</v>
      </c>
    </row>
    <row r="1486" spans="1:3" x14ac:dyDescent="0.35">
      <c r="A1486" s="257"/>
      <c r="C1486" s="157" t="s">
        <v>200</v>
      </c>
    </row>
    <row r="1487" spans="1:3" x14ac:dyDescent="0.35">
      <c r="A1487" s="257"/>
      <c r="C1487" s="154" t="s">
        <v>201</v>
      </c>
    </row>
    <row r="1488" spans="1:3" x14ac:dyDescent="0.35">
      <c r="A1488" s="257"/>
      <c r="C1488" s="158" t="s">
        <v>202</v>
      </c>
    </row>
    <row r="1489" spans="1:3" x14ac:dyDescent="0.35">
      <c r="A1489" s="257"/>
      <c r="C1489" s="154" t="s">
        <v>203</v>
      </c>
    </row>
    <row r="1490" spans="1:3" x14ac:dyDescent="0.35">
      <c r="A1490" s="257"/>
      <c r="C1490" s="158" t="s">
        <v>204</v>
      </c>
    </row>
    <row r="1491" spans="1:3" x14ac:dyDescent="0.35">
      <c r="A1491" s="257"/>
      <c r="C1491" s="158" t="s">
        <v>205</v>
      </c>
    </row>
    <row r="1492" spans="1:3" x14ac:dyDescent="0.35">
      <c r="A1492" s="257"/>
      <c r="C1492" s="158" t="s">
        <v>206</v>
      </c>
    </row>
    <row r="1493" spans="1:3" x14ac:dyDescent="0.35">
      <c r="A1493" s="257"/>
      <c r="C1493" s="158" t="s">
        <v>207</v>
      </c>
    </row>
    <row r="1494" spans="1:3" x14ac:dyDescent="0.35">
      <c r="A1494" s="257"/>
      <c r="C1494" s="158" t="s">
        <v>208</v>
      </c>
    </row>
    <row r="1495" spans="1:3" x14ac:dyDescent="0.35">
      <c r="A1495" s="257"/>
      <c r="C1495" s="154" t="s">
        <v>209</v>
      </c>
    </row>
    <row r="1496" spans="1:3" x14ac:dyDescent="0.35">
      <c r="A1496" s="257"/>
      <c r="C1496" s="158" t="s">
        <v>210</v>
      </c>
    </row>
    <row r="1497" spans="1:3" x14ac:dyDescent="0.35">
      <c r="A1497" s="257"/>
      <c r="C1497" s="158" t="s">
        <v>211</v>
      </c>
    </row>
    <row r="1498" spans="1:3" x14ac:dyDescent="0.35">
      <c r="A1498" s="257"/>
      <c r="C1498" s="158" t="s">
        <v>212</v>
      </c>
    </row>
    <row r="1499" spans="1:3" x14ac:dyDescent="0.35">
      <c r="A1499" s="257"/>
      <c r="C1499" s="158" t="s">
        <v>213</v>
      </c>
    </row>
    <row r="1500" spans="1:3" x14ac:dyDescent="0.35">
      <c r="A1500" s="257"/>
      <c r="C1500" s="154" t="s">
        <v>214</v>
      </c>
    </row>
    <row r="1501" spans="1:3" x14ac:dyDescent="0.35">
      <c r="A1501" s="257"/>
      <c r="C1501" s="159">
        <v>0.41666666666666669</v>
      </c>
    </row>
    <row r="1502" spans="1:3" x14ac:dyDescent="0.35">
      <c r="A1502" s="257"/>
      <c r="C1502" s="159">
        <v>0.4375</v>
      </c>
    </row>
    <row r="1503" spans="1:3" x14ac:dyDescent="0.35">
      <c r="A1503" s="257"/>
      <c r="C1503" s="159">
        <v>0.45833333333333331</v>
      </c>
    </row>
    <row r="1504" spans="1:3" x14ac:dyDescent="0.35">
      <c r="A1504" s="257"/>
      <c r="C1504" s="159">
        <v>0.47916666666666669</v>
      </c>
    </row>
    <row r="1505" spans="1:3" x14ac:dyDescent="0.35">
      <c r="A1505" s="257"/>
      <c r="C1505" s="159">
        <v>0.5</v>
      </c>
    </row>
    <row r="1506" spans="1:3" x14ac:dyDescent="0.35">
      <c r="A1506" s="257"/>
      <c r="C1506" s="160">
        <v>0.52083333333333337</v>
      </c>
    </row>
    <row r="1507" spans="1:3" x14ac:dyDescent="0.35">
      <c r="A1507" s="257"/>
      <c r="C1507" s="160">
        <v>0.54166666666666663</v>
      </c>
    </row>
    <row r="1508" spans="1:3" x14ac:dyDescent="0.35">
      <c r="A1508" s="257"/>
      <c r="C1508" s="160">
        <v>0.5625</v>
      </c>
    </row>
    <row r="1509" spans="1:3" x14ac:dyDescent="0.35">
      <c r="A1509" s="257"/>
      <c r="C1509" s="160">
        <v>0.58333333333333337</v>
      </c>
    </row>
    <row r="1510" spans="1:3" x14ac:dyDescent="0.35">
      <c r="A1510" s="257"/>
      <c r="C1510" s="160">
        <v>0.60416666666666663</v>
      </c>
    </row>
    <row r="1511" spans="1:3" x14ac:dyDescent="0.35">
      <c r="A1511" s="257"/>
      <c r="C1511" s="159">
        <v>0.625</v>
      </c>
    </row>
    <row r="1512" spans="1:3" x14ac:dyDescent="0.35">
      <c r="A1512" s="257"/>
      <c r="C1512" s="159">
        <v>0.64583333333333337</v>
      </c>
    </row>
    <row r="1513" spans="1:3" x14ac:dyDescent="0.35">
      <c r="A1513" s="257"/>
      <c r="C1513" s="159">
        <v>0.66666666666666663</v>
      </c>
    </row>
    <row r="1514" spans="1:3" x14ac:dyDescent="0.35">
      <c r="A1514" s="257"/>
      <c r="C1514" s="159">
        <v>0.6875</v>
      </c>
    </row>
    <row r="1515" spans="1:3" x14ac:dyDescent="0.35">
      <c r="A1515" s="257"/>
      <c r="C1515" s="159">
        <v>0.70833333333333337</v>
      </c>
    </row>
    <row r="1516" spans="1:3" x14ac:dyDescent="0.35">
      <c r="A1516" s="257"/>
      <c r="C1516" s="159">
        <v>0.72916666666666663</v>
      </c>
    </row>
    <row r="1517" spans="1:3" x14ac:dyDescent="0.35">
      <c r="A1517" s="257"/>
      <c r="C1517" s="159">
        <v>0.75</v>
      </c>
    </row>
    <row r="1518" spans="1:3" x14ac:dyDescent="0.35">
      <c r="A1518" s="257"/>
      <c r="C1518" s="159">
        <v>0.77083333333333337</v>
      </c>
    </row>
    <row r="1519" spans="1:3" x14ac:dyDescent="0.35">
      <c r="A1519" s="257"/>
      <c r="C1519" s="159">
        <v>0.79166666666666663</v>
      </c>
    </row>
    <row r="1520" spans="1:3" x14ac:dyDescent="0.35">
      <c r="A1520" s="257"/>
      <c r="C1520" s="159">
        <v>0.8125</v>
      </c>
    </row>
    <row r="1521" spans="1:3" x14ac:dyDescent="0.35">
      <c r="A1521" s="257"/>
      <c r="C1521" s="159">
        <v>0.83333333333333337</v>
      </c>
    </row>
    <row r="1522" spans="1:3" x14ac:dyDescent="0.35">
      <c r="A1522" s="257"/>
      <c r="C1522" s="159">
        <v>0.85416666666666663</v>
      </c>
    </row>
    <row r="1523" spans="1:3" x14ac:dyDescent="0.35">
      <c r="A1523" s="257"/>
      <c r="C1523" s="159">
        <v>0.875</v>
      </c>
    </row>
    <row r="1524" spans="1:3" x14ac:dyDescent="0.35">
      <c r="A1524" s="257"/>
      <c r="C1524" s="159">
        <v>0.89583333333333337</v>
      </c>
    </row>
    <row r="1525" spans="1:3" x14ac:dyDescent="0.35">
      <c r="A1525" s="257"/>
      <c r="C1525" s="159">
        <v>0.91666666666666663</v>
      </c>
    </row>
    <row r="1526" spans="1:3" x14ac:dyDescent="0.35">
      <c r="A1526" s="257"/>
      <c r="C1526" s="159">
        <v>0.9375</v>
      </c>
    </row>
    <row r="1527" spans="1:3" x14ac:dyDescent="0.35">
      <c r="A1527" s="257"/>
      <c r="C1527" s="159">
        <v>0.95833333333333337</v>
      </c>
    </row>
    <row r="1528" spans="1:3" x14ac:dyDescent="0.35">
      <c r="A1528" s="257"/>
      <c r="C1528" s="159">
        <v>0.97916666666666663</v>
      </c>
    </row>
    <row r="1529" spans="1:3" x14ac:dyDescent="0.35">
      <c r="A1529" s="257"/>
      <c r="C1529" s="154">
        <v>0</v>
      </c>
    </row>
    <row r="1530" spans="1:3" x14ac:dyDescent="0.35">
      <c r="A1530" s="257"/>
      <c r="C1530" s="154">
        <v>2.0833333333333332E-2</v>
      </c>
    </row>
    <row r="1531" spans="1:3" x14ac:dyDescent="0.35">
      <c r="A1531" s="257"/>
      <c r="C1531" s="155" t="s">
        <v>197</v>
      </c>
    </row>
    <row r="1532" spans="1:3" x14ac:dyDescent="0.35">
      <c r="A1532" s="257"/>
      <c r="C1532" s="154" t="s">
        <v>198</v>
      </c>
    </row>
    <row r="1533" spans="1:3" x14ac:dyDescent="0.35">
      <c r="A1533" s="257"/>
      <c r="C1533" s="156" t="s">
        <v>199</v>
      </c>
    </row>
    <row r="1534" spans="1:3" x14ac:dyDescent="0.35">
      <c r="A1534" s="257"/>
      <c r="C1534" s="157" t="s">
        <v>200</v>
      </c>
    </row>
    <row r="1535" spans="1:3" x14ac:dyDescent="0.35">
      <c r="A1535" s="257"/>
      <c r="C1535" s="154" t="s">
        <v>201</v>
      </c>
    </row>
    <row r="1536" spans="1:3" x14ac:dyDescent="0.35">
      <c r="A1536" s="257"/>
      <c r="C1536" s="158" t="s">
        <v>202</v>
      </c>
    </row>
    <row r="1537" spans="1:3" x14ac:dyDescent="0.35">
      <c r="A1537" s="257"/>
      <c r="C1537" s="154" t="s">
        <v>203</v>
      </c>
    </row>
    <row r="1538" spans="1:3" x14ac:dyDescent="0.35">
      <c r="A1538" s="257"/>
      <c r="C1538" s="158" t="s">
        <v>204</v>
      </c>
    </row>
    <row r="1539" spans="1:3" x14ac:dyDescent="0.35">
      <c r="A1539" s="257"/>
      <c r="C1539" s="158" t="s">
        <v>205</v>
      </c>
    </row>
    <row r="1540" spans="1:3" x14ac:dyDescent="0.35">
      <c r="A1540" s="257"/>
      <c r="C1540" s="158" t="s">
        <v>206</v>
      </c>
    </row>
    <row r="1541" spans="1:3" x14ac:dyDescent="0.35">
      <c r="A1541" s="257"/>
      <c r="C1541" s="158" t="s">
        <v>207</v>
      </c>
    </row>
    <row r="1542" spans="1:3" x14ac:dyDescent="0.35">
      <c r="A1542" s="257"/>
      <c r="C1542" s="158" t="s">
        <v>208</v>
      </c>
    </row>
    <row r="1543" spans="1:3" x14ac:dyDescent="0.35">
      <c r="A1543" s="257"/>
      <c r="C1543" s="154" t="s">
        <v>209</v>
      </c>
    </row>
    <row r="1544" spans="1:3" x14ac:dyDescent="0.35">
      <c r="A1544" s="257"/>
      <c r="C1544" s="158" t="s">
        <v>210</v>
      </c>
    </row>
    <row r="1545" spans="1:3" x14ac:dyDescent="0.35">
      <c r="A1545" s="257"/>
      <c r="C1545" s="158" t="s">
        <v>211</v>
      </c>
    </row>
    <row r="1546" spans="1:3" x14ac:dyDescent="0.35">
      <c r="A1546" s="257"/>
      <c r="C1546" s="158" t="s">
        <v>212</v>
      </c>
    </row>
    <row r="1547" spans="1:3" x14ac:dyDescent="0.35">
      <c r="A1547" s="257"/>
      <c r="C1547" s="158" t="s">
        <v>213</v>
      </c>
    </row>
    <row r="1548" spans="1:3" x14ac:dyDescent="0.35">
      <c r="A1548" s="257"/>
      <c r="C1548" s="154" t="s">
        <v>214</v>
      </c>
    </row>
    <row r="1549" spans="1:3" x14ac:dyDescent="0.35">
      <c r="A1549" s="257"/>
      <c r="C1549" s="159">
        <v>0.41666666666666669</v>
      </c>
    </row>
    <row r="1550" spans="1:3" x14ac:dyDescent="0.35">
      <c r="A1550" s="257"/>
      <c r="C1550" s="159">
        <v>0.4375</v>
      </c>
    </row>
    <row r="1551" spans="1:3" x14ac:dyDescent="0.35">
      <c r="A1551" s="257"/>
      <c r="C1551" s="159">
        <v>0.45833333333333331</v>
      </c>
    </row>
    <row r="1552" spans="1:3" x14ac:dyDescent="0.35">
      <c r="A1552" s="257"/>
      <c r="C1552" s="159">
        <v>0.47916666666666669</v>
      </c>
    </row>
    <row r="1553" spans="1:3" x14ac:dyDescent="0.35">
      <c r="A1553" s="257"/>
      <c r="C1553" s="159">
        <v>0.5</v>
      </c>
    </row>
    <row r="1554" spans="1:3" x14ac:dyDescent="0.35">
      <c r="A1554" s="257"/>
      <c r="C1554" s="160">
        <v>0.52083333333333337</v>
      </c>
    </row>
    <row r="1555" spans="1:3" x14ac:dyDescent="0.35">
      <c r="A1555" s="257"/>
      <c r="C1555" s="160">
        <v>0.54166666666666663</v>
      </c>
    </row>
    <row r="1556" spans="1:3" x14ac:dyDescent="0.35">
      <c r="A1556" s="257"/>
      <c r="C1556" s="160">
        <v>0.5625</v>
      </c>
    </row>
    <row r="1557" spans="1:3" x14ac:dyDescent="0.35">
      <c r="A1557" s="257"/>
      <c r="C1557" s="160">
        <v>0.58333333333333337</v>
      </c>
    </row>
    <row r="1558" spans="1:3" x14ac:dyDescent="0.35">
      <c r="A1558" s="257"/>
      <c r="C1558" s="160">
        <v>0.60416666666666663</v>
      </c>
    </row>
    <row r="1559" spans="1:3" x14ac:dyDescent="0.35">
      <c r="A1559" s="257"/>
      <c r="C1559" s="159">
        <v>0.625</v>
      </c>
    </row>
    <row r="1560" spans="1:3" x14ac:dyDescent="0.35">
      <c r="A1560" s="257"/>
      <c r="C1560" s="159">
        <v>0.64583333333333337</v>
      </c>
    </row>
    <row r="1561" spans="1:3" x14ac:dyDescent="0.35">
      <c r="A1561" s="257"/>
      <c r="C1561" s="159">
        <v>0.66666666666666663</v>
      </c>
    </row>
    <row r="1562" spans="1:3" x14ac:dyDescent="0.35">
      <c r="A1562" s="257"/>
      <c r="C1562" s="159">
        <v>0.6875</v>
      </c>
    </row>
    <row r="1563" spans="1:3" x14ac:dyDescent="0.35">
      <c r="A1563" s="257"/>
      <c r="C1563" s="159">
        <v>0.70833333333333337</v>
      </c>
    </row>
    <row r="1564" spans="1:3" x14ac:dyDescent="0.35">
      <c r="A1564" s="257"/>
      <c r="C1564" s="159">
        <v>0.72916666666666663</v>
      </c>
    </row>
    <row r="1565" spans="1:3" x14ac:dyDescent="0.35">
      <c r="A1565" s="257"/>
      <c r="C1565" s="159">
        <v>0.75</v>
      </c>
    </row>
    <row r="1566" spans="1:3" x14ac:dyDescent="0.35">
      <c r="A1566" s="257"/>
      <c r="C1566" s="159">
        <v>0.77083333333333337</v>
      </c>
    </row>
    <row r="1567" spans="1:3" x14ac:dyDescent="0.35">
      <c r="A1567" s="257"/>
      <c r="C1567" s="159">
        <v>0.79166666666666663</v>
      </c>
    </row>
    <row r="1568" spans="1:3" x14ac:dyDescent="0.35">
      <c r="A1568" s="257"/>
      <c r="C1568" s="159">
        <v>0.8125</v>
      </c>
    </row>
    <row r="1569" spans="1:3" x14ac:dyDescent="0.35">
      <c r="A1569" s="257"/>
      <c r="C1569" s="159">
        <v>0.83333333333333337</v>
      </c>
    </row>
    <row r="1570" spans="1:3" x14ac:dyDescent="0.35">
      <c r="A1570" s="257"/>
      <c r="C1570" s="159">
        <v>0.85416666666666663</v>
      </c>
    </row>
    <row r="1571" spans="1:3" x14ac:dyDescent="0.35">
      <c r="A1571" s="257"/>
      <c r="C1571" s="159">
        <v>0.875</v>
      </c>
    </row>
    <row r="1572" spans="1:3" x14ac:dyDescent="0.35">
      <c r="A1572" s="257"/>
      <c r="C1572" s="159">
        <v>0.89583333333333337</v>
      </c>
    </row>
    <row r="1573" spans="1:3" x14ac:dyDescent="0.35">
      <c r="A1573" s="257"/>
      <c r="C1573" s="159">
        <v>0.91666666666666663</v>
      </c>
    </row>
    <row r="1574" spans="1:3" x14ac:dyDescent="0.35">
      <c r="A1574" s="257"/>
      <c r="C1574" s="159">
        <v>0.9375</v>
      </c>
    </row>
    <row r="1575" spans="1:3" x14ac:dyDescent="0.35">
      <c r="A1575" s="257"/>
      <c r="C1575" s="159">
        <v>0.95833333333333337</v>
      </c>
    </row>
    <row r="1576" spans="1:3" x14ac:dyDescent="0.35">
      <c r="A1576" s="257"/>
      <c r="C1576" s="159">
        <v>0.97916666666666663</v>
      </c>
    </row>
  </sheetData>
  <mergeCells count="39">
    <mergeCell ref="A38:F38"/>
    <mergeCell ref="A2:F2"/>
    <mergeCell ref="A4:A5"/>
    <mergeCell ref="B4:B5"/>
    <mergeCell ref="C4:C29"/>
    <mergeCell ref="D4:M36"/>
    <mergeCell ref="A521:A568"/>
    <mergeCell ref="D40:N70"/>
    <mergeCell ref="A41:A88"/>
    <mergeCell ref="A89:A136"/>
    <mergeCell ref="A137:A184"/>
    <mergeCell ref="A185:A232"/>
    <mergeCell ref="A233:A280"/>
    <mergeCell ref="A281:A328"/>
    <mergeCell ref="A329:A376"/>
    <mergeCell ref="A377:A424"/>
    <mergeCell ref="A425:A472"/>
    <mergeCell ref="A473:A520"/>
    <mergeCell ref="A1097:A1144"/>
    <mergeCell ref="A569:A616"/>
    <mergeCell ref="A617:A664"/>
    <mergeCell ref="A665:A712"/>
    <mergeCell ref="A713:A760"/>
    <mergeCell ref="A761:A808"/>
    <mergeCell ref="A809:A856"/>
    <mergeCell ref="A857:A904"/>
    <mergeCell ref="A905:A952"/>
    <mergeCell ref="A953:A1000"/>
    <mergeCell ref="A1001:A1048"/>
    <mergeCell ref="A1049:A1096"/>
    <mergeCell ref="A1433:A1480"/>
    <mergeCell ref="A1481:A1528"/>
    <mergeCell ref="A1529:A1576"/>
    <mergeCell ref="A1145:A1192"/>
    <mergeCell ref="A1193:A1240"/>
    <mergeCell ref="A1241:A1288"/>
    <mergeCell ref="A1289:A1336"/>
    <mergeCell ref="A1337:A1384"/>
    <mergeCell ref="A1385:A1432"/>
  </mergeCells>
  <pageMargins left="0.7" right="0.7" top="0.75" bottom="0.75" header="0.3" footer="0.3"/>
  <pageSetup orientation="portrait" horizontalDpi="90" verticalDpi="9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C0CD-F70C-494C-BABE-5EC07BB53E03}">
  <dimension ref="A2:N1576"/>
  <sheetViews>
    <sheetView topLeftCell="A2" zoomScale="60" zoomScaleNormal="60" workbookViewId="0">
      <selection activeCell="C34" sqref="C34"/>
    </sheetView>
  </sheetViews>
  <sheetFormatPr defaultRowHeight="14.5" x14ac:dyDescent="0.35"/>
  <cols>
    <col min="1" max="1" width="41.81640625" customWidth="1"/>
    <col min="2" max="2" width="24.81640625" customWidth="1"/>
    <col min="3" max="3" width="23.6328125" customWidth="1"/>
    <col min="4" max="4" width="12" bestFit="1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3" ht="28.5" x14ac:dyDescent="0.65">
      <c r="A2" s="235" t="s">
        <v>78</v>
      </c>
      <c r="B2" s="235"/>
      <c r="C2" s="235"/>
      <c r="D2" s="235"/>
      <c r="E2" s="235"/>
      <c r="F2" s="235"/>
    </row>
    <row r="3" spans="1:13" ht="15" thickBot="1" x14ac:dyDescent="0.4"/>
    <row r="4" spans="1:13" x14ac:dyDescent="0.35">
      <c r="A4" s="243" t="s">
        <v>139</v>
      </c>
      <c r="B4" s="244" t="s">
        <v>140</v>
      </c>
      <c r="C4" s="245"/>
      <c r="D4" s="248"/>
      <c r="E4" s="249"/>
      <c r="F4" s="249"/>
      <c r="G4" s="249"/>
      <c r="H4" s="249"/>
      <c r="I4" s="249"/>
      <c r="J4" s="249"/>
      <c r="K4" s="249"/>
      <c r="L4" s="249"/>
      <c r="M4" s="250"/>
    </row>
    <row r="5" spans="1:13" x14ac:dyDescent="0.35">
      <c r="A5" s="243"/>
      <c r="B5" s="244"/>
      <c r="C5" s="246"/>
      <c r="D5" s="251"/>
      <c r="E5" s="206"/>
      <c r="F5" s="206"/>
      <c r="G5" s="206"/>
      <c r="H5" s="206"/>
      <c r="I5" s="206"/>
      <c r="J5" s="206"/>
      <c r="K5" s="206"/>
      <c r="L5" s="206"/>
      <c r="M5" s="252"/>
    </row>
    <row r="6" spans="1:13" x14ac:dyDescent="0.35">
      <c r="A6" t="s">
        <v>218</v>
      </c>
      <c r="B6">
        <v>51</v>
      </c>
      <c r="C6" s="246"/>
      <c r="D6" s="251"/>
      <c r="E6" s="206"/>
      <c r="F6" s="206"/>
      <c r="G6" s="206"/>
      <c r="H6" s="206"/>
      <c r="I6" s="206"/>
      <c r="J6" s="206"/>
      <c r="K6" s="206"/>
      <c r="L6" s="206"/>
      <c r="M6" s="252"/>
    </row>
    <row r="7" spans="1:13" x14ac:dyDescent="0.35">
      <c r="A7" t="s">
        <v>219</v>
      </c>
      <c r="B7">
        <v>56.1</v>
      </c>
      <c r="C7" s="246"/>
      <c r="D7" s="251"/>
      <c r="E7" s="206"/>
      <c r="F7" s="206"/>
      <c r="G7" s="206"/>
      <c r="H7" s="206"/>
      <c r="I7" s="206"/>
      <c r="J7" s="206"/>
      <c r="K7" s="206"/>
      <c r="L7" s="206"/>
      <c r="M7" s="252"/>
    </row>
    <row r="8" spans="1:13" x14ac:dyDescent="0.35">
      <c r="A8" t="s">
        <v>220</v>
      </c>
      <c r="B8">
        <v>58.4</v>
      </c>
      <c r="C8" s="246"/>
      <c r="D8" s="251"/>
      <c r="E8" s="206"/>
      <c r="F8" s="206"/>
      <c r="G8" s="206"/>
      <c r="H8" s="206"/>
      <c r="I8" s="206"/>
      <c r="J8" s="206"/>
      <c r="K8" s="206"/>
      <c r="L8" s="206"/>
      <c r="M8" s="252"/>
    </row>
    <row r="9" spans="1:13" x14ac:dyDescent="0.35">
      <c r="A9" t="s">
        <v>221</v>
      </c>
      <c r="B9">
        <v>53.2</v>
      </c>
      <c r="C9" s="246"/>
      <c r="D9" s="251"/>
      <c r="E9" s="206"/>
      <c r="F9" s="206"/>
      <c r="G9" s="206"/>
      <c r="H9" s="206"/>
      <c r="I9" s="206"/>
      <c r="J9" s="206"/>
      <c r="K9" s="206"/>
      <c r="L9" s="206"/>
      <c r="M9" s="252"/>
    </row>
    <row r="10" spans="1:13" x14ac:dyDescent="0.35">
      <c r="A10" t="s">
        <v>222</v>
      </c>
      <c r="B10">
        <v>37.299999999999997</v>
      </c>
      <c r="C10" s="246"/>
      <c r="D10" s="251"/>
      <c r="E10" s="206"/>
      <c r="F10" s="206"/>
      <c r="G10" s="206"/>
      <c r="H10" s="206"/>
      <c r="I10" s="206"/>
      <c r="J10" s="206"/>
      <c r="K10" s="206"/>
      <c r="L10" s="206"/>
      <c r="M10" s="252"/>
    </row>
    <row r="11" spans="1:13" x14ac:dyDescent="0.35">
      <c r="A11" t="s">
        <v>223</v>
      </c>
      <c r="B11">
        <v>27.1</v>
      </c>
      <c r="C11" s="246"/>
      <c r="D11" s="251"/>
      <c r="E11" s="206"/>
      <c r="F11" s="206"/>
      <c r="G11" s="206"/>
      <c r="H11" s="206"/>
      <c r="I11" s="206"/>
      <c r="J11" s="206"/>
      <c r="K11" s="206"/>
      <c r="L11" s="206"/>
      <c r="M11" s="252"/>
    </row>
    <row r="12" spans="1:13" x14ac:dyDescent="0.35">
      <c r="A12" t="s">
        <v>224</v>
      </c>
      <c r="B12">
        <v>42</v>
      </c>
      <c r="C12" s="246"/>
      <c r="D12" s="251"/>
      <c r="E12" s="206"/>
      <c r="F12" s="206"/>
      <c r="G12" s="206"/>
      <c r="H12" s="206"/>
      <c r="I12" s="206"/>
      <c r="J12" s="206"/>
      <c r="K12" s="206"/>
      <c r="L12" s="206"/>
      <c r="M12" s="252"/>
    </row>
    <row r="13" spans="1:13" x14ac:dyDescent="0.35">
      <c r="A13" t="s">
        <v>225</v>
      </c>
      <c r="B13">
        <v>54.3</v>
      </c>
      <c r="C13" s="246"/>
      <c r="D13" s="251"/>
      <c r="E13" s="206"/>
      <c r="F13" s="206"/>
      <c r="G13" s="206"/>
      <c r="H13" s="206"/>
      <c r="I13" s="206"/>
      <c r="J13" s="206"/>
      <c r="K13" s="206"/>
      <c r="L13" s="206"/>
      <c r="M13" s="252"/>
    </row>
    <row r="14" spans="1:13" x14ac:dyDescent="0.35">
      <c r="A14" t="s">
        <v>226</v>
      </c>
      <c r="B14">
        <v>50.8</v>
      </c>
      <c r="C14" s="246"/>
      <c r="D14" s="251"/>
      <c r="E14" s="206"/>
      <c r="F14" s="206"/>
      <c r="G14" s="206"/>
      <c r="H14" s="206"/>
      <c r="I14" s="206"/>
      <c r="J14" s="206"/>
      <c r="K14" s="206"/>
      <c r="L14" s="206"/>
      <c r="M14" s="252"/>
    </row>
    <row r="15" spans="1:13" x14ac:dyDescent="0.35">
      <c r="A15" t="s">
        <v>227</v>
      </c>
      <c r="B15">
        <v>49.5</v>
      </c>
      <c r="C15" s="246"/>
      <c r="D15" s="251"/>
      <c r="E15" s="206"/>
      <c r="F15" s="206"/>
      <c r="G15" s="206"/>
      <c r="H15" s="206"/>
      <c r="I15" s="206"/>
      <c r="J15" s="206"/>
      <c r="K15" s="206"/>
      <c r="L15" s="206"/>
      <c r="M15" s="252"/>
    </row>
    <row r="16" spans="1:13" x14ac:dyDescent="0.35">
      <c r="A16" t="s">
        <v>228</v>
      </c>
      <c r="B16">
        <v>48.3</v>
      </c>
      <c r="C16" s="246"/>
      <c r="D16" s="251"/>
      <c r="E16" s="206"/>
      <c r="F16" s="206"/>
      <c r="G16" s="206"/>
      <c r="H16" s="206"/>
      <c r="I16" s="206"/>
      <c r="J16" s="206"/>
      <c r="K16" s="206"/>
      <c r="L16" s="206"/>
      <c r="M16" s="252"/>
    </row>
    <row r="17" spans="1:13" x14ac:dyDescent="0.35">
      <c r="A17" t="s">
        <v>229</v>
      </c>
      <c r="B17">
        <v>48.1</v>
      </c>
      <c r="C17" s="246"/>
      <c r="D17" s="251"/>
      <c r="E17" s="206"/>
      <c r="F17" s="206"/>
      <c r="G17" s="206"/>
      <c r="H17" s="206"/>
      <c r="I17" s="206"/>
      <c r="J17" s="206"/>
      <c r="K17" s="206"/>
      <c r="L17" s="206"/>
      <c r="M17" s="252"/>
    </row>
    <row r="18" spans="1:13" x14ac:dyDescent="0.35">
      <c r="A18" t="s">
        <v>230</v>
      </c>
      <c r="B18">
        <v>46.8</v>
      </c>
      <c r="C18" s="246"/>
      <c r="D18" s="251"/>
      <c r="E18" s="206"/>
      <c r="F18" s="206"/>
      <c r="G18" s="206"/>
      <c r="H18" s="206"/>
      <c r="I18" s="206"/>
      <c r="J18" s="206"/>
      <c r="K18" s="206"/>
      <c r="L18" s="206"/>
      <c r="M18" s="252"/>
    </row>
    <row r="19" spans="1:13" x14ac:dyDescent="0.35">
      <c r="A19" t="s">
        <v>231</v>
      </c>
      <c r="B19">
        <v>49.3</v>
      </c>
      <c r="C19" s="246"/>
      <c r="D19" s="251"/>
      <c r="E19" s="206"/>
      <c r="F19" s="206"/>
      <c r="G19" s="206"/>
      <c r="H19" s="206"/>
      <c r="I19" s="206"/>
      <c r="J19" s="206"/>
      <c r="K19" s="206"/>
      <c r="L19" s="206"/>
      <c r="M19" s="252"/>
    </row>
    <row r="20" spans="1:13" x14ac:dyDescent="0.35">
      <c r="A20" t="s">
        <v>232</v>
      </c>
      <c r="B20">
        <v>49.7</v>
      </c>
      <c r="C20" s="246"/>
      <c r="D20" s="251"/>
      <c r="E20" s="206"/>
      <c r="F20" s="206"/>
      <c r="G20" s="206"/>
      <c r="H20" s="206"/>
      <c r="I20" s="206"/>
      <c r="J20" s="206"/>
      <c r="K20" s="206"/>
      <c r="L20" s="206"/>
      <c r="M20" s="252"/>
    </row>
    <row r="21" spans="1:13" x14ac:dyDescent="0.35">
      <c r="A21" t="s">
        <v>233</v>
      </c>
      <c r="B21">
        <v>45.9</v>
      </c>
      <c r="C21" s="246"/>
      <c r="D21" s="251"/>
      <c r="E21" s="206"/>
      <c r="F21" s="206"/>
      <c r="G21" s="206"/>
      <c r="H21" s="206"/>
      <c r="I21" s="206"/>
      <c r="J21" s="206"/>
      <c r="K21" s="206"/>
      <c r="L21" s="206"/>
      <c r="M21" s="252"/>
    </row>
    <row r="22" spans="1:13" x14ac:dyDescent="0.35">
      <c r="A22" t="s">
        <v>234</v>
      </c>
      <c r="B22">
        <v>47.3</v>
      </c>
      <c r="C22" s="246"/>
      <c r="D22" s="251"/>
      <c r="E22" s="206"/>
      <c r="F22" s="206"/>
      <c r="G22" s="206"/>
      <c r="H22" s="206"/>
      <c r="I22" s="206"/>
      <c r="J22" s="206"/>
      <c r="K22" s="206"/>
      <c r="L22" s="206"/>
      <c r="M22" s="252"/>
    </row>
    <row r="23" spans="1:13" x14ac:dyDescent="0.35">
      <c r="A23" t="s">
        <v>235</v>
      </c>
      <c r="B23">
        <v>46.5</v>
      </c>
      <c r="C23" s="246"/>
      <c r="D23" s="251"/>
      <c r="E23" s="206"/>
      <c r="F23" s="206"/>
      <c r="G23" s="206"/>
      <c r="H23" s="206"/>
      <c r="I23" s="206"/>
      <c r="J23" s="206"/>
      <c r="K23" s="206"/>
      <c r="L23" s="206"/>
      <c r="M23" s="252"/>
    </row>
    <row r="24" spans="1:13" x14ac:dyDescent="0.35">
      <c r="A24" t="s">
        <v>236</v>
      </c>
      <c r="B24">
        <v>37.1</v>
      </c>
      <c r="C24" s="246"/>
      <c r="D24" s="251"/>
      <c r="E24" s="206"/>
      <c r="F24" s="206"/>
      <c r="G24" s="206"/>
      <c r="H24" s="206"/>
      <c r="I24" s="206"/>
      <c r="J24" s="206"/>
      <c r="K24" s="206"/>
      <c r="L24" s="206"/>
      <c r="M24" s="252"/>
    </row>
    <row r="25" spans="1:13" x14ac:dyDescent="0.35">
      <c r="A25" t="s">
        <v>237</v>
      </c>
      <c r="B25">
        <v>42.8</v>
      </c>
      <c r="C25" s="246"/>
      <c r="D25" s="251"/>
      <c r="E25" s="206"/>
      <c r="F25" s="206"/>
      <c r="G25" s="206"/>
      <c r="H25" s="206"/>
      <c r="I25" s="206"/>
      <c r="J25" s="206"/>
      <c r="K25" s="206"/>
      <c r="L25" s="206"/>
      <c r="M25" s="252"/>
    </row>
    <row r="26" spans="1:13" x14ac:dyDescent="0.35">
      <c r="A26" t="s">
        <v>238</v>
      </c>
      <c r="B26">
        <v>22.3</v>
      </c>
      <c r="C26" s="246"/>
      <c r="D26" s="251"/>
      <c r="E26" s="206"/>
      <c r="F26" s="206"/>
      <c r="G26" s="206"/>
      <c r="H26" s="206"/>
      <c r="I26" s="206"/>
      <c r="J26" s="206"/>
      <c r="K26" s="206"/>
      <c r="L26" s="206"/>
      <c r="M26" s="252"/>
    </row>
    <row r="27" spans="1:13" x14ac:dyDescent="0.35">
      <c r="A27" t="s">
        <v>239</v>
      </c>
      <c r="B27">
        <v>16.600000000000001</v>
      </c>
      <c r="C27" s="246"/>
      <c r="D27" s="251"/>
      <c r="E27" s="206"/>
      <c r="F27" s="206"/>
      <c r="G27" s="206"/>
      <c r="H27" s="206"/>
      <c r="I27" s="206"/>
      <c r="J27" s="206"/>
      <c r="K27" s="206"/>
      <c r="L27" s="206"/>
      <c r="M27" s="252"/>
    </row>
    <row r="28" spans="1:13" x14ac:dyDescent="0.35">
      <c r="A28" s="53" t="s">
        <v>240</v>
      </c>
      <c r="B28">
        <v>21.1</v>
      </c>
      <c r="C28" s="246"/>
      <c r="D28" s="251"/>
      <c r="E28" s="206"/>
      <c r="F28" s="206"/>
      <c r="G28" s="206"/>
      <c r="H28" s="206"/>
      <c r="I28" s="206"/>
      <c r="J28" s="206"/>
      <c r="K28" s="206"/>
      <c r="L28" s="206"/>
      <c r="M28" s="252"/>
    </row>
    <row r="29" spans="1:13" ht="15" thickBot="1" x14ac:dyDescent="0.4">
      <c r="A29" t="s">
        <v>241</v>
      </c>
      <c r="B29">
        <v>36.1</v>
      </c>
      <c r="C29" s="247"/>
      <c r="D29" s="251"/>
      <c r="E29" s="206"/>
      <c r="F29" s="206"/>
      <c r="G29" s="206"/>
      <c r="H29" s="206"/>
      <c r="I29" s="206"/>
      <c r="J29" s="206"/>
      <c r="K29" s="206"/>
      <c r="L29" s="206"/>
      <c r="M29" s="252"/>
    </row>
    <row r="30" spans="1:13" x14ac:dyDescent="0.35">
      <c r="A30" t="s">
        <v>242</v>
      </c>
      <c r="B30">
        <v>21.9</v>
      </c>
      <c r="C30" s="46"/>
      <c r="D30" s="251"/>
      <c r="E30" s="206"/>
      <c r="F30" s="206"/>
      <c r="G30" s="206"/>
      <c r="H30" s="206"/>
      <c r="I30" s="206"/>
      <c r="J30" s="206"/>
      <c r="K30" s="206"/>
      <c r="L30" s="206"/>
      <c r="M30" s="252"/>
    </row>
    <row r="31" spans="1:13" x14ac:dyDescent="0.35">
      <c r="A31" t="s">
        <v>243</v>
      </c>
      <c r="B31">
        <v>5.3</v>
      </c>
      <c r="C31" s="46"/>
      <c r="D31" s="251"/>
      <c r="E31" s="206"/>
      <c r="F31" s="206"/>
      <c r="G31" s="206"/>
      <c r="H31" s="206"/>
      <c r="I31" s="206"/>
      <c r="J31" s="206"/>
      <c r="K31" s="206"/>
      <c r="L31" s="206"/>
      <c r="M31" s="252"/>
    </row>
    <row r="32" spans="1:13" x14ac:dyDescent="0.35">
      <c r="A32" t="s">
        <v>244</v>
      </c>
      <c r="B32">
        <v>13.6</v>
      </c>
      <c r="C32" s="20"/>
      <c r="D32" s="251"/>
      <c r="E32" s="206"/>
      <c r="F32" s="206"/>
      <c r="G32" s="206"/>
      <c r="H32" s="206"/>
      <c r="I32" s="206"/>
      <c r="J32" s="206"/>
      <c r="K32" s="206"/>
      <c r="L32" s="206"/>
      <c r="M32" s="252"/>
    </row>
    <row r="33" spans="1:14" x14ac:dyDescent="0.35">
      <c r="A33" t="s">
        <v>245</v>
      </c>
      <c r="B33">
        <v>32.799999999999997</v>
      </c>
      <c r="C33" s="21"/>
      <c r="D33" s="251"/>
      <c r="E33" s="206"/>
      <c r="F33" s="206"/>
      <c r="G33" s="206"/>
      <c r="H33" s="206"/>
      <c r="I33" s="206"/>
      <c r="J33" s="206"/>
      <c r="K33" s="206"/>
      <c r="L33" s="206"/>
      <c r="M33" s="252"/>
    </row>
    <row r="34" spans="1:14" x14ac:dyDescent="0.35">
      <c r="A34" t="s">
        <v>246</v>
      </c>
      <c r="B34">
        <v>21.5</v>
      </c>
      <c r="C34" s="10"/>
      <c r="D34" s="251"/>
      <c r="E34" s="206"/>
      <c r="F34" s="206"/>
      <c r="G34" s="206"/>
      <c r="H34" s="206"/>
      <c r="I34" s="206"/>
      <c r="J34" s="206"/>
      <c r="K34" s="206"/>
      <c r="L34" s="206"/>
      <c r="M34" s="252"/>
    </row>
    <row r="35" spans="1:14" ht="16" x14ac:dyDescent="0.4">
      <c r="A35" s="50" t="s">
        <v>247</v>
      </c>
      <c r="B35" s="51">
        <f>AVERAGE(B6:B34)</f>
        <v>39.058620689655164</v>
      </c>
      <c r="C35" s="10"/>
      <c r="D35" s="251"/>
      <c r="E35" s="206"/>
      <c r="F35" s="206"/>
      <c r="G35" s="206"/>
      <c r="H35" s="206"/>
      <c r="I35" s="206"/>
      <c r="J35" s="206"/>
      <c r="K35" s="206"/>
      <c r="L35" s="206"/>
      <c r="M35" s="252"/>
    </row>
    <row r="36" spans="1:14" ht="16.5" thickBot="1" x14ac:dyDescent="0.45">
      <c r="A36" s="50" t="s">
        <v>248</v>
      </c>
      <c r="B36" s="51">
        <f>STDEV(B6:B34)</f>
        <v>14.417660728658417</v>
      </c>
      <c r="C36" s="10"/>
      <c r="D36" s="253"/>
      <c r="E36" s="254"/>
      <c r="F36" s="254"/>
      <c r="G36" s="254"/>
      <c r="H36" s="254"/>
      <c r="I36" s="254"/>
      <c r="J36" s="254"/>
      <c r="K36" s="254"/>
      <c r="L36" s="254"/>
      <c r="M36" s="255"/>
    </row>
    <row r="38" spans="1:14" ht="28.5" x14ac:dyDescent="0.65">
      <c r="A38" s="235" t="s">
        <v>196</v>
      </c>
      <c r="B38" s="235"/>
      <c r="C38" s="235"/>
      <c r="D38" s="235"/>
      <c r="E38" s="235"/>
      <c r="F38" s="235"/>
    </row>
    <row r="39" spans="1:14" ht="15" thickBot="1" x14ac:dyDescent="0.4"/>
    <row r="40" spans="1:14" ht="40.5" customHeight="1" x14ac:dyDescent="0.35">
      <c r="A40" s="9" t="s">
        <v>139</v>
      </c>
      <c r="B40" s="9" t="s">
        <v>217</v>
      </c>
      <c r="C40" s="12" t="s">
        <v>184</v>
      </c>
      <c r="D40" s="248"/>
      <c r="E40" s="249"/>
      <c r="F40" s="249"/>
      <c r="G40" s="249"/>
      <c r="H40" s="249"/>
      <c r="I40" s="249"/>
      <c r="J40" s="249"/>
      <c r="K40" s="249"/>
      <c r="L40" s="249"/>
      <c r="M40" s="249"/>
      <c r="N40" s="250"/>
    </row>
    <row r="41" spans="1:14" ht="14.5" customHeight="1" x14ac:dyDescent="0.35">
      <c r="A41" s="258">
        <v>45536</v>
      </c>
      <c r="B41">
        <v>0.3</v>
      </c>
      <c r="C41" s="154">
        <v>0</v>
      </c>
      <c r="D41" s="251"/>
      <c r="E41" s="206"/>
      <c r="F41" s="206"/>
      <c r="G41" s="206"/>
      <c r="H41" s="206"/>
      <c r="I41" s="206"/>
      <c r="J41" s="206"/>
      <c r="K41" s="206"/>
      <c r="L41" s="206"/>
      <c r="M41" s="206"/>
      <c r="N41" s="252"/>
    </row>
    <row r="42" spans="1:14" x14ac:dyDescent="0.35">
      <c r="A42" s="259"/>
      <c r="B42">
        <v>0.3</v>
      </c>
      <c r="C42" s="154">
        <v>2.0833333333333332E-2</v>
      </c>
      <c r="D42" s="251"/>
      <c r="E42" s="206"/>
      <c r="F42" s="206"/>
      <c r="G42" s="206"/>
      <c r="H42" s="206"/>
      <c r="I42" s="206"/>
      <c r="J42" s="206"/>
      <c r="K42" s="206"/>
      <c r="L42" s="206"/>
      <c r="M42" s="206"/>
      <c r="N42" s="252"/>
    </row>
    <row r="43" spans="1:14" x14ac:dyDescent="0.35">
      <c r="A43" s="259"/>
      <c r="B43">
        <v>0.3</v>
      </c>
      <c r="C43" s="155" t="s">
        <v>197</v>
      </c>
      <c r="D43" s="251"/>
      <c r="E43" s="206"/>
      <c r="F43" s="206"/>
      <c r="G43" s="206"/>
      <c r="H43" s="206"/>
      <c r="I43" s="206"/>
      <c r="J43" s="206"/>
      <c r="K43" s="206"/>
      <c r="L43" s="206"/>
      <c r="M43" s="206"/>
      <c r="N43" s="252"/>
    </row>
    <row r="44" spans="1:14" x14ac:dyDescent="0.35">
      <c r="A44" s="259"/>
      <c r="B44">
        <v>0.3</v>
      </c>
      <c r="C44" s="154" t="s">
        <v>198</v>
      </c>
      <c r="D44" s="251"/>
      <c r="E44" s="206"/>
      <c r="F44" s="206"/>
      <c r="G44" s="206"/>
      <c r="H44" s="206"/>
      <c r="I44" s="206"/>
      <c r="J44" s="206"/>
      <c r="K44" s="206"/>
      <c r="L44" s="206"/>
      <c r="M44" s="206"/>
      <c r="N44" s="252"/>
    </row>
    <row r="45" spans="1:14" x14ac:dyDescent="0.35">
      <c r="A45" s="259"/>
      <c r="B45">
        <v>0.3</v>
      </c>
      <c r="C45" s="156" t="s">
        <v>199</v>
      </c>
      <c r="D45" s="251"/>
      <c r="E45" s="206"/>
      <c r="F45" s="206"/>
      <c r="G45" s="206"/>
      <c r="H45" s="206"/>
      <c r="I45" s="206"/>
      <c r="J45" s="206"/>
      <c r="K45" s="206"/>
      <c r="L45" s="206"/>
      <c r="M45" s="206"/>
      <c r="N45" s="252"/>
    </row>
    <row r="46" spans="1:14" x14ac:dyDescent="0.35">
      <c r="A46" s="259"/>
      <c r="B46">
        <v>0.3</v>
      </c>
      <c r="C46" s="157" t="s">
        <v>200</v>
      </c>
      <c r="D46" s="251"/>
      <c r="E46" s="206"/>
      <c r="F46" s="206"/>
      <c r="G46" s="206"/>
      <c r="H46" s="206"/>
      <c r="I46" s="206"/>
      <c r="J46" s="206"/>
      <c r="K46" s="206"/>
      <c r="L46" s="206"/>
      <c r="M46" s="206"/>
      <c r="N46" s="252"/>
    </row>
    <row r="47" spans="1:14" x14ac:dyDescent="0.35">
      <c r="A47" s="259"/>
      <c r="B47">
        <v>0.3</v>
      </c>
      <c r="C47" s="154" t="s">
        <v>201</v>
      </c>
      <c r="D47" s="251"/>
      <c r="E47" s="206"/>
      <c r="F47" s="206"/>
      <c r="G47" s="206"/>
      <c r="H47" s="206"/>
      <c r="I47" s="206"/>
      <c r="J47" s="206"/>
      <c r="K47" s="206"/>
      <c r="L47" s="206"/>
      <c r="M47" s="206"/>
      <c r="N47" s="252"/>
    </row>
    <row r="48" spans="1:14" x14ac:dyDescent="0.35">
      <c r="A48" s="259"/>
      <c r="B48">
        <v>0.3</v>
      </c>
      <c r="C48" s="158" t="s">
        <v>202</v>
      </c>
      <c r="D48" s="251"/>
      <c r="E48" s="206"/>
      <c r="F48" s="206"/>
      <c r="G48" s="206"/>
      <c r="H48" s="206"/>
      <c r="I48" s="206"/>
      <c r="J48" s="206"/>
      <c r="K48" s="206"/>
      <c r="L48" s="206"/>
      <c r="M48" s="206"/>
      <c r="N48" s="252"/>
    </row>
    <row r="49" spans="1:14" x14ac:dyDescent="0.35">
      <c r="A49" s="259"/>
      <c r="B49">
        <v>0.3</v>
      </c>
      <c r="C49" s="154" t="s">
        <v>203</v>
      </c>
      <c r="D49" s="251"/>
      <c r="E49" s="206"/>
      <c r="F49" s="206"/>
      <c r="G49" s="206"/>
      <c r="H49" s="206"/>
      <c r="I49" s="206"/>
      <c r="J49" s="206"/>
      <c r="K49" s="206"/>
      <c r="L49" s="206"/>
      <c r="M49" s="206"/>
      <c r="N49" s="252"/>
    </row>
    <row r="50" spans="1:14" x14ac:dyDescent="0.35">
      <c r="A50" s="259"/>
      <c r="B50">
        <v>0.3</v>
      </c>
      <c r="C50" s="158" t="s">
        <v>204</v>
      </c>
      <c r="D50" s="251"/>
      <c r="E50" s="206"/>
      <c r="F50" s="206"/>
      <c r="G50" s="206"/>
      <c r="H50" s="206"/>
      <c r="I50" s="206"/>
      <c r="J50" s="206"/>
      <c r="K50" s="206"/>
      <c r="L50" s="206"/>
      <c r="M50" s="206"/>
      <c r="N50" s="252"/>
    </row>
    <row r="51" spans="1:14" x14ac:dyDescent="0.35">
      <c r="A51" s="259"/>
      <c r="B51">
        <v>0.3</v>
      </c>
      <c r="C51" s="158" t="s">
        <v>205</v>
      </c>
      <c r="D51" s="251"/>
      <c r="E51" s="206"/>
      <c r="F51" s="206"/>
      <c r="G51" s="206"/>
      <c r="H51" s="206"/>
      <c r="I51" s="206"/>
      <c r="J51" s="206"/>
      <c r="K51" s="206"/>
      <c r="L51" s="206"/>
      <c r="M51" s="206"/>
      <c r="N51" s="252"/>
    </row>
    <row r="52" spans="1:14" x14ac:dyDescent="0.35">
      <c r="A52" s="259"/>
      <c r="B52">
        <v>0.3</v>
      </c>
      <c r="C52" s="158" t="s">
        <v>206</v>
      </c>
      <c r="D52" s="251"/>
      <c r="E52" s="206"/>
      <c r="F52" s="206"/>
      <c r="G52" s="206"/>
      <c r="H52" s="206"/>
      <c r="I52" s="206"/>
      <c r="J52" s="206"/>
      <c r="K52" s="206"/>
      <c r="L52" s="206"/>
      <c r="M52" s="206"/>
      <c r="N52" s="252"/>
    </row>
    <row r="53" spans="1:14" x14ac:dyDescent="0.35">
      <c r="A53" s="259"/>
      <c r="B53">
        <v>0.3</v>
      </c>
      <c r="C53" s="158" t="s">
        <v>207</v>
      </c>
      <c r="D53" s="251"/>
      <c r="E53" s="206"/>
      <c r="F53" s="206"/>
      <c r="G53" s="206"/>
      <c r="H53" s="206"/>
      <c r="I53" s="206"/>
      <c r="J53" s="206"/>
      <c r="K53" s="206"/>
      <c r="L53" s="206"/>
      <c r="M53" s="206"/>
      <c r="N53" s="252"/>
    </row>
    <row r="54" spans="1:14" x14ac:dyDescent="0.35">
      <c r="A54" s="259"/>
      <c r="B54">
        <v>2.2000000000000002</v>
      </c>
      <c r="C54" s="158" t="s">
        <v>208</v>
      </c>
      <c r="D54" s="251"/>
      <c r="E54" s="206"/>
      <c r="F54" s="206"/>
      <c r="G54" s="206"/>
      <c r="H54" s="206"/>
      <c r="I54" s="206"/>
      <c r="J54" s="206"/>
      <c r="K54" s="206"/>
      <c r="L54" s="206"/>
      <c r="M54" s="206"/>
      <c r="N54" s="252"/>
    </row>
    <row r="55" spans="1:14" x14ac:dyDescent="0.35">
      <c r="A55" s="259"/>
      <c r="B55">
        <v>35.700000000000003</v>
      </c>
      <c r="C55" s="154" t="s">
        <v>209</v>
      </c>
      <c r="D55" s="251"/>
      <c r="E55" s="206"/>
      <c r="F55" s="206"/>
      <c r="G55" s="206"/>
      <c r="H55" s="206"/>
      <c r="I55" s="206"/>
      <c r="J55" s="206"/>
      <c r="K55" s="206"/>
      <c r="L55" s="206"/>
      <c r="M55" s="206"/>
      <c r="N55" s="252"/>
    </row>
    <row r="56" spans="1:14" x14ac:dyDescent="0.35">
      <c r="A56" s="259"/>
      <c r="B56">
        <v>254.7</v>
      </c>
      <c r="C56" s="158" t="s">
        <v>210</v>
      </c>
      <c r="D56" s="251"/>
      <c r="E56" s="206"/>
      <c r="F56" s="206"/>
      <c r="G56" s="206"/>
      <c r="H56" s="206"/>
      <c r="I56" s="206"/>
      <c r="J56" s="206"/>
      <c r="K56" s="206"/>
      <c r="L56" s="206"/>
      <c r="M56" s="206"/>
      <c r="N56" s="252"/>
    </row>
    <row r="57" spans="1:14" x14ac:dyDescent="0.35">
      <c r="A57" s="259"/>
      <c r="B57">
        <v>516.29999999999995</v>
      </c>
      <c r="C57" s="158" t="s">
        <v>211</v>
      </c>
      <c r="D57" s="251"/>
      <c r="E57" s="206"/>
      <c r="F57" s="206"/>
      <c r="G57" s="206"/>
      <c r="H57" s="206"/>
      <c r="I57" s="206"/>
      <c r="J57" s="206"/>
      <c r="K57" s="206"/>
      <c r="L57" s="206"/>
      <c r="M57" s="206"/>
      <c r="N57" s="252"/>
    </row>
    <row r="58" spans="1:14" x14ac:dyDescent="0.35">
      <c r="A58" s="259"/>
      <c r="B58">
        <v>801.3</v>
      </c>
      <c r="C58" s="158" t="s">
        <v>212</v>
      </c>
      <c r="D58" s="251"/>
      <c r="E58" s="206"/>
      <c r="F58" s="206"/>
      <c r="G58" s="206"/>
      <c r="H58" s="206"/>
      <c r="I58" s="206"/>
      <c r="J58" s="206"/>
      <c r="K58" s="206"/>
      <c r="L58" s="206"/>
      <c r="M58" s="206"/>
      <c r="N58" s="252"/>
    </row>
    <row r="59" spans="1:14" x14ac:dyDescent="0.35">
      <c r="A59" s="259"/>
      <c r="B59">
        <v>1042.7</v>
      </c>
      <c r="C59" s="158" t="s">
        <v>213</v>
      </c>
      <c r="D59" s="251"/>
      <c r="E59" s="206"/>
      <c r="F59" s="206"/>
      <c r="G59" s="206"/>
      <c r="H59" s="206"/>
      <c r="I59" s="206"/>
      <c r="J59" s="206"/>
      <c r="K59" s="206"/>
      <c r="L59" s="206"/>
      <c r="M59" s="206"/>
      <c r="N59" s="252"/>
    </row>
    <row r="60" spans="1:14" x14ac:dyDescent="0.35">
      <c r="A60" s="259"/>
      <c r="B60">
        <v>1258</v>
      </c>
      <c r="C60" s="154" t="s">
        <v>214</v>
      </c>
      <c r="D60" s="251"/>
      <c r="E60" s="206"/>
      <c r="F60" s="206"/>
      <c r="G60" s="206"/>
      <c r="H60" s="206"/>
      <c r="I60" s="206"/>
      <c r="J60" s="206"/>
      <c r="K60" s="206"/>
      <c r="L60" s="206"/>
      <c r="M60" s="206"/>
      <c r="N60" s="252"/>
    </row>
    <row r="61" spans="1:14" x14ac:dyDescent="0.35">
      <c r="A61" s="259"/>
      <c r="B61">
        <v>1505.4</v>
      </c>
      <c r="C61" s="159">
        <v>0.41666666666666669</v>
      </c>
      <c r="D61" s="251"/>
      <c r="E61" s="206"/>
      <c r="F61" s="206"/>
      <c r="G61" s="206"/>
      <c r="H61" s="206"/>
      <c r="I61" s="206"/>
      <c r="J61" s="206"/>
      <c r="K61" s="206"/>
      <c r="L61" s="206"/>
      <c r="M61" s="206"/>
      <c r="N61" s="252"/>
    </row>
    <row r="62" spans="1:14" x14ac:dyDescent="0.35">
      <c r="A62" s="259"/>
      <c r="B62">
        <v>1706.5</v>
      </c>
      <c r="C62" s="159">
        <v>0.4375</v>
      </c>
      <c r="D62" s="251"/>
      <c r="E62" s="206"/>
      <c r="F62" s="206"/>
      <c r="G62" s="206"/>
      <c r="H62" s="206"/>
      <c r="I62" s="206"/>
      <c r="J62" s="206"/>
      <c r="K62" s="206"/>
      <c r="L62" s="206"/>
      <c r="M62" s="206"/>
      <c r="N62" s="252"/>
    </row>
    <row r="63" spans="1:14" x14ac:dyDescent="0.35">
      <c r="A63" s="259"/>
      <c r="B63">
        <v>1851.7</v>
      </c>
      <c r="C63" s="159">
        <v>0.45833333333333331</v>
      </c>
      <c r="D63" s="251"/>
      <c r="E63" s="206"/>
      <c r="F63" s="206"/>
      <c r="G63" s="206"/>
      <c r="H63" s="206"/>
      <c r="I63" s="206"/>
      <c r="J63" s="206"/>
      <c r="K63" s="206"/>
      <c r="L63" s="206"/>
      <c r="M63" s="206"/>
      <c r="N63" s="252"/>
    </row>
    <row r="64" spans="1:14" x14ac:dyDescent="0.35">
      <c r="A64" s="259"/>
      <c r="B64">
        <v>1980.1</v>
      </c>
      <c r="C64" s="159">
        <v>0.47916666666666669</v>
      </c>
      <c r="D64" s="251"/>
      <c r="E64" s="206"/>
      <c r="F64" s="206"/>
      <c r="G64" s="206"/>
      <c r="H64" s="206"/>
      <c r="I64" s="206"/>
      <c r="J64" s="206"/>
      <c r="K64" s="206"/>
      <c r="L64" s="206"/>
      <c r="M64" s="206"/>
      <c r="N64" s="252"/>
    </row>
    <row r="65" spans="1:14" x14ac:dyDescent="0.35">
      <c r="A65" s="259"/>
      <c r="B65">
        <v>1973.6</v>
      </c>
      <c r="C65" s="159">
        <v>0.5</v>
      </c>
      <c r="D65" s="251"/>
      <c r="E65" s="206"/>
      <c r="F65" s="206"/>
      <c r="G65" s="206"/>
      <c r="H65" s="206"/>
      <c r="I65" s="206"/>
      <c r="J65" s="206"/>
      <c r="K65" s="206"/>
      <c r="L65" s="206"/>
      <c r="M65" s="206"/>
      <c r="N65" s="252"/>
    </row>
    <row r="66" spans="1:14" x14ac:dyDescent="0.35">
      <c r="A66" s="259"/>
      <c r="B66">
        <v>928.1</v>
      </c>
      <c r="C66" s="160">
        <v>0.52083333333333337</v>
      </c>
      <c r="D66" s="251"/>
      <c r="E66" s="206"/>
      <c r="F66" s="206"/>
      <c r="G66" s="206"/>
      <c r="H66" s="206"/>
      <c r="I66" s="206"/>
      <c r="J66" s="206"/>
      <c r="K66" s="206"/>
      <c r="L66" s="206"/>
      <c r="M66" s="206"/>
      <c r="N66" s="252"/>
    </row>
    <row r="67" spans="1:14" x14ac:dyDescent="0.35">
      <c r="A67" s="259"/>
      <c r="B67">
        <v>863.6</v>
      </c>
      <c r="C67" s="160">
        <v>0.54166666666666663</v>
      </c>
      <c r="D67" s="251"/>
      <c r="E67" s="206"/>
      <c r="F67" s="206"/>
      <c r="G67" s="206"/>
      <c r="H67" s="206"/>
      <c r="I67" s="206"/>
      <c r="J67" s="206"/>
      <c r="K67" s="206"/>
      <c r="L67" s="206"/>
      <c r="M67" s="206"/>
      <c r="N67" s="252"/>
    </row>
    <row r="68" spans="1:14" x14ac:dyDescent="0.35">
      <c r="A68" s="259"/>
      <c r="B68">
        <v>1198.0999999999999</v>
      </c>
      <c r="C68" s="160">
        <v>0.5625</v>
      </c>
      <c r="D68" s="251"/>
      <c r="E68" s="206"/>
      <c r="F68" s="206"/>
      <c r="G68" s="206"/>
      <c r="H68" s="206"/>
      <c r="I68" s="206"/>
      <c r="J68" s="206"/>
      <c r="K68" s="206"/>
      <c r="L68" s="206"/>
      <c r="M68" s="206"/>
      <c r="N68" s="252"/>
    </row>
    <row r="69" spans="1:14" x14ac:dyDescent="0.35">
      <c r="A69" s="259"/>
      <c r="B69">
        <v>1449.5</v>
      </c>
      <c r="C69" s="160">
        <v>0.58333333333333337</v>
      </c>
      <c r="D69" s="251"/>
      <c r="E69" s="206"/>
      <c r="F69" s="206"/>
      <c r="G69" s="206"/>
      <c r="H69" s="206"/>
      <c r="I69" s="206"/>
      <c r="J69" s="206"/>
      <c r="K69" s="206"/>
      <c r="L69" s="206"/>
      <c r="M69" s="206"/>
      <c r="N69" s="252"/>
    </row>
    <row r="70" spans="1:14" ht="15" thickBot="1" x14ac:dyDescent="0.4">
      <c r="A70" s="259"/>
      <c r="B70">
        <v>1798.5</v>
      </c>
      <c r="C70" s="160">
        <v>0.60416666666666663</v>
      </c>
      <c r="D70" s="253"/>
      <c r="E70" s="254"/>
      <c r="F70" s="254"/>
      <c r="G70" s="254"/>
      <c r="H70" s="254"/>
      <c r="I70" s="254"/>
      <c r="J70" s="254"/>
      <c r="K70" s="254"/>
      <c r="L70" s="254"/>
      <c r="M70" s="254"/>
      <c r="N70" s="255"/>
    </row>
    <row r="71" spans="1:14" x14ac:dyDescent="0.35">
      <c r="A71" s="259"/>
      <c r="B71">
        <v>1839</v>
      </c>
      <c r="C71" s="159">
        <v>0.625</v>
      </c>
    </row>
    <row r="72" spans="1:14" x14ac:dyDescent="0.35">
      <c r="A72" s="259"/>
      <c r="B72">
        <v>1633.2</v>
      </c>
      <c r="C72" s="159">
        <v>0.64583333333333337</v>
      </c>
    </row>
    <row r="73" spans="1:14" x14ac:dyDescent="0.35">
      <c r="A73" s="259"/>
      <c r="B73">
        <v>1461.5</v>
      </c>
      <c r="C73" s="159">
        <v>0.66666666666666663</v>
      </c>
    </row>
    <row r="74" spans="1:14" x14ac:dyDescent="0.35">
      <c r="A74" s="259"/>
      <c r="B74">
        <v>1242.5</v>
      </c>
      <c r="C74" s="159">
        <v>0.6875</v>
      </c>
    </row>
    <row r="75" spans="1:14" x14ac:dyDescent="0.35">
      <c r="A75" s="259"/>
      <c r="B75">
        <v>1022.2</v>
      </c>
      <c r="C75" s="159">
        <v>0.70833333333333337</v>
      </c>
    </row>
    <row r="76" spans="1:14" x14ac:dyDescent="0.35">
      <c r="A76" s="259"/>
      <c r="B76">
        <v>794.4</v>
      </c>
      <c r="C76" s="159">
        <v>0.72916666666666663</v>
      </c>
    </row>
    <row r="77" spans="1:14" x14ac:dyDescent="0.35">
      <c r="A77" s="259"/>
      <c r="B77">
        <v>562.70000000000005</v>
      </c>
      <c r="C77" s="159">
        <v>0.75</v>
      </c>
    </row>
    <row r="78" spans="1:14" x14ac:dyDescent="0.35">
      <c r="A78" s="259"/>
      <c r="B78">
        <v>356.6</v>
      </c>
      <c r="C78" s="159">
        <v>0.77083333333333337</v>
      </c>
    </row>
    <row r="79" spans="1:14" x14ac:dyDescent="0.35">
      <c r="A79" s="259"/>
      <c r="B79">
        <v>168.5</v>
      </c>
      <c r="C79" s="159">
        <v>0.79166666666666663</v>
      </c>
    </row>
    <row r="80" spans="1:14" x14ac:dyDescent="0.35">
      <c r="A80" s="259"/>
      <c r="B80">
        <v>65.400000000000006</v>
      </c>
      <c r="C80" s="159">
        <v>0.8125</v>
      </c>
    </row>
    <row r="81" spans="1:3" x14ac:dyDescent="0.35">
      <c r="A81" s="259"/>
      <c r="B81">
        <v>12.5</v>
      </c>
      <c r="C81" s="159">
        <v>0.83333333333333337</v>
      </c>
    </row>
    <row r="82" spans="1:3" x14ac:dyDescent="0.35">
      <c r="A82" s="259"/>
      <c r="B82">
        <v>0.5</v>
      </c>
      <c r="C82" s="159">
        <v>0.85416666666666663</v>
      </c>
    </row>
    <row r="83" spans="1:3" x14ac:dyDescent="0.35">
      <c r="A83" s="259"/>
      <c r="B83">
        <v>0.4</v>
      </c>
      <c r="C83" s="159">
        <v>0.875</v>
      </c>
    </row>
    <row r="84" spans="1:3" x14ac:dyDescent="0.35">
      <c r="A84" s="259"/>
      <c r="B84">
        <v>0.4</v>
      </c>
      <c r="C84" s="159">
        <v>0.89583333333333337</v>
      </c>
    </row>
    <row r="85" spans="1:3" x14ac:dyDescent="0.35">
      <c r="A85" s="259"/>
      <c r="B85">
        <v>0.4</v>
      </c>
      <c r="C85" s="159">
        <v>0.91666666666666663</v>
      </c>
    </row>
    <row r="86" spans="1:3" x14ac:dyDescent="0.35">
      <c r="A86" s="259"/>
      <c r="B86">
        <v>0.4</v>
      </c>
      <c r="C86" s="159">
        <v>0.9375</v>
      </c>
    </row>
    <row r="87" spans="1:3" x14ac:dyDescent="0.35">
      <c r="A87" s="259"/>
      <c r="B87">
        <v>0.4</v>
      </c>
      <c r="C87" s="159">
        <v>0.95833333333333337</v>
      </c>
    </row>
    <row r="88" spans="1:3" x14ac:dyDescent="0.35">
      <c r="A88" s="260"/>
      <c r="B88">
        <v>0.4</v>
      </c>
      <c r="C88" s="159">
        <v>0.97916666666666663</v>
      </c>
    </row>
    <row r="89" spans="1:3" x14ac:dyDescent="0.35">
      <c r="A89" s="258">
        <v>45537</v>
      </c>
      <c r="B89">
        <v>0.4</v>
      </c>
      <c r="C89" s="154">
        <v>0</v>
      </c>
    </row>
    <row r="90" spans="1:3" x14ac:dyDescent="0.35">
      <c r="A90" s="259"/>
      <c r="B90">
        <v>0.4</v>
      </c>
      <c r="C90" s="154">
        <v>2.0833333333333332E-2</v>
      </c>
    </row>
    <row r="91" spans="1:3" x14ac:dyDescent="0.35">
      <c r="A91" s="259"/>
      <c r="B91">
        <v>0.4</v>
      </c>
      <c r="C91" s="155" t="s">
        <v>197</v>
      </c>
    </row>
    <row r="92" spans="1:3" x14ac:dyDescent="0.35">
      <c r="A92" s="259"/>
      <c r="B92">
        <v>0.4</v>
      </c>
      <c r="C92" s="154" t="s">
        <v>198</v>
      </c>
    </row>
    <row r="93" spans="1:3" x14ac:dyDescent="0.35">
      <c r="A93" s="259"/>
      <c r="B93">
        <v>0.4</v>
      </c>
      <c r="C93" s="156" t="s">
        <v>199</v>
      </c>
    </row>
    <row r="94" spans="1:3" x14ac:dyDescent="0.35">
      <c r="A94" s="259"/>
      <c r="B94">
        <v>0.4</v>
      </c>
      <c r="C94" s="157" t="s">
        <v>200</v>
      </c>
    </row>
    <row r="95" spans="1:3" x14ac:dyDescent="0.35">
      <c r="A95" s="259"/>
      <c r="B95">
        <v>0.4</v>
      </c>
      <c r="C95" s="154" t="s">
        <v>201</v>
      </c>
    </row>
    <row r="96" spans="1:3" x14ac:dyDescent="0.35">
      <c r="A96" s="259"/>
      <c r="B96">
        <v>0.3</v>
      </c>
      <c r="C96" s="158" t="s">
        <v>202</v>
      </c>
    </row>
    <row r="97" spans="1:3" x14ac:dyDescent="0.35">
      <c r="A97" s="259"/>
      <c r="B97">
        <v>0.4</v>
      </c>
      <c r="C97" s="154" t="s">
        <v>203</v>
      </c>
    </row>
    <row r="98" spans="1:3" x14ac:dyDescent="0.35">
      <c r="A98" s="259"/>
      <c r="B98">
        <v>0.4</v>
      </c>
      <c r="C98" s="158" t="s">
        <v>204</v>
      </c>
    </row>
    <row r="99" spans="1:3" x14ac:dyDescent="0.35">
      <c r="A99" s="259"/>
      <c r="B99">
        <v>0.4</v>
      </c>
      <c r="C99" s="158" t="s">
        <v>205</v>
      </c>
    </row>
    <row r="100" spans="1:3" x14ac:dyDescent="0.35">
      <c r="A100" s="259"/>
      <c r="B100">
        <v>0.4</v>
      </c>
      <c r="C100" s="158" t="s">
        <v>206</v>
      </c>
    </row>
    <row r="101" spans="1:3" x14ac:dyDescent="0.35">
      <c r="A101" s="259"/>
      <c r="B101">
        <v>0.4</v>
      </c>
      <c r="C101" s="158" t="s">
        <v>207</v>
      </c>
    </row>
    <row r="102" spans="1:3" x14ac:dyDescent="0.35">
      <c r="A102" s="259"/>
      <c r="B102">
        <v>1.9</v>
      </c>
      <c r="C102" s="158" t="s">
        <v>208</v>
      </c>
    </row>
    <row r="103" spans="1:3" x14ac:dyDescent="0.35">
      <c r="A103" s="259"/>
      <c r="B103">
        <v>33.6</v>
      </c>
      <c r="C103" s="154" t="s">
        <v>209</v>
      </c>
    </row>
    <row r="104" spans="1:3" x14ac:dyDescent="0.35">
      <c r="A104" s="259"/>
      <c r="B104">
        <v>243.7</v>
      </c>
      <c r="C104" s="158" t="s">
        <v>210</v>
      </c>
    </row>
    <row r="105" spans="1:3" x14ac:dyDescent="0.35">
      <c r="A105" s="259"/>
      <c r="B105">
        <v>515.5</v>
      </c>
      <c r="C105" s="158" t="s">
        <v>211</v>
      </c>
    </row>
    <row r="106" spans="1:3" x14ac:dyDescent="0.35">
      <c r="A106" s="259"/>
      <c r="B106">
        <v>821.7</v>
      </c>
      <c r="C106" s="158" t="s">
        <v>212</v>
      </c>
    </row>
    <row r="107" spans="1:3" x14ac:dyDescent="0.35">
      <c r="A107" s="259"/>
      <c r="B107">
        <v>1068.3</v>
      </c>
      <c r="C107" s="158" t="s">
        <v>213</v>
      </c>
    </row>
    <row r="108" spans="1:3" x14ac:dyDescent="0.35">
      <c r="A108" s="259"/>
      <c r="B108">
        <v>1335.6</v>
      </c>
      <c r="C108" s="154" t="s">
        <v>214</v>
      </c>
    </row>
    <row r="109" spans="1:3" x14ac:dyDescent="0.35">
      <c r="A109" s="259"/>
      <c r="B109">
        <v>1526.2</v>
      </c>
      <c r="C109" s="159">
        <v>0.41666666666666669</v>
      </c>
    </row>
    <row r="110" spans="1:3" x14ac:dyDescent="0.35">
      <c r="A110" s="259"/>
      <c r="B110">
        <v>1726.1</v>
      </c>
      <c r="C110" s="159">
        <v>0.4375</v>
      </c>
    </row>
    <row r="111" spans="1:3" x14ac:dyDescent="0.35">
      <c r="A111" s="259"/>
      <c r="B111">
        <v>1914.1</v>
      </c>
      <c r="C111" s="159">
        <v>0.45833333333333331</v>
      </c>
    </row>
    <row r="112" spans="1:3" x14ac:dyDescent="0.35">
      <c r="A112" s="259"/>
      <c r="B112">
        <v>2042</v>
      </c>
      <c r="C112" s="159">
        <v>0.47916666666666669</v>
      </c>
    </row>
    <row r="113" spans="1:3" x14ac:dyDescent="0.35">
      <c r="A113" s="259"/>
      <c r="B113">
        <v>2082.8000000000002</v>
      </c>
      <c r="C113" s="159">
        <v>0.5</v>
      </c>
    </row>
    <row r="114" spans="1:3" x14ac:dyDescent="0.35">
      <c r="A114" s="259"/>
      <c r="B114">
        <v>2300.4</v>
      </c>
      <c r="C114" s="160">
        <v>0.52083333333333337</v>
      </c>
    </row>
    <row r="115" spans="1:3" x14ac:dyDescent="0.35">
      <c r="A115" s="259"/>
      <c r="B115">
        <v>2147.6</v>
      </c>
      <c r="C115" s="160">
        <v>0.54166666666666663</v>
      </c>
    </row>
    <row r="116" spans="1:3" x14ac:dyDescent="0.35">
      <c r="A116" s="259"/>
      <c r="B116">
        <v>1449.8</v>
      </c>
      <c r="C116" s="160">
        <v>0.5625</v>
      </c>
    </row>
    <row r="117" spans="1:3" x14ac:dyDescent="0.35">
      <c r="A117" s="259"/>
      <c r="B117">
        <v>1410.5</v>
      </c>
      <c r="C117" s="160">
        <v>0.58333333333333337</v>
      </c>
    </row>
    <row r="118" spans="1:3" x14ac:dyDescent="0.35">
      <c r="A118" s="259"/>
      <c r="B118">
        <v>1430.6</v>
      </c>
      <c r="C118" s="160">
        <v>0.60416666666666663</v>
      </c>
    </row>
    <row r="119" spans="1:3" x14ac:dyDescent="0.35">
      <c r="A119" s="259"/>
      <c r="B119">
        <v>1663.3</v>
      </c>
      <c r="C119" s="159">
        <v>0.625</v>
      </c>
    </row>
    <row r="120" spans="1:3" x14ac:dyDescent="0.35">
      <c r="A120" s="259"/>
      <c r="B120">
        <v>1656.4</v>
      </c>
      <c r="C120" s="159">
        <v>0.64583333333333337</v>
      </c>
    </row>
    <row r="121" spans="1:3" x14ac:dyDescent="0.35">
      <c r="A121" s="259"/>
      <c r="B121">
        <v>1493</v>
      </c>
      <c r="C121" s="159">
        <v>0.66666666666666663</v>
      </c>
    </row>
    <row r="122" spans="1:3" x14ac:dyDescent="0.35">
      <c r="A122" s="259"/>
      <c r="B122">
        <v>1276.5999999999999</v>
      </c>
      <c r="C122" s="159">
        <v>0.6875</v>
      </c>
    </row>
    <row r="123" spans="1:3" x14ac:dyDescent="0.35">
      <c r="A123" s="259"/>
      <c r="B123">
        <v>1050.5999999999999</v>
      </c>
      <c r="C123" s="159">
        <v>0.70833333333333337</v>
      </c>
    </row>
    <row r="124" spans="1:3" x14ac:dyDescent="0.35">
      <c r="A124" s="259"/>
      <c r="B124">
        <v>809.2</v>
      </c>
      <c r="C124" s="159">
        <v>0.72916666666666663</v>
      </c>
    </row>
    <row r="125" spans="1:3" x14ac:dyDescent="0.35">
      <c r="A125" s="259"/>
      <c r="B125">
        <v>574.70000000000005</v>
      </c>
      <c r="C125" s="159">
        <v>0.75</v>
      </c>
    </row>
    <row r="126" spans="1:3" x14ac:dyDescent="0.35">
      <c r="A126" s="259"/>
      <c r="B126">
        <v>366.9</v>
      </c>
      <c r="C126" s="159">
        <v>0.77083333333333337</v>
      </c>
    </row>
    <row r="127" spans="1:3" x14ac:dyDescent="0.35">
      <c r="A127" s="259"/>
      <c r="B127">
        <v>158.6</v>
      </c>
      <c r="C127" s="159">
        <v>0.79166666666666663</v>
      </c>
    </row>
    <row r="128" spans="1:3" x14ac:dyDescent="0.35">
      <c r="A128" s="259"/>
      <c r="B128">
        <v>57.5</v>
      </c>
      <c r="C128" s="159">
        <v>0.8125</v>
      </c>
    </row>
    <row r="129" spans="1:3" x14ac:dyDescent="0.35">
      <c r="A129" s="259"/>
      <c r="B129">
        <v>11</v>
      </c>
      <c r="C129" s="159">
        <v>0.83333333333333337</v>
      </c>
    </row>
    <row r="130" spans="1:3" x14ac:dyDescent="0.35">
      <c r="A130" s="259"/>
      <c r="B130">
        <v>0.5</v>
      </c>
      <c r="C130" s="159">
        <v>0.85416666666666663</v>
      </c>
    </row>
    <row r="131" spans="1:3" x14ac:dyDescent="0.35">
      <c r="A131" s="259"/>
      <c r="B131">
        <v>0.4</v>
      </c>
      <c r="C131" s="159">
        <v>0.875</v>
      </c>
    </row>
    <row r="132" spans="1:3" x14ac:dyDescent="0.35">
      <c r="A132" s="259"/>
      <c r="B132">
        <v>0.4</v>
      </c>
      <c r="C132" s="159">
        <v>0.89583333333333337</v>
      </c>
    </row>
    <row r="133" spans="1:3" x14ac:dyDescent="0.35">
      <c r="A133" s="259"/>
      <c r="B133">
        <v>0.4</v>
      </c>
      <c r="C133" s="159">
        <v>0.91666666666666663</v>
      </c>
    </row>
    <row r="134" spans="1:3" x14ac:dyDescent="0.35">
      <c r="A134" s="259"/>
      <c r="B134">
        <v>0.4</v>
      </c>
      <c r="C134" s="159">
        <v>0.9375</v>
      </c>
    </row>
    <row r="135" spans="1:3" x14ac:dyDescent="0.35">
      <c r="A135" s="259"/>
      <c r="B135">
        <v>0.4</v>
      </c>
      <c r="C135" s="159">
        <v>0.95833333333333337</v>
      </c>
    </row>
    <row r="136" spans="1:3" x14ac:dyDescent="0.35">
      <c r="A136" s="260"/>
      <c r="B136">
        <v>0.4</v>
      </c>
      <c r="C136" s="159">
        <v>0.97916666666666663</v>
      </c>
    </row>
    <row r="137" spans="1:3" x14ac:dyDescent="0.35">
      <c r="A137" s="258">
        <v>45538</v>
      </c>
      <c r="B137">
        <v>0.4</v>
      </c>
      <c r="C137" s="154">
        <v>0</v>
      </c>
    </row>
    <row r="138" spans="1:3" x14ac:dyDescent="0.35">
      <c r="A138" s="259"/>
      <c r="B138">
        <v>0.4</v>
      </c>
      <c r="C138" s="154">
        <v>2.0833333333333332E-2</v>
      </c>
    </row>
    <row r="139" spans="1:3" x14ac:dyDescent="0.35">
      <c r="A139" s="259"/>
      <c r="B139">
        <v>0.4</v>
      </c>
      <c r="C139" s="155" t="s">
        <v>197</v>
      </c>
    </row>
    <row r="140" spans="1:3" x14ac:dyDescent="0.35">
      <c r="A140" s="259"/>
      <c r="B140">
        <v>0.4</v>
      </c>
      <c r="C140" s="154" t="s">
        <v>198</v>
      </c>
    </row>
    <row r="141" spans="1:3" x14ac:dyDescent="0.35">
      <c r="A141" s="259"/>
      <c r="B141">
        <v>0.4</v>
      </c>
      <c r="C141" s="156" t="s">
        <v>199</v>
      </c>
    </row>
    <row r="142" spans="1:3" x14ac:dyDescent="0.35">
      <c r="A142" s="259"/>
      <c r="B142">
        <v>0.4</v>
      </c>
      <c r="C142" s="157" t="s">
        <v>200</v>
      </c>
    </row>
    <row r="143" spans="1:3" x14ac:dyDescent="0.35">
      <c r="A143" s="259"/>
      <c r="B143">
        <v>0.4</v>
      </c>
      <c r="C143" s="154" t="s">
        <v>201</v>
      </c>
    </row>
    <row r="144" spans="1:3" x14ac:dyDescent="0.35">
      <c r="A144" s="259"/>
      <c r="B144">
        <v>0.4</v>
      </c>
      <c r="C144" s="158" t="s">
        <v>202</v>
      </c>
    </row>
    <row r="145" spans="1:3" x14ac:dyDescent="0.35">
      <c r="A145" s="259"/>
      <c r="B145">
        <v>0.4</v>
      </c>
      <c r="C145" s="154" t="s">
        <v>203</v>
      </c>
    </row>
    <row r="146" spans="1:3" x14ac:dyDescent="0.35">
      <c r="A146" s="259"/>
      <c r="B146">
        <v>0.4</v>
      </c>
      <c r="C146" s="158" t="s">
        <v>204</v>
      </c>
    </row>
    <row r="147" spans="1:3" x14ac:dyDescent="0.35">
      <c r="A147" s="259"/>
      <c r="B147">
        <v>0.4</v>
      </c>
      <c r="C147" s="158" t="s">
        <v>205</v>
      </c>
    </row>
    <row r="148" spans="1:3" x14ac:dyDescent="0.35">
      <c r="A148" s="259"/>
      <c r="B148">
        <v>0.4</v>
      </c>
      <c r="C148" s="158" t="s">
        <v>206</v>
      </c>
    </row>
    <row r="149" spans="1:3" x14ac:dyDescent="0.35">
      <c r="A149" s="259"/>
      <c r="B149">
        <v>0.4</v>
      </c>
      <c r="C149" s="158" t="s">
        <v>207</v>
      </c>
    </row>
    <row r="150" spans="1:3" x14ac:dyDescent="0.35">
      <c r="A150" s="259"/>
      <c r="B150">
        <v>1.7</v>
      </c>
      <c r="C150" s="158" t="s">
        <v>208</v>
      </c>
    </row>
    <row r="151" spans="1:3" x14ac:dyDescent="0.35">
      <c r="A151" s="259"/>
      <c r="B151">
        <v>30.4</v>
      </c>
      <c r="C151" s="154" t="s">
        <v>209</v>
      </c>
    </row>
    <row r="152" spans="1:3" x14ac:dyDescent="0.35">
      <c r="A152" s="259"/>
      <c r="B152">
        <v>144.69999999999999</v>
      </c>
      <c r="C152" s="158" t="s">
        <v>210</v>
      </c>
    </row>
    <row r="153" spans="1:3" x14ac:dyDescent="0.35">
      <c r="A153" s="259"/>
      <c r="B153">
        <v>530.29999999999995</v>
      </c>
      <c r="C153" s="158" t="s">
        <v>211</v>
      </c>
    </row>
    <row r="154" spans="1:3" x14ac:dyDescent="0.35">
      <c r="A154" s="259"/>
      <c r="B154">
        <v>820</v>
      </c>
      <c r="C154" s="158" t="s">
        <v>212</v>
      </c>
    </row>
    <row r="155" spans="1:3" x14ac:dyDescent="0.35">
      <c r="A155" s="259"/>
      <c r="B155">
        <v>1071</v>
      </c>
      <c r="C155" s="158" t="s">
        <v>213</v>
      </c>
    </row>
    <row r="156" spans="1:3" x14ac:dyDescent="0.35">
      <c r="A156" s="259"/>
      <c r="B156">
        <v>1260.5</v>
      </c>
      <c r="C156" s="154" t="s">
        <v>214</v>
      </c>
    </row>
    <row r="157" spans="1:3" x14ac:dyDescent="0.35">
      <c r="A157" s="259"/>
      <c r="B157">
        <v>1530.9</v>
      </c>
      <c r="C157" s="159">
        <v>0.41666666666666669</v>
      </c>
    </row>
    <row r="158" spans="1:3" x14ac:dyDescent="0.35">
      <c r="A158" s="259"/>
      <c r="B158">
        <v>1701.5</v>
      </c>
      <c r="C158" s="159">
        <v>0.4375</v>
      </c>
    </row>
    <row r="159" spans="1:3" x14ac:dyDescent="0.35">
      <c r="A159" s="259"/>
      <c r="B159">
        <v>1903.8</v>
      </c>
      <c r="C159" s="159">
        <v>0.45833333333333331</v>
      </c>
    </row>
    <row r="160" spans="1:3" x14ac:dyDescent="0.35">
      <c r="A160" s="259"/>
      <c r="B160">
        <v>2002.1</v>
      </c>
      <c r="C160" s="159">
        <v>0.47916666666666669</v>
      </c>
    </row>
    <row r="161" spans="1:3" x14ac:dyDescent="0.35">
      <c r="A161" s="259"/>
      <c r="B161">
        <v>2073.9</v>
      </c>
      <c r="C161" s="159">
        <v>0.5</v>
      </c>
    </row>
    <row r="162" spans="1:3" x14ac:dyDescent="0.35">
      <c r="A162" s="259"/>
      <c r="B162">
        <v>2095.1999999999998</v>
      </c>
      <c r="C162" s="160">
        <v>0.52083333333333337</v>
      </c>
    </row>
    <row r="163" spans="1:3" x14ac:dyDescent="0.35">
      <c r="A163" s="259"/>
      <c r="B163">
        <v>2103.3000000000002</v>
      </c>
      <c r="C163" s="160">
        <v>0.54166666666666663</v>
      </c>
    </row>
    <row r="164" spans="1:3" x14ac:dyDescent="0.35">
      <c r="A164" s="259"/>
      <c r="B164">
        <v>2108</v>
      </c>
      <c r="C164" s="160">
        <v>0.5625</v>
      </c>
    </row>
    <row r="165" spans="1:3" x14ac:dyDescent="0.35">
      <c r="A165" s="259"/>
      <c r="B165">
        <v>2049.8000000000002</v>
      </c>
      <c r="C165" s="160">
        <v>0.58333333333333337</v>
      </c>
    </row>
    <row r="166" spans="1:3" x14ac:dyDescent="0.35">
      <c r="A166" s="259"/>
      <c r="B166">
        <v>1955.2</v>
      </c>
      <c r="C166" s="160">
        <v>0.60416666666666663</v>
      </c>
    </row>
    <row r="167" spans="1:3" x14ac:dyDescent="0.35">
      <c r="A167" s="259"/>
      <c r="B167">
        <v>1808.5</v>
      </c>
      <c r="C167" s="159">
        <v>0.625</v>
      </c>
    </row>
    <row r="168" spans="1:3" x14ac:dyDescent="0.35">
      <c r="A168" s="259"/>
      <c r="B168">
        <v>1606.2</v>
      </c>
      <c r="C168" s="159">
        <v>0.64583333333333337</v>
      </c>
    </row>
    <row r="169" spans="1:3" x14ac:dyDescent="0.35">
      <c r="A169" s="259"/>
      <c r="B169">
        <v>1471.6</v>
      </c>
      <c r="C169" s="159">
        <v>0.66666666666666663</v>
      </c>
    </row>
    <row r="170" spans="1:3" x14ac:dyDescent="0.35">
      <c r="A170" s="259"/>
      <c r="B170">
        <v>1258.3</v>
      </c>
      <c r="C170" s="159">
        <v>0.6875</v>
      </c>
    </row>
    <row r="171" spans="1:3" x14ac:dyDescent="0.35">
      <c r="A171" s="259"/>
      <c r="B171">
        <v>1024.2</v>
      </c>
      <c r="C171" s="159">
        <v>0.70833333333333337</v>
      </c>
    </row>
    <row r="172" spans="1:3" x14ac:dyDescent="0.35">
      <c r="A172" s="259"/>
      <c r="B172">
        <v>794.3</v>
      </c>
      <c r="C172" s="159">
        <v>0.72916666666666663</v>
      </c>
    </row>
    <row r="173" spans="1:3" x14ac:dyDescent="0.35">
      <c r="A173" s="259"/>
      <c r="B173">
        <v>564.9</v>
      </c>
      <c r="C173" s="159">
        <v>0.75</v>
      </c>
    </row>
    <row r="174" spans="1:3" x14ac:dyDescent="0.35">
      <c r="A174" s="259"/>
      <c r="B174">
        <v>358.6</v>
      </c>
      <c r="C174" s="159">
        <v>0.77083333333333337</v>
      </c>
    </row>
    <row r="175" spans="1:3" x14ac:dyDescent="0.35">
      <c r="A175" s="259"/>
      <c r="B175">
        <v>150.80000000000001</v>
      </c>
      <c r="C175" s="159">
        <v>0.79166666666666663</v>
      </c>
    </row>
    <row r="176" spans="1:3" x14ac:dyDescent="0.35">
      <c r="A176" s="259"/>
      <c r="B176">
        <v>53.9</v>
      </c>
      <c r="C176" s="159">
        <v>0.8125</v>
      </c>
    </row>
    <row r="177" spans="1:3" x14ac:dyDescent="0.35">
      <c r="A177" s="259"/>
      <c r="B177">
        <v>9</v>
      </c>
      <c r="C177" s="159">
        <v>0.83333333333333337</v>
      </c>
    </row>
    <row r="178" spans="1:3" x14ac:dyDescent="0.35">
      <c r="A178" s="259"/>
      <c r="B178">
        <v>0.4</v>
      </c>
      <c r="C178" s="159">
        <v>0.85416666666666663</v>
      </c>
    </row>
    <row r="179" spans="1:3" x14ac:dyDescent="0.35">
      <c r="A179" s="259"/>
      <c r="B179">
        <v>0.4</v>
      </c>
      <c r="C179" s="159">
        <v>0.875</v>
      </c>
    </row>
    <row r="180" spans="1:3" x14ac:dyDescent="0.35">
      <c r="A180" s="259"/>
      <c r="B180">
        <v>0.4</v>
      </c>
      <c r="C180" s="159">
        <v>0.89583333333333337</v>
      </c>
    </row>
    <row r="181" spans="1:3" x14ac:dyDescent="0.35">
      <c r="A181" s="259"/>
      <c r="B181">
        <v>0.4</v>
      </c>
      <c r="C181" s="159">
        <v>0.91666666666666663</v>
      </c>
    </row>
    <row r="182" spans="1:3" x14ac:dyDescent="0.35">
      <c r="A182" s="259"/>
      <c r="B182">
        <v>0.4</v>
      </c>
      <c r="C182" s="159">
        <v>0.9375</v>
      </c>
    </row>
    <row r="183" spans="1:3" x14ac:dyDescent="0.35">
      <c r="A183" s="259"/>
      <c r="B183">
        <v>0.4</v>
      </c>
      <c r="C183" s="159">
        <v>0.95833333333333337</v>
      </c>
    </row>
    <row r="184" spans="1:3" x14ac:dyDescent="0.35">
      <c r="A184" s="260"/>
      <c r="B184">
        <v>0.4</v>
      </c>
      <c r="C184" s="159">
        <v>0.97916666666666663</v>
      </c>
    </row>
    <row r="185" spans="1:3" x14ac:dyDescent="0.35">
      <c r="A185" s="258">
        <v>45539</v>
      </c>
      <c r="B185">
        <v>0.4</v>
      </c>
      <c r="C185" s="154">
        <v>0</v>
      </c>
    </row>
    <row r="186" spans="1:3" x14ac:dyDescent="0.35">
      <c r="A186" s="259"/>
      <c r="B186">
        <v>0.4</v>
      </c>
      <c r="C186" s="154">
        <v>2.0833333333333332E-2</v>
      </c>
    </row>
    <row r="187" spans="1:3" x14ac:dyDescent="0.35">
      <c r="A187" s="259"/>
      <c r="B187">
        <v>0.4</v>
      </c>
      <c r="C187" s="155" t="s">
        <v>197</v>
      </c>
    </row>
    <row r="188" spans="1:3" x14ac:dyDescent="0.35">
      <c r="A188" s="259"/>
      <c r="B188">
        <v>0.4</v>
      </c>
      <c r="C188" s="154" t="s">
        <v>198</v>
      </c>
    </row>
    <row r="189" spans="1:3" x14ac:dyDescent="0.35">
      <c r="A189" s="259"/>
      <c r="B189">
        <v>0.4</v>
      </c>
      <c r="C189" s="156" t="s">
        <v>199</v>
      </c>
    </row>
    <row r="190" spans="1:3" x14ac:dyDescent="0.35">
      <c r="A190" s="259"/>
      <c r="B190">
        <v>0.4</v>
      </c>
      <c r="C190" s="157" t="s">
        <v>200</v>
      </c>
    </row>
    <row r="191" spans="1:3" x14ac:dyDescent="0.35">
      <c r="A191" s="259"/>
      <c r="B191">
        <v>0.4</v>
      </c>
      <c r="C191" s="154" t="s">
        <v>201</v>
      </c>
    </row>
    <row r="192" spans="1:3" x14ac:dyDescent="0.35">
      <c r="A192" s="259"/>
      <c r="B192">
        <v>0.4</v>
      </c>
      <c r="C192" s="158" t="s">
        <v>202</v>
      </c>
    </row>
    <row r="193" spans="1:3" x14ac:dyDescent="0.35">
      <c r="A193" s="259"/>
      <c r="B193">
        <v>0.4</v>
      </c>
      <c r="C193" s="154" t="s">
        <v>203</v>
      </c>
    </row>
    <row r="194" spans="1:3" x14ac:dyDescent="0.35">
      <c r="A194" s="259"/>
      <c r="B194">
        <v>0.4</v>
      </c>
      <c r="C194" s="158" t="s">
        <v>204</v>
      </c>
    </row>
    <row r="195" spans="1:3" x14ac:dyDescent="0.35">
      <c r="A195" s="259"/>
      <c r="B195">
        <v>0.4</v>
      </c>
      <c r="C195" s="158" t="s">
        <v>205</v>
      </c>
    </row>
    <row r="196" spans="1:3" x14ac:dyDescent="0.35">
      <c r="A196" s="259"/>
      <c r="B196">
        <v>0.4</v>
      </c>
      <c r="C196" s="158" t="s">
        <v>206</v>
      </c>
    </row>
    <row r="197" spans="1:3" x14ac:dyDescent="0.35">
      <c r="A197" s="259"/>
      <c r="B197">
        <v>0.4</v>
      </c>
      <c r="C197" s="158" t="s">
        <v>207</v>
      </c>
    </row>
    <row r="198" spans="1:3" x14ac:dyDescent="0.35">
      <c r="A198" s="259"/>
      <c r="B198">
        <v>1.1000000000000001</v>
      </c>
      <c r="C198" s="158" t="s">
        <v>208</v>
      </c>
    </row>
    <row r="199" spans="1:3" x14ac:dyDescent="0.35">
      <c r="A199" s="259"/>
      <c r="B199">
        <v>22.8</v>
      </c>
      <c r="C199" s="154" t="s">
        <v>209</v>
      </c>
    </row>
    <row r="200" spans="1:3" x14ac:dyDescent="0.35">
      <c r="A200" s="259"/>
      <c r="B200">
        <v>124.2</v>
      </c>
      <c r="C200" s="158" t="s">
        <v>210</v>
      </c>
    </row>
    <row r="201" spans="1:3" x14ac:dyDescent="0.35">
      <c r="A201" s="259"/>
      <c r="B201">
        <v>305.3</v>
      </c>
      <c r="C201" s="158" t="s">
        <v>211</v>
      </c>
    </row>
    <row r="202" spans="1:3" x14ac:dyDescent="0.35">
      <c r="A202" s="259"/>
      <c r="B202">
        <v>543.79999999999995</v>
      </c>
      <c r="C202" s="158" t="s">
        <v>212</v>
      </c>
    </row>
    <row r="203" spans="1:3" x14ac:dyDescent="0.35">
      <c r="A203" s="259"/>
      <c r="B203">
        <v>787.6</v>
      </c>
      <c r="C203" s="158" t="s">
        <v>213</v>
      </c>
    </row>
    <row r="204" spans="1:3" x14ac:dyDescent="0.35">
      <c r="A204" s="259"/>
      <c r="B204">
        <v>1062.9000000000001</v>
      </c>
      <c r="C204" s="154" t="s">
        <v>214</v>
      </c>
    </row>
    <row r="205" spans="1:3" x14ac:dyDescent="0.35">
      <c r="A205" s="259"/>
      <c r="B205">
        <v>1361.3</v>
      </c>
      <c r="C205" s="159">
        <v>0.41666666666666669</v>
      </c>
    </row>
    <row r="206" spans="1:3" x14ac:dyDescent="0.35">
      <c r="A206" s="259"/>
      <c r="B206">
        <v>1541.8</v>
      </c>
      <c r="C206" s="159">
        <v>0.4375</v>
      </c>
    </row>
    <row r="207" spans="1:3" x14ac:dyDescent="0.35">
      <c r="A207" s="259"/>
      <c r="B207">
        <v>1725.3</v>
      </c>
      <c r="C207" s="159">
        <v>0.45833333333333331</v>
      </c>
    </row>
    <row r="208" spans="1:3" x14ac:dyDescent="0.35">
      <c r="A208" s="259"/>
      <c r="B208">
        <v>1668.9</v>
      </c>
      <c r="C208" s="159">
        <v>0.47916666666666669</v>
      </c>
    </row>
    <row r="209" spans="1:3" x14ac:dyDescent="0.35">
      <c r="A209" s="259"/>
      <c r="C209" s="159">
        <v>0.5</v>
      </c>
    </row>
    <row r="210" spans="1:3" x14ac:dyDescent="0.35">
      <c r="A210" s="259"/>
      <c r="C210" s="160">
        <v>0.52083333333333337</v>
      </c>
    </row>
    <row r="211" spans="1:3" x14ac:dyDescent="0.35">
      <c r="A211" s="259"/>
      <c r="C211" s="160">
        <v>0.54166666666666663</v>
      </c>
    </row>
    <row r="212" spans="1:3" x14ac:dyDescent="0.35">
      <c r="A212" s="259"/>
      <c r="C212" s="160">
        <v>0.5625</v>
      </c>
    </row>
    <row r="213" spans="1:3" x14ac:dyDescent="0.35">
      <c r="A213" s="259"/>
      <c r="C213" s="160">
        <v>0.58333333333333337</v>
      </c>
    </row>
    <row r="214" spans="1:3" x14ac:dyDescent="0.35">
      <c r="A214" s="259"/>
      <c r="C214" s="160">
        <v>0.60416666666666663</v>
      </c>
    </row>
    <row r="215" spans="1:3" x14ac:dyDescent="0.35">
      <c r="A215" s="259"/>
      <c r="C215" s="159">
        <v>0.625</v>
      </c>
    </row>
    <row r="216" spans="1:3" x14ac:dyDescent="0.35">
      <c r="A216" s="259"/>
      <c r="C216" s="159">
        <v>0.64583333333333337</v>
      </c>
    </row>
    <row r="217" spans="1:3" x14ac:dyDescent="0.35">
      <c r="A217" s="259"/>
      <c r="C217" s="159">
        <v>0.66666666666666663</v>
      </c>
    </row>
    <row r="218" spans="1:3" x14ac:dyDescent="0.35">
      <c r="A218" s="259"/>
      <c r="C218" s="159">
        <v>0.6875</v>
      </c>
    </row>
    <row r="219" spans="1:3" x14ac:dyDescent="0.35">
      <c r="A219" s="259"/>
      <c r="C219" s="159">
        <v>0.70833333333333337</v>
      </c>
    </row>
    <row r="220" spans="1:3" x14ac:dyDescent="0.35">
      <c r="A220" s="259"/>
      <c r="C220" s="159">
        <v>0.72916666666666663</v>
      </c>
    </row>
    <row r="221" spans="1:3" x14ac:dyDescent="0.35">
      <c r="A221" s="259"/>
      <c r="C221" s="159">
        <v>0.75</v>
      </c>
    </row>
    <row r="222" spans="1:3" x14ac:dyDescent="0.35">
      <c r="A222" s="259"/>
      <c r="C222" s="159">
        <v>0.77083333333333337</v>
      </c>
    </row>
    <row r="223" spans="1:3" x14ac:dyDescent="0.35">
      <c r="A223" s="259"/>
      <c r="C223" s="159">
        <v>0.79166666666666663</v>
      </c>
    </row>
    <row r="224" spans="1:3" x14ac:dyDescent="0.35">
      <c r="A224" s="259"/>
      <c r="C224" s="159">
        <v>0.8125</v>
      </c>
    </row>
    <row r="225" spans="1:3" x14ac:dyDescent="0.35">
      <c r="A225" s="259"/>
      <c r="C225" s="159">
        <v>0.83333333333333337</v>
      </c>
    </row>
    <row r="226" spans="1:3" x14ac:dyDescent="0.35">
      <c r="A226" s="259"/>
      <c r="C226" s="159">
        <v>0.85416666666666663</v>
      </c>
    </row>
    <row r="227" spans="1:3" x14ac:dyDescent="0.35">
      <c r="A227" s="259"/>
      <c r="C227" s="159">
        <v>0.875</v>
      </c>
    </row>
    <row r="228" spans="1:3" x14ac:dyDescent="0.35">
      <c r="A228" s="259"/>
      <c r="C228" s="159">
        <v>0.89583333333333337</v>
      </c>
    </row>
    <row r="229" spans="1:3" x14ac:dyDescent="0.35">
      <c r="A229" s="259"/>
      <c r="C229" s="159">
        <v>0.91666666666666663</v>
      </c>
    </row>
    <row r="230" spans="1:3" x14ac:dyDescent="0.35">
      <c r="A230" s="259"/>
      <c r="C230" s="159">
        <v>0.9375</v>
      </c>
    </row>
    <row r="231" spans="1:3" x14ac:dyDescent="0.35">
      <c r="A231" s="259"/>
      <c r="C231" s="159">
        <v>0.95833333333333337</v>
      </c>
    </row>
    <row r="232" spans="1:3" x14ac:dyDescent="0.35">
      <c r="A232" s="260"/>
      <c r="C232" s="159">
        <v>0.97916666666666663</v>
      </c>
    </row>
    <row r="233" spans="1:3" x14ac:dyDescent="0.35">
      <c r="A233" s="258">
        <v>45540</v>
      </c>
      <c r="C233" s="154">
        <v>0</v>
      </c>
    </row>
    <row r="234" spans="1:3" x14ac:dyDescent="0.35">
      <c r="A234" s="259"/>
      <c r="C234" s="154">
        <v>2.0833333333333332E-2</v>
      </c>
    </row>
    <row r="235" spans="1:3" x14ac:dyDescent="0.35">
      <c r="A235" s="259"/>
      <c r="C235" s="155" t="s">
        <v>197</v>
      </c>
    </row>
    <row r="236" spans="1:3" x14ac:dyDescent="0.35">
      <c r="A236" s="259"/>
      <c r="C236" s="154" t="s">
        <v>198</v>
      </c>
    </row>
    <row r="237" spans="1:3" x14ac:dyDescent="0.35">
      <c r="A237" s="259"/>
      <c r="C237" s="156" t="s">
        <v>199</v>
      </c>
    </row>
    <row r="238" spans="1:3" x14ac:dyDescent="0.35">
      <c r="A238" s="259"/>
      <c r="C238" s="157" t="s">
        <v>200</v>
      </c>
    </row>
    <row r="239" spans="1:3" x14ac:dyDescent="0.35">
      <c r="A239" s="259"/>
      <c r="C239" s="154" t="s">
        <v>201</v>
      </c>
    </row>
    <row r="240" spans="1:3" x14ac:dyDescent="0.35">
      <c r="A240" s="259"/>
      <c r="C240" s="158" t="s">
        <v>202</v>
      </c>
    </row>
    <row r="241" spans="1:3" x14ac:dyDescent="0.35">
      <c r="A241" s="259"/>
      <c r="C241" s="154" t="s">
        <v>203</v>
      </c>
    </row>
    <row r="242" spans="1:3" x14ac:dyDescent="0.35">
      <c r="A242" s="259"/>
      <c r="C242" s="158" t="s">
        <v>204</v>
      </c>
    </row>
    <row r="243" spans="1:3" x14ac:dyDescent="0.35">
      <c r="A243" s="259"/>
      <c r="C243" s="158" t="s">
        <v>205</v>
      </c>
    </row>
    <row r="244" spans="1:3" x14ac:dyDescent="0.35">
      <c r="A244" s="259"/>
      <c r="C244" s="158" t="s">
        <v>206</v>
      </c>
    </row>
    <row r="245" spans="1:3" x14ac:dyDescent="0.35">
      <c r="A245" s="259"/>
      <c r="C245" s="158" t="s">
        <v>207</v>
      </c>
    </row>
    <row r="246" spans="1:3" x14ac:dyDescent="0.35">
      <c r="A246" s="259"/>
      <c r="C246" s="158" t="s">
        <v>208</v>
      </c>
    </row>
    <row r="247" spans="1:3" x14ac:dyDescent="0.35">
      <c r="A247" s="259"/>
      <c r="C247" s="154" t="s">
        <v>209</v>
      </c>
    </row>
    <row r="248" spans="1:3" x14ac:dyDescent="0.35">
      <c r="A248" s="259"/>
      <c r="C248" s="158" t="s">
        <v>210</v>
      </c>
    </row>
    <row r="249" spans="1:3" x14ac:dyDescent="0.35">
      <c r="A249" s="259"/>
      <c r="C249" s="158" t="s">
        <v>211</v>
      </c>
    </row>
    <row r="250" spans="1:3" x14ac:dyDescent="0.35">
      <c r="A250" s="259"/>
      <c r="C250" s="158" t="s">
        <v>212</v>
      </c>
    </row>
    <row r="251" spans="1:3" x14ac:dyDescent="0.35">
      <c r="A251" s="259"/>
      <c r="C251" s="158" t="s">
        <v>213</v>
      </c>
    </row>
    <row r="252" spans="1:3" x14ac:dyDescent="0.35">
      <c r="A252" s="259"/>
      <c r="C252" s="154" t="s">
        <v>214</v>
      </c>
    </row>
    <row r="253" spans="1:3" x14ac:dyDescent="0.35">
      <c r="A253" s="259"/>
      <c r="C253" s="159">
        <v>0.41666666666666669</v>
      </c>
    </row>
    <row r="254" spans="1:3" x14ac:dyDescent="0.35">
      <c r="A254" s="259"/>
      <c r="C254" s="159">
        <v>0.4375</v>
      </c>
    </row>
    <row r="255" spans="1:3" x14ac:dyDescent="0.35">
      <c r="A255" s="259"/>
      <c r="C255" s="159">
        <v>0.45833333333333331</v>
      </c>
    </row>
    <row r="256" spans="1:3" x14ac:dyDescent="0.35">
      <c r="A256" s="259"/>
      <c r="C256" s="159">
        <v>0.47916666666666669</v>
      </c>
    </row>
    <row r="257" spans="1:3" x14ac:dyDescent="0.35">
      <c r="A257" s="259"/>
      <c r="C257" s="159">
        <v>0.5</v>
      </c>
    </row>
    <row r="258" spans="1:3" x14ac:dyDescent="0.35">
      <c r="A258" s="259"/>
      <c r="C258" s="160">
        <v>0.52083333333333337</v>
      </c>
    </row>
    <row r="259" spans="1:3" x14ac:dyDescent="0.35">
      <c r="A259" s="259"/>
      <c r="C259" s="160">
        <v>0.54166666666666663</v>
      </c>
    </row>
    <row r="260" spans="1:3" x14ac:dyDescent="0.35">
      <c r="A260" s="259"/>
      <c r="C260" s="160">
        <v>0.5625</v>
      </c>
    </row>
    <row r="261" spans="1:3" x14ac:dyDescent="0.35">
      <c r="A261" s="259"/>
      <c r="C261" s="160">
        <v>0.58333333333333337</v>
      </c>
    </row>
    <row r="262" spans="1:3" x14ac:dyDescent="0.35">
      <c r="A262" s="259"/>
      <c r="C262" s="160">
        <v>0.60416666666666663</v>
      </c>
    </row>
    <row r="263" spans="1:3" x14ac:dyDescent="0.35">
      <c r="A263" s="259"/>
      <c r="C263" s="159">
        <v>0.625</v>
      </c>
    </row>
    <row r="264" spans="1:3" x14ac:dyDescent="0.35">
      <c r="A264" s="259"/>
      <c r="C264" s="159">
        <v>0.64583333333333337</v>
      </c>
    </row>
    <row r="265" spans="1:3" x14ac:dyDescent="0.35">
      <c r="A265" s="259"/>
      <c r="C265" s="159">
        <v>0.66666666666666663</v>
      </c>
    </row>
    <row r="266" spans="1:3" x14ac:dyDescent="0.35">
      <c r="A266" s="259"/>
      <c r="C266" s="159">
        <v>0.6875</v>
      </c>
    </row>
    <row r="267" spans="1:3" x14ac:dyDescent="0.35">
      <c r="A267" s="259"/>
      <c r="C267" s="159">
        <v>0.70833333333333337</v>
      </c>
    </row>
    <row r="268" spans="1:3" x14ac:dyDescent="0.35">
      <c r="A268" s="259"/>
      <c r="C268" s="159">
        <v>0.72916666666666663</v>
      </c>
    </row>
    <row r="269" spans="1:3" x14ac:dyDescent="0.35">
      <c r="A269" s="259"/>
      <c r="C269" s="159">
        <v>0.75</v>
      </c>
    </row>
    <row r="270" spans="1:3" x14ac:dyDescent="0.35">
      <c r="A270" s="259"/>
      <c r="C270" s="159">
        <v>0.77083333333333337</v>
      </c>
    </row>
    <row r="271" spans="1:3" x14ac:dyDescent="0.35">
      <c r="A271" s="259"/>
      <c r="C271" s="159">
        <v>0.79166666666666663</v>
      </c>
    </row>
    <row r="272" spans="1:3" x14ac:dyDescent="0.35">
      <c r="A272" s="259"/>
      <c r="C272" s="159">
        <v>0.8125</v>
      </c>
    </row>
    <row r="273" spans="1:3" x14ac:dyDescent="0.35">
      <c r="A273" s="259"/>
      <c r="C273" s="159">
        <v>0.83333333333333337</v>
      </c>
    </row>
    <row r="274" spans="1:3" x14ac:dyDescent="0.35">
      <c r="A274" s="259"/>
      <c r="C274" s="159">
        <v>0.85416666666666663</v>
      </c>
    </row>
    <row r="275" spans="1:3" x14ac:dyDescent="0.35">
      <c r="A275" s="259"/>
      <c r="C275" s="159">
        <v>0.875</v>
      </c>
    </row>
    <row r="276" spans="1:3" x14ac:dyDescent="0.35">
      <c r="A276" s="259"/>
      <c r="C276" s="159">
        <v>0.89583333333333337</v>
      </c>
    </row>
    <row r="277" spans="1:3" x14ac:dyDescent="0.35">
      <c r="A277" s="259"/>
      <c r="C277" s="159">
        <v>0.91666666666666663</v>
      </c>
    </row>
    <row r="278" spans="1:3" x14ac:dyDescent="0.35">
      <c r="A278" s="259"/>
      <c r="C278" s="159">
        <v>0.9375</v>
      </c>
    </row>
    <row r="279" spans="1:3" x14ac:dyDescent="0.35">
      <c r="A279" s="259"/>
      <c r="C279" s="159">
        <v>0.95833333333333337</v>
      </c>
    </row>
    <row r="280" spans="1:3" x14ac:dyDescent="0.35">
      <c r="A280" s="260"/>
      <c r="C280" s="159">
        <v>0.97916666666666663</v>
      </c>
    </row>
    <row r="281" spans="1:3" x14ac:dyDescent="0.35">
      <c r="A281" s="258">
        <v>45541</v>
      </c>
      <c r="C281" s="154">
        <v>0</v>
      </c>
    </row>
    <row r="282" spans="1:3" x14ac:dyDescent="0.35">
      <c r="A282" s="259"/>
      <c r="C282" s="154">
        <v>2.0833333333333332E-2</v>
      </c>
    </row>
    <row r="283" spans="1:3" x14ac:dyDescent="0.35">
      <c r="A283" s="259"/>
      <c r="C283" s="155" t="s">
        <v>197</v>
      </c>
    </row>
    <row r="284" spans="1:3" x14ac:dyDescent="0.35">
      <c r="A284" s="259"/>
      <c r="C284" s="154" t="s">
        <v>198</v>
      </c>
    </row>
    <row r="285" spans="1:3" x14ac:dyDescent="0.35">
      <c r="A285" s="259"/>
      <c r="C285" s="156" t="s">
        <v>199</v>
      </c>
    </row>
    <row r="286" spans="1:3" x14ac:dyDescent="0.35">
      <c r="A286" s="259"/>
      <c r="C286" s="157" t="s">
        <v>200</v>
      </c>
    </row>
    <row r="287" spans="1:3" x14ac:dyDescent="0.35">
      <c r="A287" s="259"/>
      <c r="C287" s="154" t="s">
        <v>201</v>
      </c>
    </row>
    <row r="288" spans="1:3" x14ac:dyDescent="0.35">
      <c r="A288" s="259"/>
      <c r="C288" s="158" t="s">
        <v>202</v>
      </c>
    </row>
    <row r="289" spans="1:3" x14ac:dyDescent="0.35">
      <c r="A289" s="259"/>
      <c r="C289" s="154" t="s">
        <v>203</v>
      </c>
    </row>
    <row r="290" spans="1:3" x14ac:dyDescent="0.35">
      <c r="A290" s="259"/>
      <c r="C290" s="158" t="s">
        <v>204</v>
      </c>
    </row>
    <row r="291" spans="1:3" x14ac:dyDescent="0.35">
      <c r="A291" s="259"/>
      <c r="C291" s="158" t="s">
        <v>205</v>
      </c>
    </row>
    <row r="292" spans="1:3" x14ac:dyDescent="0.35">
      <c r="A292" s="259"/>
      <c r="C292" s="158" t="s">
        <v>206</v>
      </c>
    </row>
    <row r="293" spans="1:3" x14ac:dyDescent="0.35">
      <c r="A293" s="259"/>
      <c r="C293" s="158" t="s">
        <v>207</v>
      </c>
    </row>
    <row r="294" spans="1:3" x14ac:dyDescent="0.35">
      <c r="A294" s="259"/>
      <c r="C294" s="158" t="s">
        <v>208</v>
      </c>
    </row>
    <row r="295" spans="1:3" x14ac:dyDescent="0.35">
      <c r="A295" s="259"/>
      <c r="C295" s="154" t="s">
        <v>209</v>
      </c>
    </row>
    <row r="296" spans="1:3" x14ac:dyDescent="0.35">
      <c r="A296" s="259"/>
      <c r="C296" s="158" t="s">
        <v>210</v>
      </c>
    </row>
    <row r="297" spans="1:3" x14ac:dyDescent="0.35">
      <c r="A297" s="259"/>
      <c r="C297" s="158" t="s">
        <v>211</v>
      </c>
    </row>
    <row r="298" spans="1:3" x14ac:dyDescent="0.35">
      <c r="A298" s="259"/>
      <c r="C298" s="158" t="s">
        <v>212</v>
      </c>
    </row>
    <row r="299" spans="1:3" x14ac:dyDescent="0.35">
      <c r="A299" s="259"/>
      <c r="C299" s="158" t="s">
        <v>213</v>
      </c>
    </row>
    <row r="300" spans="1:3" x14ac:dyDescent="0.35">
      <c r="A300" s="259"/>
      <c r="C300" s="154" t="s">
        <v>214</v>
      </c>
    </row>
    <row r="301" spans="1:3" x14ac:dyDescent="0.35">
      <c r="A301" s="259"/>
      <c r="C301" s="159">
        <v>0.41666666666666669</v>
      </c>
    </row>
    <row r="302" spans="1:3" x14ac:dyDescent="0.35">
      <c r="A302" s="259"/>
      <c r="C302" s="159">
        <v>0.4375</v>
      </c>
    </row>
    <row r="303" spans="1:3" x14ac:dyDescent="0.35">
      <c r="A303" s="259"/>
      <c r="C303" s="159">
        <v>0.45833333333333331</v>
      </c>
    </row>
    <row r="304" spans="1:3" x14ac:dyDescent="0.35">
      <c r="A304" s="259"/>
      <c r="C304" s="159">
        <v>0.47916666666666669</v>
      </c>
    </row>
    <row r="305" spans="1:3" x14ac:dyDescent="0.35">
      <c r="A305" s="259"/>
      <c r="C305" s="159">
        <v>0.5</v>
      </c>
    </row>
    <row r="306" spans="1:3" x14ac:dyDescent="0.35">
      <c r="A306" s="259"/>
      <c r="C306" s="160">
        <v>0.52083333333333337</v>
      </c>
    </row>
    <row r="307" spans="1:3" x14ac:dyDescent="0.35">
      <c r="A307" s="259"/>
      <c r="C307" s="160">
        <v>0.54166666666666663</v>
      </c>
    </row>
    <row r="308" spans="1:3" x14ac:dyDescent="0.35">
      <c r="A308" s="259"/>
      <c r="C308" s="160">
        <v>0.5625</v>
      </c>
    </row>
    <row r="309" spans="1:3" x14ac:dyDescent="0.35">
      <c r="A309" s="259"/>
      <c r="C309" s="160">
        <v>0.58333333333333337</v>
      </c>
    </row>
    <row r="310" spans="1:3" x14ac:dyDescent="0.35">
      <c r="A310" s="259"/>
      <c r="C310" s="160">
        <v>0.60416666666666663</v>
      </c>
    </row>
    <row r="311" spans="1:3" x14ac:dyDescent="0.35">
      <c r="A311" s="259"/>
      <c r="C311" s="159">
        <v>0.625</v>
      </c>
    </row>
    <row r="312" spans="1:3" x14ac:dyDescent="0.35">
      <c r="A312" s="259"/>
      <c r="C312" s="159">
        <v>0.64583333333333337</v>
      </c>
    </row>
    <row r="313" spans="1:3" x14ac:dyDescent="0.35">
      <c r="A313" s="259"/>
      <c r="C313" s="159">
        <v>0.66666666666666663</v>
      </c>
    </row>
    <row r="314" spans="1:3" x14ac:dyDescent="0.35">
      <c r="A314" s="259"/>
      <c r="C314" s="159">
        <v>0.6875</v>
      </c>
    </row>
    <row r="315" spans="1:3" x14ac:dyDescent="0.35">
      <c r="A315" s="259"/>
      <c r="C315" s="159">
        <v>0.70833333333333337</v>
      </c>
    </row>
    <row r="316" spans="1:3" x14ac:dyDescent="0.35">
      <c r="A316" s="259"/>
      <c r="C316" s="159">
        <v>0.72916666666666663</v>
      </c>
    </row>
    <row r="317" spans="1:3" x14ac:dyDescent="0.35">
      <c r="A317" s="259"/>
      <c r="C317" s="159">
        <v>0.75</v>
      </c>
    </row>
    <row r="318" spans="1:3" x14ac:dyDescent="0.35">
      <c r="A318" s="259"/>
      <c r="C318" s="159">
        <v>0.77083333333333337</v>
      </c>
    </row>
    <row r="319" spans="1:3" x14ac:dyDescent="0.35">
      <c r="A319" s="259"/>
      <c r="C319" s="159">
        <v>0.79166666666666663</v>
      </c>
    </row>
    <row r="320" spans="1:3" x14ac:dyDescent="0.35">
      <c r="A320" s="259"/>
      <c r="C320" s="159">
        <v>0.8125</v>
      </c>
    </row>
    <row r="321" spans="1:3" x14ac:dyDescent="0.35">
      <c r="A321" s="259"/>
      <c r="C321" s="159">
        <v>0.83333333333333337</v>
      </c>
    </row>
    <row r="322" spans="1:3" x14ac:dyDescent="0.35">
      <c r="A322" s="259"/>
      <c r="C322" s="159">
        <v>0.85416666666666663</v>
      </c>
    </row>
    <row r="323" spans="1:3" x14ac:dyDescent="0.35">
      <c r="A323" s="259"/>
      <c r="C323" s="159">
        <v>0.875</v>
      </c>
    </row>
    <row r="324" spans="1:3" x14ac:dyDescent="0.35">
      <c r="A324" s="259"/>
      <c r="C324" s="159">
        <v>0.89583333333333337</v>
      </c>
    </row>
    <row r="325" spans="1:3" x14ac:dyDescent="0.35">
      <c r="A325" s="259"/>
      <c r="C325" s="159">
        <v>0.91666666666666663</v>
      </c>
    </row>
    <row r="326" spans="1:3" x14ac:dyDescent="0.35">
      <c r="A326" s="259"/>
      <c r="C326" s="159">
        <v>0.9375</v>
      </c>
    </row>
    <row r="327" spans="1:3" x14ac:dyDescent="0.35">
      <c r="A327" s="259"/>
      <c r="C327" s="159">
        <v>0.95833333333333337</v>
      </c>
    </row>
    <row r="328" spans="1:3" x14ac:dyDescent="0.35">
      <c r="A328" s="260"/>
      <c r="C328" s="159">
        <v>0.97916666666666663</v>
      </c>
    </row>
    <row r="329" spans="1:3" x14ac:dyDescent="0.35">
      <c r="A329" s="258">
        <v>45542</v>
      </c>
      <c r="C329" s="154">
        <v>0</v>
      </c>
    </row>
    <row r="330" spans="1:3" x14ac:dyDescent="0.35">
      <c r="A330" s="259"/>
      <c r="C330" s="154">
        <v>2.0833333333333332E-2</v>
      </c>
    </row>
    <row r="331" spans="1:3" x14ac:dyDescent="0.35">
      <c r="A331" s="259"/>
      <c r="C331" s="155" t="s">
        <v>197</v>
      </c>
    </row>
    <row r="332" spans="1:3" x14ac:dyDescent="0.35">
      <c r="A332" s="259"/>
      <c r="C332" s="154" t="s">
        <v>198</v>
      </c>
    </row>
    <row r="333" spans="1:3" x14ac:dyDescent="0.35">
      <c r="A333" s="259"/>
      <c r="C333" s="156" t="s">
        <v>199</v>
      </c>
    </row>
    <row r="334" spans="1:3" x14ac:dyDescent="0.35">
      <c r="A334" s="259"/>
      <c r="C334" s="157" t="s">
        <v>200</v>
      </c>
    </row>
    <row r="335" spans="1:3" x14ac:dyDescent="0.35">
      <c r="A335" s="259"/>
      <c r="C335" s="154" t="s">
        <v>201</v>
      </c>
    </row>
    <row r="336" spans="1:3" x14ac:dyDescent="0.35">
      <c r="A336" s="259"/>
      <c r="C336" s="158" t="s">
        <v>202</v>
      </c>
    </row>
    <row r="337" spans="1:3" x14ac:dyDescent="0.35">
      <c r="A337" s="259"/>
      <c r="C337" s="154" t="s">
        <v>203</v>
      </c>
    </row>
    <row r="338" spans="1:3" x14ac:dyDescent="0.35">
      <c r="A338" s="259"/>
      <c r="C338" s="158" t="s">
        <v>204</v>
      </c>
    </row>
    <row r="339" spans="1:3" x14ac:dyDescent="0.35">
      <c r="A339" s="259"/>
      <c r="C339" s="158" t="s">
        <v>205</v>
      </c>
    </row>
    <row r="340" spans="1:3" x14ac:dyDescent="0.35">
      <c r="A340" s="259"/>
      <c r="C340" s="158" t="s">
        <v>206</v>
      </c>
    </row>
    <row r="341" spans="1:3" x14ac:dyDescent="0.35">
      <c r="A341" s="259"/>
      <c r="C341" s="158" t="s">
        <v>207</v>
      </c>
    </row>
    <row r="342" spans="1:3" x14ac:dyDescent="0.35">
      <c r="A342" s="259"/>
      <c r="C342" s="158" t="s">
        <v>208</v>
      </c>
    </row>
    <row r="343" spans="1:3" x14ac:dyDescent="0.35">
      <c r="A343" s="259"/>
      <c r="C343" s="154" t="s">
        <v>209</v>
      </c>
    </row>
    <row r="344" spans="1:3" x14ac:dyDescent="0.35">
      <c r="A344" s="259"/>
      <c r="C344" s="158" t="s">
        <v>210</v>
      </c>
    </row>
    <row r="345" spans="1:3" x14ac:dyDescent="0.35">
      <c r="A345" s="259"/>
      <c r="C345" s="158" t="s">
        <v>211</v>
      </c>
    </row>
    <row r="346" spans="1:3" x14ac:dyDescent="0.35">
      <c r="A346" s="259"/>
      <c r="C346" s="158" t="s">
        <v>212</v>
      </c>
    </row>
    <row r="347" spans="1:3" x14ac:dyDescent="0.35">
      <c r="A347" s="259"/>
      <c r="C347" s="158" t="s">
        <v>213</v>
      </c>
    </row>
    <row r="348" spans="1:3" x14ac:dyDescent="0.35">
      <c r="A348" s="259"/>
      <c r="C348" s="154" t="s">
        <v>214</v>
      </c>
    </row>
    <row r="349" spans="1:3" x14ac:dyDescent="0.35">
      <c r="A349" s="259"/>
      <c r="C349" s="159">
        <v>0.41666666666666669</v>
      </c>
    </row>
    <row r="350" spans="1:3" x14ac:dyDescent="0.35">
      <c r="A350" s="259"/>
      <c r="C350" s="159">
        <v>0.4375</v>
      </c>
    </row>
    <row r="351" spans="1:3" x14ac:dyDescent="0.35">
      <c r="A351" s="259"/>
      <c r="C351" s="159">
        <v>0.45833333333333331</v>
      </c>
    </row>
    <row r="352" spans="1:3" x14ac:dyDescent="0.35">
      <c r="A352" s="259"/>
      <c r="C352" s="159">
        <v>0.47916666666666669</v>
      </c>
    </row>
    <row r="353" spans="1:3" x14ac:dyDescent="0.35">
      <c r="A353" s="259"/>
      <c r="C353" s="159">
        <v>0.5</v>
      </c>
    </row>
    <row r="354" spans="1:3" x14ac:dyDescent="0.35">
      <c r="A354" s="259"/>
      <c r="C354" s="160">
        <v>0.52083333333333337</v>
      </c>
    </row>
    <row r="355" spans="1:3" x14ac:dyDescent="0.35">
      <c r="A355" s="259"/>
      <c r="C355" s="160">
        <v>0.54166666666666663</v>
      </c>
    </row>
    <row r="356" spans="1:3" x14ac:dyDescent="0.35">
      <c r="A356" s="259"/>
      <c r="C356" s="160">
        <v>0.5625</v>
      </c>
    </row>
    <row r="357" spans="1:3" x14ac:dyDescent="0.35">
      <c r="A357" s="259"/>
      <c r="C357" s="160">
        <v>0.58333333333333337</v>
      </c>
    </row>
    <row r="358" spans="1:3" x14ac:dyDescent="0.35">
      <c r="A358" s="259"/>
      <c r="C358" s="160">
        <v>0.60416666666666663</v>
      </c>
    </row>
    <row r="359" spans="1:3" x14ac:dyDescent="0.35">
      <c r="A359" s="259"/>
      <c r="C359" s="159">
        <v>0.625</v>
      </c>
    </row>
    <row r="360" spans="1:3" x14ac:dyDescent="0.35">
      <c r="A360" s="259"/>
      <c r="C360" s="159">
        <v>0.64583333333333337</v>
      </c>
    </row>
    <row r="361" spans="1:3" x14ac:dyDescent="0.35">
      <c r="A361" s="259"/>
      <c r="C361" s="159">
        <v>0.66666666666666663</v>
      </c>
    </row>
    <row r="362" spans="1:3" x14ac:dyDescent="0.35">
      <c r="A362" s="259"/>
      <c r="C362" s="159">
        <v>0.6875</v>
      </c>
    </row>
    <row r="363" spans="1:3" x14ac:dyDescent="0.35">
      <c r="A363" s="259"/>
      <c r="C363" s="159">
        <v>0.70833333333333337</v>
      </c>
    </row>
    <row r="364" spans="1:3" x14ac:dyDescent="0.35">
      <c r="A364" s="259"/>
      <c r="C364" s="159">
        <v>0.72916666666666663</v>
      </c>
    </row>
    <row r="365" spans="1:3" x14ac:dyDescent="0.35">
      <c r="A365" s="259"/>
      <c r="C365" s="159">
        <v>0.75</v>
      </c>
    </row>
    <row r="366" spans="1:3" x14ac:dyDescent="0.35">
      <c r="A366" s="259"/>
      <c r="C366" s="159">
        <v>0.77083333333333337</v>
      </c>
    </row>
    <row r="367" spans="1:3" x14ac:dyDescent="0.35">
      <c r="A367" s="259"/>
      <c r="C367" s="159">
        <v>0.79166666666666663</v>
      </c>
    </row>
    <row r="368" spans="1:3" x14ac:dyDescent="0.35">
      <c r="A368" s="259"/>
      <c r="C368" s="159">
        <v>0.8125</v>
      </c>
    </row>
    <row r="369" spans="1:3" x14ac:dyDescent="0.35">
      <c r="A369" s="259"/>
      <c r="C369" s="159">
        <v>0.83333333333333337</v>
      </c>
    </row>
    <row r="370" spans="1:3" x14ac:dyDescent="0.35">
      <c r="A370" s="259"/>
      <c r="C370" s="159">
        <v>0.85416666666666663</v>
      </c>
    </row>
    <row r="371" spans="1:3" x14ac:dyDescent="0.35">
      <c r="A371" s="259"/>
      <c r="C371" s="159">
        <v>0.875</v>
      </c>
    </row>
    <row r="372" spans="1:3" x14ac:dyDescent="0.35">
      <c r="A372" s="259"/>
      <c r="C372" s="159">
        <v>0.89583333333333337</v>
      </c>
    </row>
    <row r="373" spans="1:3" x14ac:dyDescent="0.35">
      <c r="A373" s="259"/>
      <c r="C373" s="159">
        <v>0.91666666666666663</v>
      </c>
    </row>
    <row r="374" spans="1:3" x14ac:dyDescent="0.35">
      <c r="A374" s="259"/>
      <c r="C374" s="159">
        <v>0.9375</v>
      </c>
    </row>
    <row r="375" spans="1:3" x14ac:dyDescent="0.35">
      <c r="A375" s="259"/>
      <c r="C375" s="159">
        <v>0.95833333333333337</v>
      </c>
    </row>
    <row r="376" spans="1:3" x14ac:dyDescent="0.35">
      <c r="A376" s="260"/>
      <c r="C376" s="159">
        <v>0.97916666666666663</v>
      </c>
    </row>
    <row r="377" spans="1:3" x14ac:dyDescent="0.35">
      <c r="A377" s="258">
        <v>45543</v>
      </c>
      <c r="C377" s="154">
        <v>0</v>
      </c>
    </row>
    <row r="378" spans="1:3" x14ac:dyDescent="0.35">
      <c r="A378" s="259"/>
      <c r="C378" s="154">
        <v>2.0833333333333332E-2</v>
      </c>
    </row>
    <row r="379" spans="1:3" x14ac:dyDescent="0.35">
      <c r="A379" s="259"/>
      <c r="C379" s="155" t="s">
        <v>197</v>
      </c>
    </row>
    <row r="380" spans="1:3" x14ac:dyDescent="0.35">
      <c r="A380" s="259"/>
      <c r="C380" s="154" t="s">
        <v>198</v>
      </c>
    </row>
    <row r="381" spans="1:3" x14ac:dyDescent="0.35">
      <c r="A381" s="259"/>
      <c r="C381" s="156" t="s">
        <v>199</v>
      </c>
    </row>
    <row r="382" spans="1:3" x14ac:dyDescent="0.35">
      <c r="A382" s="259"/>
      <c r="C382" s="157" t="s">
        <v>200</v>
      </c>
    </row>
    <row r="383" spans="1:3" x14ac:dyDescent="0.35">
      <c r="A383" s="259"/>
      <c r="C383" s="154" t="s">
        <v>201</v>
      </c>
    </row>
    <row r="384" spans="1:3" x14ac:dyDescent="0.35">
      <c r="A384" s="259"/>
      <c r="C384" s="158" t="s">
        <v>202</v>
      </c>
    </row>
    <row r="385" spans="1:3" x14ac:dyDescent="0.35">
      <c r="A385" s="259"/>
      <c r="C385" s="154" t="s">
        <v>203</v>
      </c>
    </row>
    <row r="386" spans="1:3" x14ac:dyDescent="0.35">
      <c r="A386" s="259"/>
      <c r="C386" s="158" t="s">
        <v>204</v>
      </c>
    </row>
    <row r="387" spans="1:3" x14ac:dyDescent="0.35">
      <c r="A387" s="259"/>
      <c r="C387" s="158" t="s">
        <v>205</v>
      </c>
    </row>
    <row r="388" spans="1:3" x14ac:dyDescent="0.35">
      <c r="A388" s="259"/>
      <c r="C388" s="158" t="s">
        <v>206</v>
      </c>
    </row>
    <row r="389" spans="1:3" x14ac:dyDescent="0.35">
      <c r="A389" s="259"/>
      <c r="C389" s="158" t="s">
        <v>207</v>
      </c>
    </row>
    <row r="390" spans="1:3" x14ac:dyDescent="0.35">
      <c r="A390" s="259"/>
      <c r="C390" s="158" t="s">
        <v>208</v>
      </c>
    </row>
    <row r="391" spans="1:3" x14ac:dyDescent="0.35">
      <c r="A391" s="259"/>
      <c r="C391" s="154" t="s">
        <v>209</v>
      </c>
    </row>
    <row r="392" spans="1:3" x14ac:dyDescent="0.35">
      <c r="A392" s="259"/>
      <c r="C392" s="158" t="s">
        <v>210</v>
      </c>
    </row>
    <row r="393" spans="1:3" x14ac:dyDescent="0.35">
      <c r="A393" s="259"/>
      <c r="C393" s="158" t="s">
        <v>211</v>
      </c>
    </row>
    <row r="394" spans="1:3" x14ac:dyDescent="0.35">
      <c r="A394" s="259"/>
      <c r="C394" s="158" t="s">
        <v>212</v>
      </c>
    </row>
    <row r="395" spans="1:3" x14ac:dyDescent="0.35">
      <c r="A395" s="259"/>
      <c r="C395" s="158" t="s">
        <v>213</v>
      </c>
    </row>
    <row r="396" spans="1:3" x14ac:dyDescent="0.35">
      <c r="A396" s="259"/>
      <c r="C396" s="154" t="s">
        <v>214</v>
      </c>
    </row>
    <row r="397" spans="1:3" x14ac:dyDescent="0.35">
      <c r="A397" s="259"/>
      <c r="C397" s="159">
        <v>0.41666666666666669</v>
      </c>
    </row>
    <row r="398" spans="1:3" x14ac:dyDescent="0.35">
      <c r="A398" s="259"/>
      <c r="C398" s="159">
        <v>0.4375</v>
      </c>
    </row>
    <row r="399" spans="1:3" x14ac:dyDescent="0.35">
      <c r="A399" s="259"/>
      <c r="B399">
        <v>1741.6</v>
      </c>
      <c r="C399" s="159">
        <v>0.45833333333333331</v>
      </c>
    </row>
    <row r="400" spans="1:3" x14ac:dyDescent="0.35">
      <c r="A400" s="259"/>
      <c r="B400">
        <v>1873.3</v>
      </c>
      <c r="C400" s="159">
        <v>0.47916666666666669</v>
      </c>
    </row>
    <row r="401" spans="1:3" x14ac:dyDescent="0.35">
      <c r="A401" s="259"/>
      <c r="B401">
        <v>2003.7</v>
      </c>
      <c r="C401" s="159">
        <v>0.5</v>
      </c>
    </row>
    <row r="402" spans="1:3" x14ac:dyDescent="0.35">
      <c r="A402" s="259"/>
      <c r="B402">
        <v>1956.5</v>
      </c>
      <c r="C402" s="160">
        <v>0.52083333333333337</v>
      </c>
    </row>
    <row r="403" spans="1:3" x14ac:dyDescent="0.35">
      <c r="A403" s="259"/>
      <c r="B403">
        <v>1997.2</v>
      </c>
      <c r="C403" s="160">
        <v>0.54166666666666663</v>
      </c>
    </row>
    <row r="404" spans="1:3" x14ac:dyDescent="0.35">
      <c r="A404" s="259"/>
      <c r="B404">
        <v>2059.6</v>
      </c>
      <c r="C404" s="160">
        <v>0.5625</v>
      </c>
    </row>
    <row r="405" spans="1:3" x14ac:dyDescent="0.35">
      <c r="A405" s="259"/>
      <c r="B405">
        <v>2118.6</v>
      </c>
      <c r="C405" s="160">
        <v>0.58333333333333337</v>
      </c>
    </row>
    <row r="406" spans="1:3" x14ac:dyDescent="0.35">
      <c r="A406" s="259"/>
      <c r="B406">
        <v>1804.3</v>
      </c>
      <c r="C406" s="160">
        <v>0.60416666666666663</v>
      </c>
    </row>
    <row r="407" spans="1:3" x14ac:dyDescent="0.35">
      <c r="A407" s="259"/>
      <c r="B407">
        <v>1813.8</v>
      </c>
      <c r="C407" s="159">
        <v>0.625</v>
      </c>
    </row>
    <row r="408" spans="1:3" x14ac:dyDescent="0.35">
      <c r="A408" s="259"/>
      <c r="B408">
        <v>1644</v>
      </c>
      <c r="C408" s="159">
        <v>0.64583333333333337</v>
      </c>
    </row>
    <row r="409" spans="1:3" x14ac:dyDescent="0.35">
      <c r="A409" s="259"/>
      <c r="B409">
        <v>1389.1</v>
      </c>
      <c r="C409" s="159">
        <v>0.66666666666666663</v>
      </c>
    </row>
    <row r="410" spans="1:3" x14ac:dyDescent="0.35">
      <c r="A410" s="259"/>
      <c r="B410">
        <v>1233.3</v>
      </c>
      <c r="C410" s="159">
        <v>0.6875</v>
      </c>
    </row>
    <row r="411" spans="1:3" x14ac:dyDescent="0.35">
      <c r="A411" s="259"/>
      <c r="B411">
        <v>1152</v>
      </c>
      <c r="C411" s="159">
        <v>0.70833333333333337</v>
      </c>
    </row>
    <row r="412" spans="1:3" x14ac:dyDescent="0.35">
      <c r="A412" s="259"/>
      <c r="B412">
        <v>877.6</v>
      </c>
      <c r="C412" s="159">
        <v>0.72916666666666663</v>
      </c>
    </row>
    <row r="413" spans="1:3" x14ac:dyDescent="0.35">
      <c r="A413" s="259"/>
      <c r="B413">
        <v>552.4</v>
      </c>
      <c r="C413" s="159">
        <v>0.75</v>
      </c>
    </row>
    <row r="414" spans="1:3" x14ac:dyDescent="0.35">
      <c r="A414" s="259"/>
      <c r="B414">
        <v>361.2</v>
      </c>
      <c r="C414" s="159">
        <v>0.77083333333333337</v>
      </c>
    </row>
    <row r="415" spans="1:3" x14ac:dyDescent="0.35">
      <c r="A415" s="259"/>
      <c r="B415">
        <v>152.9</v>
      </c>
      <c r="C415" s="159">
        <v>0.79166666666666663</v>
      </c>
    </row>
    <row r="416" spans="1:3" x14ac:dyDescent="0.35">
      <c r="A416" s="259"/>
      <c r="B416">
        <v>53.7</v>
      </c>
      <c r="C416" s="159">
        <v>0.8125</v>
      </c>
    </row>
    <row r="417" spans="1:3" x14ac:dyDescent="0.35">
      <c r="A417" s="259"/>
      <c r="B417">
        <v>6.5</v>
      </c>
      <c r="C417" s="159">
        <v>0.83333333333333337</v>
      </c>
    </row>
    <row r="418" spans="1:3" x14ac:dyDescent="0.35">
      <c r="A418" s="259"/>
      <c r="B418">
        <v>0.4</v>
      </c>
      <c r="C418" s="159">
        <v>0.85416666666666663</v>
      </c>
    </row>
    <row r="419" spans="1:3" x14ac:dyDescent="0.35">
      <c r="A419" s="259"/>
      <c r="B419">
        <v>0.4</v>
      </c>
      <c r="C419" s="159">
        <v>0.875</v>
      </c>
    </row>
    <row r="420" spans="1:3" x14ac:dyDescent="0.35">
      <c r="A420" s="259"/>
      <c r="B420">
        <v>0.4</v>
      </c>
      <c r="C420" s="159">
        <v>0.89583333333333337</v>
      </c>
    </row>
    <row r="421" spans="1:3" x14ac:dyDescent="0.35">
      <c r="A421" s="259"/>
      <c r="B421">
        <v>0.4</v>
      </c>
      <c r="C421" s="159">
        <v>0.91666666666666663</v>
      </c>
    </row>
    <row r="422" spans="1:3" x14ac:dyDescent="0.35">
      <c r="A422" s="259"/>
      <c r="B422">
        <v>0.4</v>
      </c>
      <c r="C422" s="159">
        <v>0.9375</v>
      </c>
    </row>
    <row r="423" spans="1:3" x14ac:dyDescent="0.35">
      <c r="A423" s="259"/>
      <c r="B423">
        <v>0.4</v>
      </c>
      <c r="C423" s="159">
        <v>0.95833333333333337</v>
      </c>
    </row>
    <row r="424" spans="1:3" x14ac:dyDescent="0.35">
      <c r="A424" s="259"/>
      <c r="B424">
        <v>0.4</v>
      </c>
      <c r="C424" s="159">
        <v>0.97916666666666663</v>
      </c>
    </row>
    <row r="425" spans="1:3" x14ac:dyDescent="0.35">
      <c r="A425" s="259">
        <v>45544</v>
      </c>
      <c r="B425">
        <v>0.4</v>
      </c>
      <c r="C425" s="154">
        <v>0</v>
      </c>
    </row>
    <row r="426" spans="1:3" x14ac:dyDescent="0.35">
      <c r="A426" s="259"/>
      <c r="B426">
        <v>0.4</v>
      </c>
      <c r="C426" s="154">
        <v>2.0833333333333332E-2</v>
      </c>
    </row>
    <row r="427" spans="1:3" x14ac:dyDescent="0.35">
      <c r="A427" s="259"/>
      <c r="B427">
        <v>0.4</v>
      </c>
      <c r="C427" s="155" t="s">
        <v>197</v>
      </c>
    </row>
    <row r="428" spans="1:3" x14ac:dyDescent="0.35">
      <c r="A428" s="259"/>
      <c r="B428">
        <v>0.4</v>
      </c>
      <c r="C428" s="154" t="s">
        <v>198</v>
      </c>
    </row>
    <row r="429" spans="1:3" x14ac:dyDescent="0.35">
      <c r="A429" s="259"/>
      <c r="B429">
        <v>0.4</v>
      </c>
      <c r="C429" s="156" t="s">
        <v>199</v>
      </c>
    </row>
    <row r="430" spans="1:3" x14ac:dyDescent="0.35">
      <c r="A430" s="259"/>
      <c r="B430">
        <v>0.4</v>
      </c>
      <c r="C430" s="157" t="s">
        <v>200</v>
      </c>
    </row>
    <row r="431" spans="1:3" x14ac:dyDescent="0.35">
      <c r="A431" s="259"/>
      <c r="B431">
        <v>0.4</v>
      </c>
      <c r="C431" s="154" t="s">
        <v>201</v>
      </c>
    </row>
    <row r="432" spans="1:3" x14ac:dyDescent="0.35">
      <c r="A432" s="259"/>
      <c r="B432">
        <v>0.4</v>
      </c>
      <c r="C432" s="158" t="s">
        <v>202</v>
      </c>
    </row>
    <row r="433" spans="1:3" x14ac:dyDescent="0.35">
      <c r="A433" s="259"/>
      <c r="B433">
        <v>0.4</v>
      </c>
      <c r="C433" s="154" t="s">
        <v>203</v>
      </c>
    </row>
    <row r="434" spans="1:3" x14ac:dyDescent="0.35">
      <c r="A434" s="259"/>
      <c r="B434">
        <v>0.4</v>
      </c>
      <c r="C434" s="158" t="s">
        <v>204</v>
      </c>
    </row>
    <row r="435" spans="1:3" x14ac:dyDescent="0.35">
      <c r="A435" s="259"/>
      <c r="B435">
        <v>0.4</v>
      </c>
      <c r="C435" s="158" t="s">
        <v>205</v>
      </c>
    </row>
    <row r="436" spans="1:3" x14ac:dyDescent="0.35">
      <c r="A436" s="259"/>
      <c r="B436">
        <v>0.4</v>
      </c>
      <c r="C436" s="158" t="s">
        <v>206</v>
      </c>
    </row>
    <row r="437" spans="1:3" x14ac:dyDescent="0.35">
      <c r="A437" s="259"/>
      <c r="B437">
        <v>0.4</v>
      </c>
      <c r="C437" s="158" t="s">
        <v>207</v>
      </c>
    </row>
    <row r="438" spans="1:3" x14ac:dyDescent="0.35">
      <c r="A438" s="259"/>
      <c r="B438">
        <v>0.4</v>
      </c>
      <c r="C438" s="158" t="s">
        <v>208</v>
      </c>
    </row>
    <row r="439" spans="1:3" x14ac:dyDescent="0.35">
      <c r="A439" s="259"/>
      <c r="B439">
        <v>7</v>
      </c>
      <c r="C439" s="154" t="s">
        <v>209</v>
      </c>
    </row>
    <row r="440" spans="1:3" x14ac:dyDescent="0.35">
      <c r="A440" s="259"/>
      <c r="B440">
        <v>59.4</v>
      </c>
      <c r="C440" s="158" t="s">
        <v>210</v>
      </c>
    </row>
    <row r="441" spans="1:3" x14ac:dyDescent="0.35">
      <c r="A441" s="259"/>
      <c r="B441">
        <v>220.1</v>
      </c>
      <c r="C441" s="158" t="s">
        <v>211</v>
      </c>
    </row>
    <row r="442" spans="1:3" x14ac:dyDescent="0.35">
      <c r="A442" s="259"/>
      <c r="B442">
        <v>569.4</v>
      </c>
      <c r="C442" s="158" t="s">
        <v>212</v>
      </c>
    </row>
    <row r="443" spans="1:3" x14ac:dyDescent="0.35">
      <c r="A443" s="259"/>
      <c r="B443">
        <v>864.7</v>
      </c>
      <c r="C443" s="158" t="s">
        <v>213</v>
      </c>
    </row>
    <row r="444" spans="1:3" x14ac:dyDescent="0.35">
      <c r="A444" s="259"/>
      <c r="B444">
        <v>1008.9</v>
      </c>
      <c r="C444" s="154" t="s">
        <v>214</v>
      </c>
    </row>
    <row r="445" spans="1:3" x14ac:dyDescent="0.35">
      <c r="A445" s="259"/>
      <c r="B445">
        <v>1314.7</v>
      </c>
      <c r="C445" s="159">
        <v>0.41666666666666669</v>
      </c>
    </row>
    <row r="446" spans="1:3" x14ac:dyDescent="0.35">
      <c r="A446" s="259"/>
      <c r="B446">
        <v>1432.8</v>
      </c>
      <c r="C446" s="159">
        <v>0.4375</v>
      </c>
    </row>
    <row r="447" spans="1:3" x14ac:dyDescent="0.35">
      <c r="A447" s="259"/>
      <c r="B447">
        <v>1565</v>
      </c>
      <c r="C447" s="159">
        <v>0.45833333333333331</v>
      </c>
    </row>
    <row r="448" spans="1:3" x14ac:dyDescent="0.35">
      <c r="A448" s="259"/>
      <c r="B448">
        <v>1930.5</v>
      </c>
      <c r="C448" s="159">
        <v>0.47916666666666669</v>
      </c>
    </row>
    <row r="449" spans="1:3" x14ac:dyDescent="0.35">
      <c r="A449" s="259"/>
      <c r="B449">
        <v>1957.3</v>
      </c>
      <c r="C449" s="159">
        <v>0.5</v>
      </c>
    </row>
    <row r="450" spans="1:3" x14ac:dyDescent="0.35">
      <c r="A450" s="259"/>
      <c r="B450">
        <v>2010.2</v>
      </c>
      <c r="C450" s="160">
        <v>0.52083333333333337</v>
      </c>
    </row>
    <row r="451" spans="1:3" x14ac:dyDescent="0.35">
      <c r="A451" s="259"/>
      <c r="B451">
        <v>2027.3</v>
      </c>
      <c r="C451" s="160">
        <v>0.54166666666666663</v>
      </c>
    </row>
    <row r="452" spans="1:3" x14ac:dyDescent="0.35">
      <c r="A452" s="259"/>
      <c r="B452">
        <v>2074.1</v>
      </c>
      <c r="C452" s="160">
        <v>0.5625</v>
      </c>
    </row>
    <row r="453" spans="1:3" x14ac:dyDescent="0.35">
      <c r="A453" s="259"/>
      <c r="B453">
        <v>1984.2</v>
      </c>
      <c r="C453" s="160">
        <v>0.58333333333333337</v>
      </c>
    </row>
    <row r="454" spans="1:3" x14ac:dyDescent="0.35">
      <c r="A454" s="259"/>
      <c r="B454">
        <v>1877.5</v>
      </c>
      <c r="C454" s="160">
        <v>0.60416666666666663</v>
      </c>
    </row>
    <row r="455" spans="1:3" x14ac:dyDescent="0.35">
      <c r="A455" s="259"/>
      <c r="B455">
        <v>1670.9</v>
      </c>
      <c r="C455" s="159">
        <v>0.625</v>
      </c>
    </row>
    <row r="456" spans="1:3" x14ac:dyDescent="0.35">
      <c r="A456" s="259"/>
      <c r="B456">
        <v>1427.7</v>
      </c>
      <c r="C456" s="159">
        <v>0.64583333333333337</v>
      </c>
    </row>
    <row r="457" spans="1:3" x14ac:dyDescent="0.35">
      <c r="A457" s="259"/>
      <c r="B457">
        <v>914.3</v>
      </c>
      <c r="C457" s="159">
        <v>0.66666666666666663</v>
      </c>
    </row>
    <row r="458" spans="1:3" x14ac:dyDescent="0.35">
      <c r="A458" s="259"/>
      <c r="B458">
        <v>979.1</v>
      </c>
      <c r="C458" s="159">
        <v>0.6875</v>
      </c>
    </row>
    <row r="459" spans="1:3" x14ac:dyDescent="0.35">
      <c r="A459" s="259"/>
      <c r="B459">
        <v>760.4</v>
      </c>
      <c r="C459" s="159">
        <v>0.70833333333333337</v>
      </c>
    </row>
    <row r="460" spans="1:3" x14ac:dyDescent="0.35">
      <c r="A460" s="259"/>
      <c r="B460">
        <v>791</v>
      </c>
      <c r="C460" s="159">
        <v>0.72916666666666663</v>
      </c>
    </row>
    <row r="461" spans="1:3" x14ac:dyDescent="0.35">
      <c r="A461" s="259"/>
      <c r="B461">
        <v>308.39999999999998</v>
      </c>
      <c r="C461" s="159">
        <v>0.75</v>
      </c>
    </row>
    <row r="462" spans="1:3" x14ac:dyDescent="0.35">
      <c r="A462" s="259"/>
      <c r="B462">
        <v>324.3</v>
      </c>
      <c r="C462" s="159">
        <v>0.77083333333333337</v>
      </c>
    </row>
    <row r="463" spans="1:3" x14ac:dyDescent="0.35">
      <c r="A463" s="259"/>
      <c r="B463">
        <v>159.80000000000001</v>
      </c>
      <c r="C463" s="159">
        <v>0.79166666666666663</v>
      </c>
    </row>
    <row r="464" spans="1:3" x14ac:dyDescent="0.35">
      <c r="A464" s="259"/>
      <c r="B464">
        <v>64.5</v>
      </c>
      <c r="C464" s="159">
        <v>0.8125</v>
      </c>
    </row>
    <row r="465" spans="1:3" x14ac:dyDescent="0.35">
      <c r="A465" s="259"/>
      <c r="B465">
        <v>7.3</v>
      </c>
      <c r="C465" s="159">
        <v>0.83333333333333337</v>
      </c>
    </row>
    <row r="466" spans="1:3" x14ac:dyDescent="0.35">
      <c r="A466" s="259"/>
      <c r="B466">
        <v>0.4</v>
      </c>
      <c r="C466" s="159">
        <v>0.85416666666666663</v>
      </c>
    </row>
    <row r="467" spans="1:3" x14ac:dyDescent="0.35">
      <c r="A467" s="259"/>
      <c r="B467">
        <v>0.4</v>
      </c>
      <c r="C467" s="159">
        <v>0.875</v>
      </c>
    </row>
    <row r="468" spans="1:3" x14ac:dyDescent="0.35">
      <c r="A468" s="259"/>
      <c r="B468">
        <v>0.4</v>
      </c>
      <c r="C468" s="159">
        <v>0.89583333333333337</v>
      </c>
    </row>
    <row r="469" spans="1:3" x14ac:dyDescent="0.35">
      <c r="A469" s="259"/>
      <c r="B469">
        <v>0.4</v>
      </c>
      <c r="C469" s="159">
        <v>0.91666666666666663</v>
      </c>
    </row>
    <row r="470" spans="1:3" x14ac:dyDescent="0.35">
      <c r="A470" s="259"/>
      <c r="B470">
        <v>0.4</v>
      </c>
      <c r="C470" s="159">
        <v>0.9375</v>
      </c>
    </row>
    <row r="471" spans="1:3" x14ac:dyDescent="0.35">
      <c r="A471" s="259"/>
      <c r="B471">
        <v>0.4</v>
      </c>
      <c r="C471" s="159">
        <v>0.95833333333333337</v>
      </c>
    </row>
    <row r="472" spans="1:3" x14ac:dyDescent="0.35">
      <c r="A472" s="259"/>
      <c r="B472">
        <v>0.4</v>
      </c>
      <c r="C472" s="159">
        <v>0.97916666666666663</v>
      </c>
    </row>
    <row r="473" spans="1:3" x14ac:dyDescent="0.35">
      <c r="A473" s="259">
        <v>45545</v>
      </c>
      <c r="B473">
        <v>0.4</v>
      </c>
      <c r="C473" s="154">
        <v>0</v>
      </c>
    </row>
    <row r="474" spans="1:3" x14ac:dyDescent="0.35">
      <c r="A474" s="259"/>
      <c r="B474">
        <v>0.4</v>
      </c>
      <c r="C474" s="154">
        <v>2.0833333333333332E-2</v>
      </c>
    </row>
    <row r="475" spans="1:3" x14ac:dyDescent="0.35">
      <c r="A475" s="259"/>
      <c r="B475">
        <v>0.4</v>
      </c>
      <c r="C475" s="155" t="s">
        <v>197</v>
      </c>
    </row>
    <row r="476" spans="1:3" x14ac:dyDescent="0.35">
      <c r="A476" s="259"/>
      <c r="B476">
        <v>0.4</v>
      </c>
      <c r="C476" s="154" t="s">
        <v>198</v>
      </c>
    </row>
    <row r="477" spans="1:3" x14ac:dyDescent="0.35">
      <c r="A477" s="259"/>
      <c r="B477">
        <v>0.4</v>
      </c>
      <c r="C477" s="156" t="s">
        <v>199</v>
      </c>
    </row>
    <row r="478" spans="1:3" x14ac:dyDescent="0.35">
      <c r="A478" s="259"/>
      <c r="B478">
        <v>0.4</v>
      </c>
      <c r="C478" s="157" t="s">
        <v>200</v>
      </c>
    </row>
    <row r="479" spans="1:3" x14ac:dyDescent="0.35">
      <c r="A479" s="259"/>
      <c r="B479">
        <v>0.4</v>
      </c>
      <c r="C479" s="154" t="s">
        <v>201</v>
      </c>
    </row>
    <row r="480" spans="1:3" x14ac:dyDescent="0.35">
      <c r="A480" s="259"/>
      <c r="B480">
        <v>0.4</v>
      </c>
      <c r="C480" s="158" t="s">
        <v>202</v>
      </c>
    </row>
    <row r="481" spans="1:3" x14ac:dyDescent="0.35">
      <c r="A481" s="259"/>
      <c r="B481">
        <v>0.4</v>
      </c>
      <c r="C481" s="154" t="s">
        <v>203</v>
      </c>
    </row>
    <row r="482" spans="1:3" x14ac:dyDescent="0.35">
      <c r="A482" s="259"/>
      <c r="B482">
        <v>0.4</v>
      </c>
      <c r="C482" s="158" t="s">
        <v>204</v>
      </c>
    </row>
    <row r="483" spans="1:3" x14ac:dyDescent="0.35">
      <c r="A483" s="259"/>
      <c r="B483">
        <v>0.4</v>
      </c>
      <c r="C483" s="158" t="s">
        <v>205</v>
      </c>
    </row>
    <row r="484" spans="1:3" x14ac:dyDescent="0.35">
      <c r="A484" s="259"/>
      <c r="B484">
        <v>0.4</v>
      </c>
      <c r="C484" s="158" t="s">
        <v>206</v>
      </c>
    </row>
    <row r="485" spans="1:3" x14ac:dyDescent="0.35">
      <c r="A485" s="259"/>
      <c r="B485">
        <v>0.4</v>
      </c>
      <c r="C485" s="158" t="s">
        <v>207</v>
      </c>
    </row>
    <row r="486" spans="1:3" x14ac:dyDescent="0.35">
      <c r="A486" s="259"/>
      <c r="B486">
        <v>0.4</v>
      </c>
      <c r="C486" s="158" t="s">
        <v>208</v>
      </c>
    </row>
    <row r="487" spans="1:3" x14ac:dyDescent="0.35">
      <c r="A487" s="259"/>
      <c r="B487">
        <v>8.5</v>
      </c>
      <c r="C487" s="154" t="s">
        <v>209</v>
      </c>
    </row>
    <row r="488" spans="1:3" x14ac:dyDescent="0.35">
      <c r="A488" s="259"/>
      <c r="B488">
        <v>75.3</v>
      </c>
      <c r="C488" s="158" t="s">
        <v>210</v>
      </c>
    </row>
    <row r="489" spans="1:3" x14ac:dyDescent="0.35">
      <c r="A489" s="259"/>
      <c r="B489">
        <v>329</v>
      </c>
      <c r="C489" s="158" t="s">
        <v>211</v>
      </c>
    </row>
    <row r="490" spans="1:3" x14ac:dyDescent="0.35">
      <c r="A490" s="259"/>
      <c r="B490">
        <v>606.79999999999995</v>
      </c>
      <c r="C490" s="158" t="s">
        <v>212</v>
      </c>
    </row>
    <row r="491" spans="1:3" x14ac:dyDescent="0.35">
      <c r="A491" s="259"/>
      <c r="B491">
        <v>844</v>
      </c>
      <c r="C491" s="158" t="s">
        <v>213</v>
      </c>
    </row>
    <row r="492" spans="1:3" x14ac:dyDescent="0.35">
      <c r="A492" s="259"/>
      <c r="B492">
        <v>1090.5999999999999</v>
      </c>
      <c r="C492" s="154" t="s">
        <v>214</v>
      </c>
    </row>
    <row r="493" spans="1:3" x14ac:dyDescent="0.35">
      <c r="A493" s="259"/>
      <c r="B493">
        <v>860.1</v>
      </c>
      <c r="C493" s="159">
        <v>0.41666666666666669</v>
      </c>
    </row>
    <row r="494" spans="1:3" x14ac:dyDescent="0.35">
      <c r="A494" s="259"/>
      <c r="B494">
        <v>1348.4</v>
      </c>
      <c r="C494" s="159">
        <v>0.4375</v>
      </c>
    </row>
    <row r="495" spans="1:3" x14ac:dyDescent="0.35">
      <c r="A495" s="259"/>
      <c r="B495">
        <v>1590.2</v>
      </c>
      <c r="C495" s="159">
        <v>0.45833333333333331</v>
      </c>
    </row>
    <row r="496" spans="1:3" x14ac:dyDescent="0.35">
      <c r="A496" s="259"/>
      <c r="B496">
        <v>1990.8</v>
      </c>
      <c r="C496" s="159">
        <v>0.47916666666666669</v>
      </c>
    </row>
    <row r="497" spans="1:3" x14ac:dyDescent="0.35">
      <c r="A497" s="259"/>
      <c r="B497">
        <v>2097.1</v>
      </c>
      <c r="C497" s="159">
        <v>0.5</v>
      </c>
    </row>
    <row r="498" spans="1:3" x14ac:dyDescent="0.35">
      <c r="A498" s="259"/>
      <c r="B498">
        <v>2046.6</v>
      </c>
      <c r="C498" s="160">
        <v>0.52083333333333337</v>
      </c>
    </row>
    <row r="499" spans="1:3" x14ac:dyDescent="0.35">
      <c r="A499" s="259"/>
      <c r="B499">
        <v>2092.3000000000002</v>
      </c>
      <c r="C499" s="160">
        <v>0.54166666666666663</v>
      </c>
    </row>
    <row r="500" spans="1:3" x14ac:dyDescent="0.35">
      <c r="A500" s="259"/>
      <c r="B500">
        <v>2002.7</v>
      </c>
      <c r="C500" s="160">
        <v>0.5625</v>
      </c>
    </row>
    <row r="501" spans="1:3" x14ac:dyDescent="0.35">
      <c r="A501" s="259"/>
      <c r="B501">
        <v>1950.6</v>
      </c>
      <c r="C501" s="160">
        <v>0.58333333333333337</v>
      </c>
    </row>
    <row r="502" spans="1:3" x14ac:dyDescent="0.35">
      <c r="A502" s="259"/>
      <c r="B502">
        <v>1793.3</v>
      </c>
      <c r="C502" s="160">
        <v>0.60416666666666663</v>
      </c>
    </row>
    <row r="503" spans="1:3" x14ac:dyDescent="0.35">
      <c r="A503" s="259"/>
      <c r="B503">
        <v>1710.1</v>
      </c>
      <c r="C503" s="159">
        <v>0.625</v>
      </c>
    </row>
    <row r="504" spans="1:3" x14ac:dyDescent="0.35">
      <c r="A504" s="259"/>
      <c r="B504">
        <v>1507.1</v>
      </c>
      <c r="C504" s="159">
        <v>0.64583333333333337</v>
      </c>
    </row>
    <row r="505" spans="1:3" x14ac:dyDescent="0.35">
      <c r="A505" s="259"/>
      <c r="B505">
        <v>1351.9</v>
      </c>
      <c r="C505" s="159">
        <v>0.66666666666666663</v>
      </c>
    </row>
    <row r="506" spans="1:3" x14ac:dyDescent="0.35">
      <c r="A506" s="259"/>
      <c r="B506">
        <v>1158.8</v>
      </c>
      <c r="C506" s="159">
        <v>0.6875</v>
      </c>
    </row>
    <row r="507" spans="1:3" x14ac:dyDescent="0.35">
      <c r="A507" s="259"/>
      <c r="B507">
        <v>994.2</v>
      </c>
      <c r="C507" s="159">
        <v>0.70833333333333337</v>
      </c>
    </row>
    <row r="508" spans="1:3" x14ac:dyDescent="0.35">
      <c r="A508" s="259"/>
      <c r="B508">
        <v>781.4</v>
      </c>
      <c r="C508" s="159">
        <v>0.72916666666666663</v>
      </c>
    </row>
    <row r="509" spans="1:3" x14ac:dyDescent="0.35">
      <c r="A509" s="259"/>
      <c r="B509">
        <v>538.4</v>
      </c>
      <c r="C509" s="159">
        <v>0.75</v>
      </c>
    </row>
    <row r="510" spans="1:3" x14ac:dyDescent="0.35">
      <c r="A510" s="259"/>
      <c r="B510">
        <v>295.60000000000002</v>
      </c>
      <c r="C510" s="159">
        <v>0.77083333333333337</v>
      </c>
    </row>
    <row r="511" spans="1:3" x14ac:dyDescent="0.35">
      <c r="A511" s="259"/>
      <c r="B511">
        <v>155.1</v>
      </c>
      <c r="C511" s="159">
        <v>0.79166666666666663</v>
      </c>
    </row>
    <row r="512" spans="1:3" x14ac:dyDescent="0.35">
      <c r="A512" s="259"/>
      <c r="B512">
        <v>64.8</v>
      </c>
      <c r="C512" s="159">
        <v>0.8125</v>
      </c>
    </row>
    <row r="513" spans="1:3" x14ac:dyDescent="0.35">
      <c r="A513" s="259"/>
      <c r="B513">
        <v>5.8</v>
      </c>
      <c r="C513" s="159">
        <v>0.83333333333333337</v>
      </c>
    </row>
    <row r="514" spans="1:3" x14ac:dyDescent="0.35">
      <c r="A514" s="259"/>
      <c r="B514">
        <v>0.4</v>
      </c>
      <c r="C514" s="159">
        <v>0.85416666666666663</v>
      </c>
    </row>
    <row r="515" spans="1:3" x14ac:dyDescent="0.35">
      <c r="A515" s="259"/>
      <c r="B515">
        <v>0.4</v>
      </c>
      <c r="C515" s="159">
        <v>0.875</v>
      </c>
    </row>
    <row r="516" spans="1:3" x14ac:dyDescent="0.35">
      <c r="A516" s="259"/>
      <c r="B516">
        <v>0.4</v>
      </c>
      <c r="C516" s="159">
        <v>0.89583333333333337</v>
      </c>
    </row>
    <row r="517" spans="1:3" x14ac:dyDescent="0.35">
      <c r="A517" s="259"/>
      <c r="B517">
        <v>0.4</v>
      </c>
      <c r="C517" s="159">
        <v>0.91666666666666663</v>
      </c>
    </row>
    <row r="518" spans="1:3" x14ac:dyDescent="0.35">
      <c r="A518" s="259"/>
      <c r="B518">
        <v>0.4</v>
      </c>
      <c r="C518" s="159">
        <v>0.9375</v>
      </c>
    </row>
    <row r="519" spans="1:3" x14ac:dyDescent="0.35">
      <c r="A519" s="259"/>
      <c r="B519">
        <v>0.4</v>
      </c>
      <c r="C519" s="159">
        <v>0.95833333333333337</v>
      </c>
    </row>
    <row r="520" spans="1:3" x14ac:dyDescent="0.35">
      <c r="A520" s="259"/>
      <c r="B520">
        <v>0.4</v>
      </c>
      <c r="C520" s="159">
        <v>0.97916666666666663</v>
      </c>
    </row>
    <row r="521" spans="1:3" x14ac:dyDescent="0.35">
      <c r="A521" s="259">
        <v>45546</v>
      </c>
      <c r="B521">
        <v>0.4</v>
      </c>
      <c r="C521" s="154">
        <v>0</v>
      </c>
    </row>
    <row r="522" spans="1:3" x14ac:dyDescent="0.35">
      <c r="A522" s="259"/>
      <c r="B522">
        <v>0.4</v>
      </c>
      <c r="C522" s="154">
        <v>2.0833333333333332E-2</v>
      </c>
    </row>
    <row r="523" spans="1:3" x14ac:dyDescent="0.35">
      <c r="A523" s="259"/>
      <c r="B523">
        <v>0.4</v>
      </c>
      <c r="C523" s="155" t="s">
        <v>197</v>
      </c>
    </row>
    <row r="524" spans="1:3" x14ac:dyDescent="0.35">
      <c r="A524" s="259"/>
      <c r="B524">
        <v>0.4</v>
      </c>
      <c r="C524" s="154" t="s">
        <v>198</v>
      </c>
    </row>
    <row r="525" spans="1:3" x14ac:dyDescent="0.35">
      <c r="A525" s="259"/>
      <c r="B525">
        <v>0.4</v>
      </c>
      <c r="C525" s="156" t="s">
        <v>199</v>
      </c>
    </row>
    <row r="526" spans="1:3" x14ac:dyDescent="0.35">
      <c r="A526" s="259"/>
      <c r="B526">
        <v>0.4</v>
      </c>
      <c r="C526" s="157" t="s">
        <v>200</v>
      </c>
    </row>
    <row r="527" spans="1:3" x14ac:dyDescent="0.35">
      <c r="A527" s="259"/>
      <c r="B527">
        <v>0.4</v>
      </c>
      <c r="C527" s="154" t="s">
        <v>201</v>
      </c>
    </row>
    <row r="528" spans="1:3" x14ac:dyDescent="0.35">
      <c r="A528" s="259"/>
      <c r="B528">
        <v>0.4</v>
      </c>
      <c r="C528" s="158" t="s">
        <v>202</v>
      </c>
    </row>
    <row r="529" spans="1:3" x14ac:dyDescent="0.35">
      <c r="A529" s="259"/>
      <c r="B529">
        <v>0.4</v>
      </c>
      <c r="C529" s="154" t="s">
        <v>203</v>
      </c>
    </row>
    <row r="530" spans="1:3" x14ac:dyDescent="0.35">
      <c r="A530" s="259"/>
      <c r="B530">
        <v>0.4</v>
      </c>
      <c r="C530" s="158" t="s">
        <v>204</v>
      </c>
    </row>
    <row r="531" spans="1:3" x14ac:dyDescent="0.35">
      <c r="A531" s="259"/>
      <c r="B531">
        <v>0.4</v>
      </c>
      <c r="C531" s="158" t="s">
        <v>205</v>
      </c>
    </row>
    <row r="532" spans="1:3" x14ac:dyDescent="0.35">
      <c r="A532" s="259"/>
      <c r="B532">
        <v>0.3</v>
      </c>
      <c r="C532" s="158" t="s">
        <v>206</v>
      </c>
    </row>
    <row r="533" spans="1:3" x14ac:dyDescent="0.35">
      <c r="A533" s="259"/>
      <c r="B533">
        <v>0.3</v>
      </c>
      <c r="C533" s="158" t="s">
        <v>207</v>
      </c>
    </row>
    <row r="534" spans="1:3" x14ac:dyDescent="0.35">
      <c r="A534" s="259"/>
      <c r="B534">
        <v>0.3</v>
      </c>
      <c r="C534" s="158" t="s">
        <v>208</v>
      </c>
    </row>
    <row r="535" spans="1:3" x14ac:dyDescent="0.35">
      <c r="A535" s="259"/>
      <c r="B535">
        <v>6.6</v>
      </c>
      <c r="C535" s="154" t="s">
        <v>209</v>
      </c>
    </row>
    <row r="536" spans="1:3" x14ac:dyDescent="0.35">
      <c r="A536" s="259"/>
      <c r="B536">
        <v>79.099999999999994</v>
      </c>
      <c r="C536" s="158" t="s">
        <v>210</v>
      </c>
    </row>
    <row r="537" spans="1:3" x14ac:dyDescent="0.35">
      <c r="A537" s="259"/>
      <c r="B537">
        <v>224.7</v>
      </c>
      <c r="C537" s="158" t="s">
        <v>211</v>
      </c>
    </row>
    <row r="538" spans="1:3" x14ac:dyDescent="0.35">
      <c r="A538" s="259"/>
      <c r="B538">
        <v>370.2</v>
      </c>
      <c r="C538" s="158" t="s">
        <v>212</v>
      </c>
    </row>
    <row r="539" spans="1:3" x14ac:dyDescent="0.35">
      <c r="A539" s="259"/>
      <c r="B539">
        <v>568.20000000000005</v>
      </c>
      <c r="C539" s="158" t="s">
        <v>213</v>
      </c>
    </row>
    <row r="540" spans="1:3" x14ac:dyDescent="0.35">
      <c r="A540" s="259"/>
      <c r="B540">
        <v>814.5</v>
      </c>
      <c r="C540" s="154" t="s">
        <v>214</v>
      </c>
    </row>
    <row r="541" spans="1:3" x14ac:dyDescent="0.35">
      <c r="A541" s="259"/>
      <c r="B541">
        <v>1072.2</v>
      </c>
      <c r="C541" s="159">
        <v>0.41666666666666669</v>
      </c>
    </row>
    <row r="542" spans="1:3" x14ac:dyDescent="0.35">
      <c r="A542" s="259"/>
      <c r="B542">
        <v>1240.8</v>
      </c>
      <c r="C542" s="159">
        <v>0.4375</v>
      </c>
    </row>
    <row r="543" spans="1:3" x14ac:dyDescent="0.35">
      <c r="A543" s="259"/>
      <c r="B543">
        <v>1453.2</v>
      </c>
      <c r="C543" s="159">
        <v>0.45833333333333331</v>
      </c>
    </row>
    <row r="544" spans="1:3" x14ac:dyDescent="0.35">
      <c r="A544" s="259"/>
      <c r="B544">
        <v>1645.6</v>
      </c>
      <c r="C544" s="159">
        <v>0.47916666666666669</v>
      </c>
    </row>
    <row r="545" spans="1:3" x14ac:dyDescent="0.35">
      <c r="A545" s="259"/>
      <c r="B545">
        <v>1794.5</v>
      </c>
      <c r="C545" s="159">
        <v>0.5</v>
      </c>
    </row>
    <row r="546" spans="1:3" x14ac:dyDescent="0.35">
      <c r="A546" s="259"/>
      <c r="B546">
        <v>1853.8</v>
      </c>
      <c r="C546" s="160">
        <v>0.52083333333333337</v>
      </c>
    </row>
    <row r="547" spans="1:3" x14ac:dyDescent="0.35">
      <c r="A547" s="259"/>
      <c r="B547">
        <v>1881.9</v>
      </c>
      <c r="C547" s="160">
        <v>0.54166666666666663</v>
      </c>
    </row>
    <row r="548" spans="1:3" x14ac:dyDescent="0.35">
      <c r="A548" s="259"/>
      <c r="B548">
        <v>1877.8</v>
      </c>
      <c r="C548" s="160">
        <v>0.5625</v>
      </c>
    </row>
    <row r="549" spans="1:3" x14ac:dyDescent="0.35">
      <c r="A549" s="259"/>
      <c r="B549">
        <v>1816.9</v>
      </c>
      <c r="C549" s="160">
        <v>0.58333333333333337</v>
      </c>
    </row>
    <row r="550" spans="1:3" x14ac:dyDescent="0.35">
      <c r="A550" s="259"/>
      <c r="B550">
        <v>1740.8</v>
      </c>
      <c r="C550" s="160">
        <v>0.60416666666666663</v>
      </c>
    </row>
    <row r="551" spans="1:3" x14ac:dyDescent="0.35">
      <c r="A551" s="259"/>
      <c r="B551">
        <v>1629.5</v>
      </c>
      <c r="C551" s="159">
        <v>0.625</v>
      </c>
    </row>
    <row r="552" spans="1:3" x14ac:dyDescent="0.35">
      <c r="A552" s="259"/>
      <c r="B552">
        <v>1438.8</v>
      </c>
      <c r="C552" s="159">
        <v>0.64583333333333337</v>
      </c>
    </row>
    <row r="553" spans="1:3" x14ac:dyDescent="0.35">
      <c r="A553" s="259"/>
      <c r="B553">
        <v>1312.6</v>
      </c>
      <c r="C553" s="159">
        <v>0.66666666666666663</v>
      </c>
    </row>
    <row r="554" spans="1:3" x14ac:dyDescent="0.35">
      <c r="A554" s="259"/>
      <c r="B554">
        <v>1107.4000000000001</v>
      </c>
      <c r="C554" s="159">
        <v>0.6875</v>
      </c>
    </row>
    <row r="555" spans="1:3" x14ac:dyDescent="0.35">
      <c r="A555" s="259"/>
      <c r="B555">
        <v>830.9</v>
      </c>
      <c r="C555" s="159">
        <v>0.70833333333333337</v>
      </c>
    </row>
    <row r="556" spans="1:3" x14ac:dyDescent="0.35">
      <c r="A556" s="259"/>
      <c r="B556">
        <v>685.3</v>
      </c>
      <c r="C556" s="159">
        <v>0.72916666666666663</v>
      </c>
    </row>
    <row r="557" spans="1:3" x14ac:dyDescent="0.35">
      <c r="A557" s="259"/>
      <c r="B557">
        <v>476.7</v>
      </c>
      <c r="C557" s="159">
        <v>0.75</v>
      </c>
    </row>
    <row r="558" spans="1:3" x14ac:dyDescent="0.35">
      <c r="A558" s="259"/>
      <c r="B558">
        <v>297.2</v>
      </c>
      <c r="C558" s="159">
        <v>0.77083333333333337</v>
      </c>
    </row>
    <row r="559" spans="1:3" x14ac:dyDescent="0.35">
      <c r="A559" s="259"/>
      <c r="B559">
        <v>133.69999999999999</v>
      </c>
      <c r="C559" s="159">
        <v>0.79166666666666663</v>
      </c>
    </row>
    <row r="560" spans="1:3" x14ac:dyDescent="0.35">
      <c r="A560" s="259"/>
      <c r="B560">
        <v>31</v>
      </c>
      <c r="C560" s="159">
        <v>0.8125</v>
      </c>
    </row>
    <row r="561" spans="1:3" x14ac:dyDescent="0.35">
      <c r="A561" s="259"/>
      <c r="B561">
        <v>3.4</v>
      </c>
      <c r="C561" s="159">
        <v>0.83333333333333337</v>
      </c>
    </row>
    <row r="562" spans="1:3" x14ac:dyDescent="0.35">
      <c r="A562" s="259"/>
      <c r="B562">
        <v>0.4</v>
      </c>
      <c r="C562" s="159">
        <v>0.85416666666666663</v>
      </c>
    </row>
    <row r="563" spans="1:3" x14ac:dyDescent="0.35">
      <c r="A563" s="259"/>
      <c r="B563">
        <v>0.4</v>
      </c>
      <c r="C563" s="159">
        <v>0.875</v>
      </c>
    </row>
    <row r="564" spans="1:3" x14ac:dyDescent="0.35">
      <c r="A564" s="259"/>
      <c r="B564">
        <v>0.4</v>
      </c>
      <c r="C564" s="159">
        <v>0.89583333333333337</v>
      </c>
    </row>
    <row r="565" spans="1:3" x14ac:dyDescent="0.35">
      <c r="A565" s="259"/>
      <c r="B565">
        <v>0.4</v>
      </c>
      <c r="C565" s="159">
        <v>0.91666666666666663</v>
      </c>
    </row>
    <row r="566" spans="1:3" x14ac:dyDescent="0.35">
      <c r="A566" s="259"/>
      <c r="B566">
        <v>0.4</v>
      </c>
      <c r="C566" s="159">
        <v>0.9375</v>
      </c>
    </row>
    <row r="567" spans="1:3" x14ac:dyDescent="0.35">
      <c r="A567" s="259"/>
      <c r="B567">
        <v>0.4</v>
      </c>
      <c r="C567" s="159">
        <v>0.95833333333333337</v>
      </c>
    </row>
    <row r="568" spans="1:3" x14ac:dyDescent="0.35">
      <c r="A568" s="259"/>
      <c r="B568">
        <v>0.4</v>
      </c>
      <c r="C568" s="159">
        <v>0.97916666666666663</v>
      </c>
    </row>
    <row r="569" spans="1:3" x14ac:dyDescent="0.35">
      <c r="A569" s="259">
        <v>45547</v>
      </c>
      <c r="B569">
        <v>0.4</v>
      </c>
      <c r="C569" s="154">
        <v>0</v>
      </c>
    </row>
    <row r="570" spans="1:3" x14ac:dyDescent="0.35">
      <c r="A570" s="259"/>
      <c r="B570">
        <v>0.4</v>
      </c>
      <c r="C570" s="154">
        <v>2.0833333333333332E-2</v>
      </c>
    </row>
    <row r="571" spans="1:3" x14ac:dyDescent="0.35">
      <c r="A571" s="259"/>
      <c r="B571">
        <v>0.3</v>
      </c>
      <c r="C571" s="155" t="s">
        <v>197</v>
      </c>
    </row>
    <row r="572" spans="1:3" x14ac:dyDescent="0.35">
      <c r="A572" s="259"/>
      <c r="B572">
        <v>0.4</v>
      </c>
      <c r="C572" s="154" t="s">
        <v>198</v>
      </c>
    </row>
    <row r="573" spans="1:3" x14ac:dyDescent="0.35">
      <c r="A573" s="259"/>
      <c r="B573">
        <v>0.4</v>
      </c>
      <c r="C573" s="156" t="s">
        <v>199</v>
      </c>
    </row>
    <row r="574" spans="1:3" x14ac:dyDescent="0.35">
      <c r="A574" s="259"/>
      <c r="B574">
        <v>0.3</v>
      </c>
      <c r="C574" s="157" t="s">
        <v>200</v>
      </c>
    </row>
    <row r="575" spans="1:3" x14ac:dyDescent="0.35">
      <c r="A575" s="259"/>
      <c r="B575">
        <v>0.3</v>
      </c>
      <c r="C575" s="154" t="s">
        <v>201</v>
      </c>
    </row>
    <row r="576" spans="1:3" x14ac:dyDescent="0.35">
      <c r="A576" s="259"/>
      <c r="B576">
        <v>0.3</v>
      </c>
      <c r="C576" s="158" t="s">
        <v>202</v>
      </c>
    </row>
    <row r="577" spans="1:3" x14ac:dyDescent="0.35">
      <c r="A577" s="259"/>
      <c r="B577">
        <v>0.3</v>
      </c>
      <c r="C577" s="154" t="s">
        <v>203</v>
      </c>
    </row>
    <row r="578" spans="1:3" x14ac:dyDescent="0.35">
      <c r="A578" s="259"/>
      <c r="B578">
        <v>0.4</v>
      </c>
      <c r="C578" s="158" t="s">
        <v>204</v>
      </c>
    </row>
    <row r="579" spans="1:3" x14ac:dyDescent="0.35">
      <c r="A579" s="259"/>
      <c r="B579">
        <v>0.3</v>
      </c>
      <c r="C579" s="158" t="s">
        <v>205</v>
      </c>
    </row>
    <row r="580" spans="1:3" x14ac:dyDescent="0.35">
      <c r="A580" s="259"/>
      <c r="B580">
        <v>0.3</v>
      </c>
      <c r="C580" s="158" t="s">
        <v>206</v>
      </c>
    </row>
    <row r="581" spans="1:3" x14ac:dyDescent="0.35">
      <c r="A581" s="259"/>
      <c r="B581">
        <v>0.3</v>
      </c>
      <c r="C581" s="158" t="s">
        <v>207</v>
      </c>
    </row>
    <row r="582" spans="1:3" x14ac:dyDescent="0.35">
      <c r="A582" s="259"/>
      <c r="B582">
        <v>0.3</v>
      </c>
      <c r="C582" s="158" t="s">
        <v>208</v>
      </c>
    </row>
    <row r="583" spans="1:3" x14ac:dyDescent="0.35">
      <c r="A583" s="259"/>
      <c r="B583">
        <v>5.2</v>
      </c>
      <c r="C583" s="154" t="s">
        <v>209</v>
      </c>
    </row>
    <row r="584" spans="1:3" x14ac:dyDescent="0.35">
      <c r="A584" s="259"/>
      <c r="B584">
        <v>61.6</v>
      </c>
      <c r="C584" s="158" t="s">
        <v>210</v>
      </c>
    </row>
    <row r="585" spans="1:3" x14ac:dyDescent="0.35">
      <c r="A585" s="259"/>
      <c r="B585">
        <v>234.9</v>
      </c>
      <c r="C585" s="158" t="s">
        <v>211</v>
      </c>
    </row>
    <row r="586" spans="1:3" x14ac:dyDescent="0.35">
      <c r="A586" s="259"/>
      <c r="B586">
        <v>454.9</v>
      </c>
      <c r="C586" s="158" t="s">
        <v>212</v>
      </c>
    </row>
    <row r="587" spans="1:3" x14ac:dyDescent="0.35">
      <c r="A587" s="259"/>
      <c r="B587">
        <v>670.2</v>
      </c>
      <c r="C587" s="158" t="s">
        <v>213</v>
      </c>
    </row>
    <row r="588" spans="1:3" x14ac:dyDescent="0.35">
      <c r="A588" s="259"/>
      <c r="B588">
        <v>919.3</v>
      </c>
      <c r="C588" s="154" t="s">
        <v>214</v>
      </c>
    </row>
    <row r="589" spans="1:3" x14ac:dyDescent="0.35">
      <c r="A589" s="259"/>
      <c r="B589">
        <v>1130.8</v>
      </c>
      <c r="C589" s="159">
        <v>0.41666666666666669</v>
      </c>
    </row>
    <row r="590" spans="1:3" x14ac:dyDescent="0.35">
      <c r="A590" s="259"/>
      <c r="B590">
        <v>1339.5</v>
      </c>
      <c r="C590" s="159">
        <v>0.4375</v>
      </c>
    </row>
    <row r="591" spans="1:3" x14ac:dyDescent="0.35">
      <c r="A591" s="259"/>
      <c r="B591">
        <v>1517.6</v>
      </c>
      <c r="C591" s="159">
        <v>0.45833333333333331</v>
      </c>
    </row>
    <row r="592" spans="1:3" x14ac:dyDescent="0.35">
      <c r="A592" s="259"/>
      <c r="B592">
        <v>1643</v>
      </c>
      <c r="C592" s="159">
        <v>0.47916666666666669</v>
      </c>
    </row>
    <row r="593" spans="1:3" x14ac:dyDescent="0.35">
      <c r="A593" s="259"/>
      <c r="B593">
        <v>1762.4</v>
      </c>
      <c r="C593" s="159">
        <v>0.5</v>
      </c>
    </row>
    <row r="594" spans="1:3" x14ac:dyDescent="0.35">
      <c r="A594" s="259"/>
      <c r="B594">
        <v>1840.5</v>
      </c>
      <c r="C594" s="160">
        <v>0.52083333333333337</v>
      </c>
    </row>
    <row r="595" spans="1:3" x14ac:dyDescent="0.35">
      <c r="A595" s="259"/>
      <c r="B595">
        <v>1875.3</v>
      </c>
      <c r="C595" s="160">
        <v>0.54166666666666663</v>
      </c>
    </row>
    <row r="596" spans="1:3" x14ac:dyDescent="0.35">
      <c r="A596" s="259"/>
      <c r="B596">
        <v>1867.2</v>
      </c>
      <c r="C596" s="160">
        <v>0.5625</v>
      </c>
    </row>
    <row r="597" spans="1:3" x14ac:dyDescent="0.35">
      <c r="A597" s="259"/>
      <c r="B597">
        <v>1801.3</v>
      </c>
      <c r="C597" s="160">
        <v>0.58333333333333337</v>
      </c>
    </row>
    <row r="598" spans="1:3" x14ac:dyDescent="0.35">
      <c r="A598" s="259"/>
      <c r="B598">
        <v>1740.7</v>
      </c>
      <c r="C598" s="160">
        <v>0.60416666666666663</v>
      </c>
    </row>
    <row r="599" spans="1:3" x14ac:dyDescent="0.35">
      <c r="A599" s="259"/>
      <c r="B599">
        <v>1621.5</v>
      </c>
      <c r="C599" s="159">
        <v>0.625</v>
      </c>
    </row>
    <row r="600" spans="1:3" x14ac:dyDescent="0.35">
      <c r="A600" s="259"/>
      <c r="B600">
        <v>1473.3</v>
      </c>
      <c r="C600" s="159">
        <v>0.64583333333333337</v>
      </c>
    </row>
    <row r="601" spans="1:3" x14ac:dyDescent="0.35">
      <c r="A601" s="259"/>
      <c r="B601">
        <v>1302.4000000000001</v>
      </c>
      <c r="C601" s="159">
        <v>0.66666666666666663</v>
      </c>
    </row>
    <row r="602" spans="1:3" x14ac:dyDescent="0.35">
      <c r="A602" s="259"/>
      <c r="B602">
        <v>1107.9000000000001</v>
      </c>
      <c r="C602" s="159">
        <v>0.6875</v>
      </c>
    </row>
    <row r="603" spans="1:3" x14ac:dyDescent="0.35">
      <c r="A603" s="259"/>
      <c r="B603">
        <v>886.5</v>
      </c>
      <c r="C603" s="159">
        <v>0.70833333333333337</v>
      </c>
    </row>
    <row r="604" spans="1:3" x14ac:dyDescent="0.35">
      <c r="A604" s="259"/>
      <c r="B604">
        <v>679.9</v>
      </c>
      <c r="C604" s="159">
        <v>0.72916666666666663</v>
      </c>
    </row>
    <row r="605" spans="1:3" x14ac:dyDescent="0.35">
      <c r="A605" s="259"/>
      <c r="B605">
        <v>477.7</v>
      </c>
      <c r="C605" s="159">
        <v>0.75</v>
      </c>
    </row>
    <row r="606" spans="1:3" x14ac:dyDescent="0.35">
      <c r="A606" s="259"/>
      <c r="B606">
        <v>284.89999999999998</v>
      </c>
      <c r="C606" s="159">
        <v>0.77083333333333337</v>
      </c>
    </row>
    <row r="607" spans="1:3" x14ac:dyDescent="0.35">
      <c r="A607" s="259"/>
      <c r="B607">
        <v>145</v>
      </c>
      <c r="C607" s="159">
        <v>0.79166666666666663</v>
      </c>
    </row>
    <row r="608" spans="1:3" x14ac:dyDescent="0.35">
      <c r="A608" s="259"/>
      <c r="B608">
        <v>46.7</v>
      </c>
      <c r="C608" s="159">
        <v>0.8125</v>
      </c>
    </row>
    <row r="609" spans="1:3" x14ac:dyDescent="0.35">
      <c r="A609" s="259"/>
      <c r="B609">
        <v>3.4</v>
      </c>
      <c r="C609" s="159">
        <v>0.83333333333333337</v>
      </c>
    </row>
    <row r="610" spans="1:3" x14ac:dyDescent="0.35">
      <c r="A610" s="259"/>
      <c r="B610">
        <v>0.4</v>
      </c>
      <c r="C610" s="159">
        <v>0.85416666666666663</v>
      </c>
    </row>
    <row r="611" spans="1:3" x14ac:dyDescent="0.35">
      <c r="A611" s="259"/>
      <c r="B611">
        <v>0.4</v>
      </c>
      <c r="C611" s="159">
        <v>0.875</v>
      </c>
    </row>
    <row r="612" spans="1:3" x14ac:dyDescent="0.35">
      <c r="A612" s="259"/>
      <c r="B612">
        <v>0.4</v>
      </c>
      <c r="C612" s="159">
        <v>0.89583333333333337</v>
      </c>
    </row>
    <row r="613" spans="1:3" x14ac:dyDescent="0.35">
      <c r="A613" s="259"/>
      <c r="B613">
        <v>0.4</v>
      </c>
      <c r="C613" s="159">
        <v>0.91666666666666663</v>
      </c>
    </row>
    <row r="614" spans="1:3" x14ac:dyDescent="0.35">
      <c r="A614" s="259"/>
      <c r="B614">
        <v>0.4</v>
      </c>
      <c r="C614" s="159">
        <v>0.9375</v>
      </c>
    </row>
    <row r="615" spans="1:3" x14ac:dyDescent="0.35">
      <c r="A615" s="259"/>
      <c r="B615">
        <v>0.3</v>
      </c>
      <c r="C615" s="159">
        <v>0.95833333333333337</v>
      </c>
    </row>
    <row r="616" spans="1:3" x14ac:dyDescent="0.35">
      <c r="A616" s="259"/>
      <c r="B616">
        <v>0.4</v>
      </c>
      <c r="C616" s="159">
        <v>0.97916666666666663</v>
      </c>
    </row>
    <row r="617" spans="1:3" x14ac:dyDescent="0.35">
      <c r="A617" s="259">
        <v>45548</v>
      </c>
      <c r="B617">
        <v>0.4</v>
      </c>
      <c r="C617" s="154">
        <v>0</v>
      </c>
    </row>
    <row r="618" spans="1:3" x14ac:dyDescent="0.35">
      <c r="A618" s="259"/>
      <c r="B618">
        <v>0.4</v>
      </c>
      <c r="C618" s="154">
        <v>2.0833333333333332E-2</v>
      </c>
    </row>
    <row r="619" spans="1:3" x14ac:dyDescent="0.35">
      <c r="A619" s="259"/>
      <c r="B619">
        <v>0.4</v>
      </c>
      <c r="C619" s="155" t="s">
        <v>197</v>
      </c>
    </row>
    <row r="620" spans="1:3" x14ac:dyDescent="0.35">
      <c r="A620" s="259"/>
      <c r="B620">
        <v>0.3</v>
      </c>
      <c r="C620" s="154" t="s">
        <v>198</v>
      </c>
    </row>
    <row r="621" spans="1:3" x14ac:dyDescent="0.35">
      <c r="A621" s="259"/>
      <c r="B621">
        <v>0.4</v>
      </c>
      <c r="C621" s="156" t="s">
        <v>199</v>
      </c>
    </row>
    <row r="622" spans="1:3" x14ac:dyDescent="0.35">
      <c r="A622" s="259"/>
      <c r="B622">
        <v>0.4</v>
      </c>
      <c r="C622" s="157" t="s">
        <v>200</v>
      </c>
    </row>
    <row r="623" spans="1:3" x14ac:dyDescent="0.35">
      <c r="A623" s="259"/>
      <c r="B623">
        <v>0.4</v>
      </c>
      <c r="C623" s="154" t="s">
        <v>201</v>
      </c>
    </row>
    <row r="624" spans="1:3" x14ac:dyDescent="0.35">
      <c r="A624" s="259"/>
      <c r="B624">
        <v>0.3</v>
      </c>
      <c r="C624" s="158" t="s">
        <v>202</v>
      </c>
    </row>
    <row r="625" spans="1:3" x14ac:dyDescent="0.35">
      <c r="A625" s="259"/>
      <c r="B625">
        <v>0.4</v>
      </c>
      <c r="C625" s="154" t="s">
        <v>203</v>
      </c>
    </row>
    <row r="626" spans="1:3" x14ac:dyDescent="0.35">
      <c r="A626" s="259"/>
      <c r="B626">
        <v>0.3</v>
      </c>
      <c r="C626" s="158" t="s">
        <v>204</v>
      </c>
    </row>
    <row r="627" spans="1:3" x14ac:dyDescent="0.35">
      <c r="A627" s="259"/>
      <c r="B627">
        <v>0.3</v>
      </c>
      <c r="C627" s="158" t="s">
        <v>205</v>
      </c>
    </row>
    <row r="628" spans="1:3" x14ac:dyDescent="0.35">
      <c r="A628" s="259"/>
      <c r="B628">
        <v>0.3</v>
      </c>
      <c r="C628" s="158" t="s">
        <v>206</v>
      </c>
    </row>
    <row r="629" spans="1:3" x14ac:dyDescent="0.35">
      <c r="A629" s="259"/>
      <c r="B629">
        <v>0.3</v>
      </c>
      <c r="C629" s="158" t="s">
        <v>207</v>
      </c>
    </row>
    <row r="630" spans="1:3" x14ac:dyDescent="0.35">
      <c r="A630" s="259"/>
      <c r="B630">
        <v>0.3</v>
      </c>
      <c r="C630" s="158" t="s">
        <v>208</v>
      </c>
    </row>
    <row r="631" spans="1:3" x14ac:dyDescent="0.35">
      <c r="A631" s="259"/>
      <c r="B631">
        <v>4.4000000000000004</v>
      </c>
      <c r="C631" s="154" t="s">
        <v>209</v>
      </c>
    </row>
    <row r="632" spans="1:3" x14ac:dyDescent="0.35">
      <c r="A632" s="259"/>
      <c r="B632">
        <v>53.3</v>
      </c>
      <c r="C632" s="158" t="s">
        <v>210</v>
      </c>
    </row>
    <row r="633" spans="1:3" x14ac:dyDescent="0.35">
      <c r="A633" s="259"/>
      <c r="B633">
        <v>198.5</v>
      </c>
      <c r="C633" s="158" t="s">
        <v>211</v>
      </c>
    </row>
    <row r="634" spans="1:3" x14ac:dyDescent="0.35">
      <c r="A634" s="259"/>
      <c r="B634">
        <v>412.9</v>
      </c>
      <c r="C634" s="158" t="s">
        <v>212</v>
      </c>
    </row>
    <row r="635" spans="1:3" x14ac:dyDescent="0.35">
      <c r="A635" s="259"/>
      <c r="B635">
        <v>643.1</v>
      </c>
      <c r="C635" s="158" t="s">
        <v>213</v>
      </c>
    </row>
    <row r="636" spans="1:3" x14ac:dyDescent="0.35">
      <c r="A636" s="259"/>
      <c r="B636">
        <v>891.9</v>
      </c>
      <c r="C636" s="154" t="s">
        <v>214</v>
      </c>
    </row>
    <row r="637" spans="1:3" x14ac:dyDescent="0.35">
      <c r="A637" s="259"/>
      <c r="B637">
        <v>1113.3</v>
      </c>
      <c r="C637" s="159">
        <v>0.41666666666666669</v>
      </c>
    </row>
    <row r="638" spans="1:3" x14ac:dyDescent="0.35">
      <c r="A638" s="259"/>
      <c r="B638">
        <v>1330.5</v>
      </c>
      <c r="C638" s="159">
        <v>0.4375</v>
      </c>
    </row>
    <row r="639" spans="1:3" x14ac:dyDescent="0.35">
      <c r="A639" s="259"/>
      <c r="B639">
        <v>1525.9</v>
      </c>
      <c r="C639" s="159">
        <v>0.45833333333333331</v>
      </c>
    </row>
    <row r="640" spans="1:3" x14ac:dyDescent="0.35">
      <c r="A640" s="259"/>
      <c r="B640">
        <v>1658.3</v>
      </c>
      <c r="C640" s="159">
        <v>0.47916666666666669</v>
      </c>
    </row>
    <row r="641" spans="1:3" x14ac:dyDescent="0.35">
      <c r="A641" s="259"/>
      <c r="B641">
        <v>1765.7</v>
      </c>
      <c r="C641" s="159">
        <v>0.5</v>
      </c>
    </row>
    <row r="642" spans="1:3" x14ac:dyDescent="0.35">
      <c r="A642" s="259"/>
      <c r="B642">
        <v>1839.7</v>
      </c>
      <c r="C642" s="160">
        <v>0.52083333333333337</v>
      </c>
    </row>
    <row r="643" spans="1:3" x14ac:dyDescent="0.35">
      <c r="A643" s="259"/>
      <c r="B643">
        <v>1858.3</v>
      </c>
      <c r="C643" s="160">
        <v>0.54166666666666663</v>
      </c>
    </row>
    <row r="644" spans="1:3" x14ac:dyDescent="0.35">
      <c r="A644" s="259"/>
      <c r="B644">
        <v>1856.2</v>
      </c>
      <c r="C644" s="160">
        <v>0.5625</v>
      </c>
    </row>
    <row r="645" spans="1:3" x14ac:dyDescent="0.35">
      <c r="A645" s="259"/>
      <c r="B645">
        <v>1774.3</v>
      </c>
      <c r="C645" s="160">
        <v>0.58333333333333337</v>
      </c>
    </row>
    <row r="646" spans="1:3" x14ac:dyDescent="0.35">
      <c r="A646" s="259"/>
      <c r="B646">
        <v>1680.4</v>
      </c>
      <c r="C646" s="160">
        <v>0.60416666666666663</v>
      </c>
    </row>
    <row r="647" spans="1:3" x14ac:dyDescent="0.35">
      <c r="A647" s="259"/>
      <c r="B647">
        <v>1572.7</v>
      </c>
      <c r="C647" s="159">
        <v>0.625</v>
      </c>
    </row>
    <row r="648" spans="1:3" x14ac:dyDescent="0.35">
      <c r="A648" s="259"/>
      <c r="B648">
        <v>1432.7</v>
      </c>
      <c r="C648" s="159">
        <v>0.64583333333333337</v>
      </c>
    </row>
    <row r="649" spans="1:3" x14ac:dyDescent="0.35">
      <c r="A649" s="259"/>
      <c r="B649">
        <v>1253.8</v>
      </c>
      <c r="C649" s="159">
        <v>0.66666666666666663</v>
      </c>
    </row>
    <row r="650" spans="1:3" x14ac:dyDescent="0.35">
      <c r="A650" s="259"/>
      <c r="B650">
        <v>1047</v>
      </c>
      <c r="C650" s="159">
        <v>0.6875</v>
      </c>
    </row>
    <row r="651" spans="1:3" x14ac:dyDescent="0.35">
      <c r="A651" s="259"/>
      <c r="B651">
        <v>848.7</v>
      </c>
      <c r="C651" s="159">
        <v>0.70833333333333337</v>
      </c>
    </row>
    <row r="652" spans="1:3" x14ac:dyDescent="0.35">
      <c r="A652" s="259"/>
      <c r="B652">
        <v>657.9</v>
      </c>
      <c r="C652" s="159">
        <v>0.72916666666666663</v>
      </c>
    </row>
    <row r="653" spans="1:3" x14ac:dyDescent="0.35">
      <c r="A653" s="259"/>
      <c r="B653">
        <v>464</v>
      </c>
      <c r="C653" s="159">
        <v>0.75</v>
      </c>
    </row>
    <row r="654" spans="1:3" x14ac:dyDescent="0.35">
      <c r="A654" s="259"/>
      <c r="B654">
        <v>289.89999999999998</v>
      </c>
      <c r="C654" s="159">
        <v>0.77083333333333337</v>
      </c>
    </row>
    <row r="655" spans="1:3" x14ac:dyDescent="0.35">
      <c r="A655" s="259"/>
      <c r="B655">
        <v>131.19999999999999</v>
      </c>
      <c r="C655" s="159">
        <v>0.79166666666666663</v>
      </c>
    </row>
    <row r="656" spans="1:3" x14ac:dyDescent="0.35">
      <c r="A656" s="259"/>
      <c r="B656">
        <v>39.9</v>
      </c>
      <c r="C656" s="159">
        <v>0.8125</v>
      </c>
    </row>
    <row r="657" spans="1:3" x14ac:dyDescent="0.35">
      <c r="A657" s="259"/>
      <c r="B657">
        <v>2.5</v>
      </c>
      <c r="C657" s="159">
        <v>0.83333333333333337</v>
      </c>
    </row>
    <row r="658" spans="1:3" x14ac:dyDescent="0.35">
      <c r="A658" s="259"/>
      <c r="B658">
        <v>0.4</v>
      </c>
      <c r="C658" s="159">
        <v>0.85416666666666663</v>
      </c>
    </row>
    <row r="659" spans="1:3" x14ac:dyDescent="0.35">
      <c r="A659" s="259"/>
      <c r="B659">
        <v>0.4</v>
      </c>
      <c r="C659" s="159">
        <v>0.875</v>
      </c>
    </row>
    <row r="660" spans="1:3" x14ac:dyDescent="0.35">
      <c r="A660" s="259"/>
      <c r="B660">
        <v>0.4</v>
      </c>
      <c r="C660" s="159">
        <v>0.89583333333333337</v>
      </c>
    </row>
    <row r="661" spans="1:3" x14ac:dyDescent="0.35">
      <c r="A661" s="259"/>
      <c r="B661">
        <v>0.4</v>
      </c>
      <c r="C661" s="159">
        <v>0.91666666666666663</v>
      </c>
    </row>
    <row r="662" spans="1:3" x14ac:dyDescent="0.35">
      <c r="A662" s="259"/>
      <c r="B662">
        <v>0.4</v>
      </c>
      <c r="C662" s="159">
        <v>0.9375</v>
      </c>
    </row>
    <row r="663" spans="1:3" x14ac:dyDescent="0.35">
      <c r="A663" s="259"/>
      <c r="B663">
        <v>0.3</v>
      </c>
      <c r="C663" s="159">
        <v>0.95833333333333337</v>
      </c>
    </row>
    <row r="664" spans="1:3" x14ac:dyDescent="0.35">
      <c r="A664" s="259"/>
      <c r="B664">
        <v>0.4</v>
      </c>
      <c r="C664" s="159">
        <v>0.97916666666666663</v>
      </c>
    </row>
    <row r="665" spans="1:3" x14ac:dyDescent="0.35">
      <c r="A665" s="259">
        <v>45549</v>
      </c>
      <c r="B665">
        <v>0.4</v>
      </c>
      <c r="C665" s="154">
        <v>0</v>
      </c>
    </row>
    <row r="666" spans="1:3" x14ac:dyDescent="0.35">
      <c r="A666" s="259"/>
      <c r="B666">
        <v>0.4</v>
      </c>
      <c r="C666" s="154">
        <v>2.0833333333333332E-2</v>
      </c>
    </row>
    <row r="667" spans="1:3" x14ac:dyDescent="0.35">
      <c r="A667" s="259"/>
      <c r="B667">
        <v>0.3</v>
      </c>
      <c r="C667" s="155" t="s">
        <v>197</v>
      </c>
    </row>
    <row r="668" spans="1:3" x14ac:dyDescent="0.35">
      <c r="A668" s="259"/>
      <c r="B668">
        <v>0.3</v>
      </c>
      <c r="C668" s="154" t="s">
        <v>198</v>
      </c>
    </row>
    <row r="669" spans="1:3" x14ac:dyDescent="0.35">
      <c r="A669" s="259"/>
      <c r="B669">
        <v>0.3</v>
      </c>
      <c r="C669" s="156" t="s">
        <v>199</v>
      </c>
    </row>
    <row r="670" spans="1:3" x14ac:dyDescent="0.35">
      <c r="A670" s="259"/>
      <c r="B670">
        <v>0.3</v>
      </c>
      <c r="C670" s="157" t="s">
        <v>200</v>
      </c>
    </row>
    <row r="671" spans="1:3" x14ac:dyDescent="0.35">
      <c r="A671" s="259"/>
      <c r="B671">
        <v>0.3</v>
      </c>
      <c r="C671" s="154" t="s">
        <v>201</v>
      </c>
    </row>
    <row r="672" spans="1:3" x14ac:dyDescent="0.35">
      <c r="A672" s="259"/>
      <c r="B672">
        <v>0.3</v>
      </c>
      <c r="C672" s="158" t="s">
        <v>202</v>
      </c>
    </row>
    <row r="673" spans="1:3" x14ac:dyDescent="0.35">
      <c r="A673" s="259"/>
      <c r="B673">
        <v>0.3</v>
      </c>
      <c r="C673" s="154" t="s">
        <v>203</v>
      </c>
    </row>
    <row r="674" spans="1:3" x14ac:dyDescent="0.35">
      <c r="A674" s="259"/>
      <c r="B674">
        <v>0.4</v>
      </c>
      <c r="C674" s="158" t="s">
        <v>204</v>
      </c>
    </row>
    <row r="675" spans="1:3" x14ac:dyDescent="0.35">
      <c r="A675" s="259"/>
      <c r="B675">
        <v>0.4</v>
      </c>
      <c r="C675" s="158" t="s">
        <v>205</v>
      </c>
    </row>
    <row r="676" spans="1:3" x14ac:dyDescent="0.35">
      <c r="A676" s="259"/>
      <c r="B676">
        <v>0.3</v>
      </c>
      <c r="C676" s="158" t="s">
        <v>206</v>
      </c>
    </row>
    <row r="677" spans="1:3" x14ac:dyDescent="0.35">
      <c r="A677" s="259"/>
      <c r="B677">
        <v>0.3</v>
      </c>
      <c r="C677" s="158" t="s">
        <v>207</v>
      </c>
    </row>
    <row r="678" spans="1:3" x14ac:dyDescent="0.35">
      <c r="A678" s="259"/>
      <c r="B678">
        <v>0.3</v>
      </c>
      <c r="C678" s="158" t="s">
        <v>208</v>
      </c>
    </row>
    <row r="679" spans="1:3" x14ac:dyDescent="0.35">
      <c r="A679" s="259"/>
      <c r="B679">
        <v>4</v>
      </c>
      <c r="C679" s="154" t="s">
        <v>209</v>
      </c>
    </row>
    <row r="680" spans="1:3" x14ac:dyDescent="0.35">
      <c r="A680" s="259"/>
      <c r="B680">
        <v>49.6</v>
      </c>
      <c r="C680" s="158" t="s">
        <v>210</v>
      </c>
    </row>
    <row r="681" spans="1:3" x14ac:dyDescent="0.35">
      <c r="A681" s="259"/>
      <c r="B681">
        <v>191.4</v>
      </c>
      <c r="C681" s="158" t="s">
        <v>211</v>
      </c>
    </row>
    <row r="682" spans="1:3" x14ac:dyDescent="0.35">
      <c r="A682" s="259"/>
      <c r="B682">
        <v>406.6</v>
      </c>
      <c r="C682" s="158" t="s">
        <v>212</v>
      </c>
    </row>
    <row r="683" spans="1:3" x14ac:dyDescent="0.35">
      <c r="A683" s="259"/>
      <c r="B683">
        <v>645.20000000000005</v>
      </c>
      <c r="C683" s="158" t="s">
        <v>213</v>
      </c>
    </row>
    <row r="684" spans="1:3" x14ac:dyDescent="0.35">
      <c r="A684" s="259"/>
      <c r="B684">
        <v>875.5</v>
      </c>
      <c r="C684" s="154" t="s">
        <v>214</v>
      </c>
    </row>
    <row r="685" spans="1:3" x14ac:dyDescent="0.35">
      <c r="A685" s="259"/>
      <c r="B685">
        <v>1074.2</v>
      </c>
      <c r="C685" s="159">
        <v>0.41666666666666669</v>
      </c>
    </row>
    <row r="686" spans="1:3" x14ac:dyDescent="0.35">
      <c r="A686" s="259"/>
      <c r="B686">
        <v>1268.4000000000001</v>
      </c>
      <c r="C686" s="159">
        <v>0.4375</v>
      </c>
    </row>
    <row r="687" spans="1:3" x14ac:dyDescent="0.35">
      <c r="A687" s="259"/>
      <c r="B687">
        <v>1446.1</v>
      </c>
      <c r="C687" s="159">
        <v>0.45833333333333331</v>
      </c>
    </row>
    <row r="688" spans="1:3" x14ac:dyDescent="0.35">
      <c r="A688" s="259"/>
      <c r="B688">
        <v>1597.8</v>
      </c>
      <c r="C688" s="159">
        <v>0.47916666666666669</v>
      </c>
    </row>
    <row r="689" spans="1:3" x14ac:dyDescent="0.35">
      <c r="A689" s="259"/>
      <c r="B689">
        <v>1743.7</v>
      </c>
      <c r="C689" s="159">
        <v>0.5</v>
      </c>
    </row>
    <row r="690" spans="1:3" x14ac:dyDescent="0.35">
      <c r="A690" s="259"/>
      <c r="B690">
        <v>1816.2</v>
      </c>
      <c r="C690" s="160">
        <v>0.52083333333333337</v>
      </c>
    </row>
    <row r="691" spans="1:3" x14ac:dyDescent="0.35">
      <c r="A691" s="259"/>
      <c r="B691">
        <v>1854.6</v>
      </c>
      <c r="C691" s="160">
        <v>0.54166666666666663</v>
      </c>
    </row>
    <row r="692" spans="1:3" x14ac:dyDescent="0.35">
      <c r="A692" s="259"/>
      <c r="B692">
        <v>1841.4</v>
      </c>
      <c r="C692" s="160">
        <v>0.5625</v>
      </c>
    </row>
    <row r="693" spans="1:3" x14ac:dyDescent="0.35">
      <c r="A693" s="259"/>
      <c r="B693">
        <v>1782.4</v>
      </c>
      <c r="C693" s="160">
        <v>0.58333333333333337</v>
      </c>
    </row>
    <row r="694" spans="1:3" x14ac:dyDescent="0.35">
      <c r="A694" s="259"/>
      <c r="B694">
        <v>1705.6</v>
      </c>
      <c r="C694" s="160">
        <v>0.60416666666666663</v>
      </c>
    </row>
    <row r="695" spans="1:3" x14ac:dyDescent="0.35">
      <c r="A695" s="259"/>
      <c r="B695">
        <v>1597.7</v>
      </c>
      <c r="C695" s="159">
        <v>0.625</v>
      </c>
    </row>
    <row r="696" spans="1:3" x14ac:dyDescent="0.35">
      <c r="A696" s="259"/>
      <c r="B696">
        <v>1447.3</v>
      </c>
      <c r="C696" s="159">
        <v>0.64583333333333337</v>
      </c>
    </row>
    <row r="697" spans="1:3" x14ac:dyDescent="0.35">
      <c r="A697" s="259"/>
      <c r="B697">
        <v>1272.5999999999999</v>
      </c>
      <c r="C697" s="159">
        <v>0.66666666666666663</v>
      </c>
    </row>
    <row r="698" spans="1:3" x14ac:dyDescent="0.35">
      <c r="A698" s="259"/>
      <c r="B698">
        <v>1097.2</v>
      </c>
      <c r="C698" s="159">
        <v>0.6875</v>
      </c>
    </row>
    <row r="699" spans="1:3" x14ac:dyDescent="0.35">
      <c r="A699" s="259"/>
      <c r="B699">
        <v>894.4</v>
      </c>
      <c r="C699" s="159">
        <v>0.70833333333333337</v>
      </c>
    </row>
    <row r="700" spans="1:3" x14ac:dyDescent="0.35">
      <c r="A700" s="259"/>
      <c r="B700">
        <v>677.3</v>
      </c>
      <c r="C700" s="159">
        <v>0.72916666666666663</v>
      </c>
    </row>
    <row r="701" spans="1:3" x14ac:dyDescent="0.35">
      <c r="A701" s="259"/>
      <c r="B701">
        <v>477</v>
      </c>
      <c r="C701" s="159">
        <v>0.75</v>
      </c>
    </row>
    <row r="702" spans="1:3" x14ac:dyDescent="0.35">
      <c r="A702" s="259"/>
      <c r="B702">
        <v>295.7</v>
      </c>
      <c r="C702" s="159">
        <v>0.77083333333333337</v>
      </c>
    </row>
    <row r="703" spans="1:3" x14ac:dyDescent="0.35">
      <c r="A703" s="259"/>
      <c r="B703">
        <v>116.5</v>
      </c>
      <c r="C703" s="159">
        <v>0.79166666666666663</v>
      </c>
    </row>
    <row r="704" spans="1:3" x14ac:dyDescent="0.35">
      <c r="A704" s="259"/>
      <c r="B704">
        <v>38</v>
      </c>
      <c r="C704" s="159">
        <v>0.8125</v>
      </c>
    </row>
    <row r="705" spans="1:3" x14ac:dyDescent="0.35">
      <c r="A705" s="259"/>
      <c r="B705">
        <v>2.4</v>
      </c>
      <c r="C705" s="159">
        <v>0.83333333333333337</v>
      </c>
    </row>
    <row r="706" spans="1:3" x14ac:dyDescent="0.35">
      <c r="A706" s="259"/>
      <c r="B706">
        <v>0.4</v>
      </c>
      <c r="C706" s="159">
        <v>0.85416666666666663</v>
      </c>
    </row>
    <row r="707" spans="1:3" x14ac:dyDescent="0.35">
      <c r="A707" s="259"/>
      <c r="B707">
        <v>0.3</v>
      </c>
      <c r="C707" s="159">
        <v>0.875</v>
      </c>
    </row>
    <row r="708" spans="1:3" x14ac:dyDescent="0.35">
      <c r="A708" s="259"/>
      <c r="B708">
        <v>0.3</v>
      </c>
      <c r="C708" s="159">
        <v>0.89583333333333337</v>
      </c>
    </row>
    <row r="709" spans="1:3" x14ac:dyDescent="0.35">
      <c r="A709" s="259"/>
      <c r="B709">
        <v>0.3</v>
      </c>
      <c r="C709" s="159">
        <v>0.91666666666666663</v>
      </c>
    </row>
    <row r="710" spans="1:3" x14ac:dyDescent="0.35">
      <c r="A710" s="259"/>
      <c r="B710">
        <v>0.3</v>
      </c>
      <c r="C710" s="159">
        <v>0.9375</v>
      </c>
    </row>
    <row r="711" spans="1:3" x14ac:dyDescent="0.35">
      <c r="A711" s="259"/>
      <c r="B711">
        <v>0.3</v>
      </c>
      <c r="C711" s="159">
        <v>0.95833333333333337</v>
      </c>
    </row>
    <row r="712" spans="1:3" x14ac:dyDescent="0.35">
      <c r="A712" s="259"/>
      <c r="B712">
        <v>0.3</v>
      </c>
      <c r="C712" s="159">
        <v>0.97916666666666663</v>
      </c>
    </row>
    <row r="713" spans="1:3" x14ac:dyDescent="0.35">
      <c r="A713" s="259">
        <v>45550</v>
      </c>
      <c r="B713">
        <v>0.3</v>
      </c>
      <c r="C713" s="154">
        <v>0</v>
      </c>
    </row>
    <row r="714" spans="1:3" x14ac:dyDescent="0.35">
      <c r="A714" s="259"/>
      <c r="B714">
        <v>0.4</v>
      </c>
      <c r="C714" s="154">
        <v>2.0833333333333332E-2</v>
      </c>
    </row>
    <row r="715" spans="1:3" x14ac:dyDescent="0.35">
      <c r="A715" s="259"/>
      <c r="B715">
        <v>0.3</v>
      </c>
      <c r="C715" s="155" t="s">
        <v>197</v>
      </c>
    </row>
    <row r="716" spans="1:3" x14ac:dyDescent="0.35">
      <c r="A716" s="259"/>
      <c r="B716">
        <v>0.3</v>
      </c>
      <c r="C716" s="154" t="s">
        <v>198</v>
      </c>
    </row>
    <row r="717" spans="1:3" x14ac:dyDescent="0.35">
      <c r="A717" s="259"/>
      <c r="B717">
        <v>0.3</v>
      </c>
      <c r="C717" s="156" t="s">
        <v>199</v>
      </c>
    </row>
    <row r="718" spans="1:3" x14ac:dyDescent="0.35">
      <c r="A718" s="259"/>
      <c r="B718">
        <v>0.3</v>
      </c>
      <c r="C718" s="157" t="s">
        <v>200</v>
      </c>
    </row>
    <row r="719" spans="1:3" x14ac:dyDescent="0.35">
      <c r="A719" s="259"/>
      <c r="B719">
        <v>0.3</v>
      </c>
      <c r="C719" s="154" t="s">
        <v>201</v>
      </c>
    </row>
    <row r="720" spans="1:3" x14ac:dyDescent="0.35">
      <c r="A720" s="259"/>
      <c r="B720">
        <v>0.3</v>
      </c>
      <c r="C720" s="158" t="s">
        <v>202</v>
      </c>
    </row>
    <row r="721" spans="1:3" x14ac:dyDescent="0.35">
      <c r="A721" s="259"/>
      <c r="B721">
        <v>0.3</v>
      </c>
      <c r="C721" s="154" t="s">
        <v>203</v>
      </c>
    </row>
    <row r="722" spans="1:3" x14ac:dyDescent="0.35">
      <c r="A722" s="259"/>
      <c r="B722">
        <v>0.3</v>
      </c>
      <c r="C722" s="158" t="s">
        <v>204</v>
      </c>
    </row>
    <row r="723" spans="1:3" x14ac:dyDescent="0.35">
      <c r="A723" s="259"/>
      <c r="B723">
        <v>0.3</v>
      </c>
      <c r="C723" s="158" t="s">
        <v>205</v>
      </c>
    </row>
    <row r="724" spans="1:3" x14ac:dyDescent="0.35">
      <c r="A724" s="259"/>
      <c r="B724">
        <v>0.3</v>
      </c>
      <c r="C724" s="158" t="s">
        <v>206</v>
      </c>
    </row>
    <row r="725" spans="1:3" x14ac:dyDescent="0.35">
      <c r="A725" s="259"/>
      <c r="B725">
        <v>0.3</v>
      </c>
      <c r="C725" s="158" t="s">
        <v>207</v>
      </c>
    </row>
    <row r="726" spans="1:3" x14ac:dyDescent="0.35">
      <c r="A726" s="259"/>
      <c r="B726">
        <v>0.3</v>
      </c>
      <c r="C726" s="158" t="s">
        <v>208</v>
      </c>
    </row>
    <row r="727" spans="1:3" x14ac:dyDescent="0.35">
      <c r="A727" s="259"/>
      <c r="B727">
        <v>4.2</v>
      </c>
      <c r="C727" s="154" t="s">
        <v>209</v>
      </c>
    </row>
    <row r="728" spans="1:3" x14ac:dyDescent="0.35">
      <c r="A728" s="259"/>
      <c r="B728">
        <v>55.9</v>
      </c>
      <c r="C728" s="158" t="s">
        <v>210</v>
      </c>
    </row>
    <row r="729" spans="1:3" x14ac:dyDescent="0.35">
      <c r="A729" s="259"/>
      <c r="B729">
        <v>265.89999999999998</v>
      </c>
      <c r="C729" s="158" t="s">
        <v>211</v>
      </c>
    </row>
    <row r="730" spans="1:3" x14ac:dyDescent="0.35">
      <c r="A730" s="259"/>
      <c r="B730">
        <v>520.5</v>
      </c>
      <c r="C730" s="158" t="s">
        <v>212</v>
      </c>
    </row>
    <row r="731" spans="1:3" x14ac:dyDescent="0.35">
      <c r="A731" s="259"/>
      <c r="B731">
        <v>749.6</v>
      </c>
      <c r="C731" s="158" t="s">
        <v>213</v>
      </c>
    </row>
    <row r="732" spans="1:3" x14ac:dyDescent="0.35">
      <c r="A732" s="259"/>
      <c r="B732">
        <v>997</v>
      </c>
      <c r="C732" s="154" t="s">
        <v>214</v>
      </c>
    </row>
    <row r="733" spans="1:3" x14ac:dyDescent="0.35">
      <c r="A733" s="259"/>
      <c r="B733">
        <v>1218.7</v>
      </c>
      <c r="C733" s="159">
        <v>0.41666666666666669</v>
      </c>
    </row>
    <row r="734" spans="1:3" x14ac:dyDescent="0.35">
      <c r="A734" s="259"/>
      <c r="B734">
        <v>1415.5</v>
      </c>
      <c r="C734" s="159">
        <v>0.4375</v>
      </c>
    </row>
    <row r="735" spans="1:3" x14ac:dyDescent="0.35">
      <c r="A735" s="259"/>
      <c r="B735">
        <v>1597.5</v>
      </c>
      <c r="C735" s="159">
        <v>0.45833333333333331</v>
      </c>
    </row>
    <row r="736" spans="1:3" x14ac:dyDescent="0.35">
      <c r="A736" s="259"/>
      <c r="B736">
        <v>1748.8</v>
      </c>
      <c r="C736" s="159">
        <v>0.47916666666666669</v>
      </c>
    </row>
    <row r="737" spans="1:3" x14ac:dyDescent="0.35">
      <c r="A737" s="259"/>
      <c r="B737">
        <v>1847.1</v>
      </c>
      <c r="C737" s="159">
        <v>0.5</v>
      </c>
    </row>
    <row r="738" spans="1:3" x14ac:dyDescent="0.35">
      <c r="A738" s="259"/>
      <c r="B738">
        <v>1901.3</v>
      </c>
      <c r="C738" s="160">
        <v>0.52083333333333337</v>
      </c>
    </row>
    <row r="739" spans="1:3" x14ac:dyDescent="0.35">
      <c r="A739" s="259"/>
      <c r="B739">
        <v>1920.5</v>
      </c>
      <c r="C739" s="160">
        <v>0.54166666666666663</v>
      </c>
    </row>
    <row r="740" spans="1:3" x14ac:dyDescent="0.35">
      <c r="A740" s="259"/>
      <c r="B740">
        <v>1898.6</v>
      </c>
      <c r="C740" s="160">
        <v>0.5625</v>
      </c>
    </row>
    <row r="741" spans="1:3" x14ac:dyDescent="0.35">
      <c r="A741" s="259"/>
      <c r="B741">
        <v>1848.1</v>
      </c>
      <c r="C741" s="160">
        <v>0.58333333333333337</v>
      </c>
    </row>
    <row r="742" spans="1:3" x14ac:dyDescent="0.35">
      <c r="A742" s="259"/>
      <c r="B742">
        <v>1761.4</v>
      </c>
      <c r="C742" s="160">
        <v>0.60416666666666663</v>
      </c>
    </row>
    <row r="743" spans="1:3" x14ac:dyDescent="0.35">
      <c r="A743" s="259"/>
      <c r="B743">
        <v>1638.5</v>
      </c>
      <c r="C743" s="159">
        <v>0.625</v>
      </c>
    </row>
    <row r="744" spans="1:3" x14ac:dyDescent="0.35">
      <c r="A744" s="259"/>
      <c r="B744">
        <v>1495.1</v>
      </c>
      <c r="C744" s="159">
        <v>0.64583333333333337</v>
      </c>
    </row>
    <row r="745" spans="1:3" x14ac:dyDescent="0.35">
      <c r="A745" s="259"/>
      <c r="B745">
        <v>1318.1</v>
      </c>
      <c r="C745" s="159">
        <v>0.66666666666666663</v>
      </c>
    </row>
    <row r="746" spans="1:3" x14ac:dyDescent="0.35">
      <c r="A746" s="259"/>
      <c r="B746">
        <v>1117.5</v>
      </c>
      <c r="C746" s="159">
        <v>0.6875</v>
      </c>
    </row>
    <row r="747" spans="1:3" x14ac:dyDescent="0.35">
      <c r="A747" s="259"/>
      <c r="B747">
        <v>901.7</v>
      </c>
      <c r="C747" s="159">
        <v>0.70833333333333337</v>
      </c>
    </row>
    <row r="748" spans="1:3" x14ac:dyDescent="0.35">
      <c r="A748" s="259"/>
      <c r="B748">
        <v>679.4</v>
      </c>
      <c r="C748" s="159">
        <v>0.72916666666666663</v>
      </c>
    </row>
    <row r="749" spans="1:3" x14ac:dyDescent="0.35">
      <c r="A749" s="259"/>
      <c r="B749">
        <v>466.8</v>
      </c>
      <c r="C749" s="159">
        <v>0.75</v>
      </c>
    </row>
    <row r="750" spans="1:3" x14ac:dyDescent="0.35">
      <c r="A750" s="259"/>
      <c r="B750">
        <v>285.60000000000002</v>
      </c>
      <c r="C750" s="159">
        <v>0.77083333333333337</v>
      </c>
    </row>
    <row r="751" spans="1:3" x14ac:dyDescent="0.35">
      <c r="A751" s="259"/>
      <c r="B751">
        <v>111</v>
      </c>
      <c r="C751" s="159">
        <v>0.79166666666666663</v>
      </c>
    </row>
    <row r="752" spans="1:3" x14ac:dyDescent="0.35">
      <c r="A752" s="259"/>
      <c r="B752">
        <v>34.799999999999997</v>
      </c>
      <c r="C752" s="159">
        <v>0.8125</v>
      </c>
    </row>
    <row r="753" spans="1:3" x14ac:dyDescent="0.35">
      <c r="A753" s="259"/>
      <c r="B753">
        <v>1.8</v>
      </c>
      <c r="C753" s="159">
        <v>0.83333333333333337</v>
      </c>
    </row>
    <row r="754" spans="1:3" x14ac:dyDescent="0.35">
      <c r="A754" s="259"/>
      <c r="B754">
        <v>0.4</v>
      </c>
      <c r="C754" s="159">
        <v>0.85416666666666663</v>
      </c>
    </row>
    <row r="755" spans="1:3" x14ac:dyDescent="0.35">
      <c r="A755" s="259"/>
      <c r="B755">
        <v>0.4</v>
      </c>
      <c r="C755" s="159">
        <v>0.875</v>
      </c>
    </row>
    <row r="756" spans="1:3" x14ac:dyDescent="0.35">
      <c r="A756" s="259"/>
      <c r="B756">
        <v>0.4</v>
      </c>
      <c r="C756" s="159">
        <v>0.89583333333333337</v>
      </c>
    </row>
    <row r="757" spans="1:3" x14ac:dyDescent="0.35">
      <c r="A757" s="259"/>
      <c r="B757">
        <v>0.4</v>
      </c>
      <c r="C757" s="159">
        <v>0.91666666666666663</v>
      </c>
    </row>
    <row r="758" spans="1:3" x14ac:dyDescent="0.35">
      <c r="A758" s="259"/>
      <c r="B758">
        <v>0.4</v>
      </c>
      <c r="C758" s="159">
        <v>0.9375</v>
      </c>
    </row>
    <row r="759" spans="1:3" x14ac:dyDescent="0.35">
      <c r="A759" s="259"/>
      <c r="B759">
        <v>0.4</v>
      </c>
      <c r="C759" s="159">
        <v>0.95833333333333337</v>
      </c>
    </row>
    <row r="760" spans="1:3" x14ac:dyDescent="0.35">
      <c r="A760" s="259"/>
      <c r="B760">
        <v>0.3</v>
      </c>
      <c r="C760" s="159">
        <v>0.97916666666666663</v>
      </c>
    </row>
    <row r="761" spans="1:3" x14ac:dyDescent="0.35">
      <c r="A761" s="259">
        <v>45551</v>
      </c>
      <c r="B761">
        <v>0.4</v>
      </c>
      <c r="C761" s="154">
        <v>0</v>
      </c>
    </row>
    <row r="762" spans="1:3" x14ac:dyDescent="0.35">
      <c r="A762" s="259"/>
      <c r="B762">
        <v>0.4</v>
      </c>
      <c r="C762" s="154">
        <v>2.0833333333333332E-2</v>
      </c>
    </row>
    <row r="763" spans="1:3" x14ac:dyDescent="0.35">
      <c r="A763" s="259"/>
      <c r="B763">
        <v>0.4</v>
      </c>
      <c r="C763" s="155" t="s">
        <v>197</v>
      </c>
    </row>
    <row r="764" spans="1:3" x14ac:dyDescent="0.35">
      <c r="A764" s="259"/>
      <c r="B764">
        <v>0.3</v>
      </c>
      <c r="C764" s="154" t="s">
        <v>198</v>
      </c>
    </row>
    <row r="765" spans="1:3" x14ac:dyDescent="0.35">
      <c r="A765" s="259"/>
      <c r="B765">
        <v>0.4</v>
      </c>
      <c r="C765" s="156" t="s">
        <v>199</v>
      </c>
    </row>
    <row r="766" spans="1:3" x14ac:dyDescent="0.35">
      <c r="A766" s="259"/>
      <c r="B766">
        <v>0.4</v>
      </c>
      <c r="C766" s="157" t="s">
        <v>200</v>
      </c>
    </row>
    <row r="767" spans="1:3" x14ac:dyDescent="0.35">
      <c r="A767" s="259"/>
      <c r="B767">
        <v>0.3</v>
      </c>
      <c r="C767" s="154" t="s">
        <v>201</v>
      </c>
    </row>
    <row r="768" spans="1:3" x14ac:dyDescent="0.35">
      <c r="A768" s="259"/>
      <c r="B768">
        <v>0.3</v>
      </c>
      <c r="C768" s="158" t="s">
        <v>202</v>
      </c>
    </row>
    <row r="769" spans="1:3" x14ac:dyDescent="0.35">
      <c r="A769" s="259"/>
      <c r="B769">
        <v>0.3</v>
      </c>
      <c r="C769" s="154" t="s">
        <v>203</v>
      </c>
    </row>
    <row r="770" spans="1:3" x14ac:dyDescent="0.35">
      <c r="A770" s="259"/>
      <c r="B770">
        <v>0.3</v>
      </c>
      <c r="C770" s="158" t="s">
        <v>204</v>
      </c>
    </row>
    <row r="771" spans="1:3" x14ac:dyDescent="0.35">
      <c r="A771" s="259"/>
      <c r="B771">
        <v>0.3</v>
      </c>
      <c r="C771" s="158" t="s">
        <v>205</v>
      </c>
    </row>
    <row r="772" spans="1:3" x14ac:dyDescent="0.35">
      <c r="A772" s="259"/>
      <c r="B772">
        <v>0.3</v>
      </c>
      <c r="C772" s="158" t="s">
        <v>206</v>
      </c>
    </row>
    <row r="773" spans="1:3" x14ac:dyDescent="0.35">
      <c r="A773" s="259"/>
      <c r="B773">
        <v>0.2</v>
      </c>
      <c r="C773" s="158" t="s">
        <v>207</v>
      </c>
    </row>
    <row r="774" spans="1:3" x14ac:dyDescent="0.35">
      <c r="A774" s="259"/>
      <c r="B774">
        <v>0.2</v>
      </c>
      <c r="C774" s="158" t="s">
        <v>208</v>
      </c>
    </row>
    <row r="775" spans="1:3" x14ac:dyDescent="0.35">
      <c r="A775" s="259"/>
      <c r="B775">
        <v>3.5</v>
      </c>
      <c r="C775" s="154" t="s">
        <v>209</v>
      </c>
    </row>
    <row r="776" spans="1:3" x14ac:dyDescent="0.35">
      <c r="A776" s="259"/>
      <c r="B776">
        <v>51.1</v>
      </c>
      <c r="C776" s="158" t="s">
        <v>210</v>
      </c>
    </row>
    <row r="777" spans="1:3" x14ac:dyDescent="0.35">
      <c r="A777" s="259"/>
      <c r="B777">
        <v>253.3</v>
      </c>
      <c r="C777" s="158" t="s">
        <v>211</v>
      </c>
    </row>
    <row r="778" spans="1:3" x14ac:dyDescent="0.35">
      <c r="A778" s="259"/>
      <c r="B778">
        <v>494.6</v>
      </c>
      <c r="C778" s="158" t="s">
        <v>212</v>
      </c>
    </row>
    <row r="779" spans="1:3" x14ac:dyDescent="0.35">
      <c r="A779" s="259"/>
      <c r="B779">
        <v>753.9</v>
      </c>
      <c r="C779" s="158" t="s">
        <v>213</v>
      </c>
    </row>
    <row r="780" spans="1:3" x14ac:dyDescent="0.35">
      <c r="A780" s="259"/>
      <c r="B780">
        <v>969.4</v>
      </c>
      <c r="C780" s="154" t="s">
        <v>214</v>
      </c>
    </row>
    <row r="781" spans="1:3" x14ac:dyDescent="0.35">
      <c r="A781" s="259"/>
      <c r="B781">
        <v>1180.8</v>
      </c>
      <c r="C781" s="159">
        <v>0.41666666666666669</v>
      </c>
    </row>
    <row r="782" spans="1:3" x14ac:dyDescent="0.35">
      <c r="A782" s="259"/>
      <c r="B782">
        <v>1403.8</v>
      </c>
      <c r="C782" s="159">
        <v>0.4375</v>
      </c>
    </row>
    <row r="783" spans="1:3" x14ac:dyDescent="0.35">
      <c r="A783" s="259"/>
      <c r="B783">
        <v>1598.5</v>
      </c>
      <c r="C783" s="159">
        <v>0.45833333333333331</v>
      </c>
    </row>
    <row r="784" spans="1:3" x14ac:dyDescent="0.35">
      <c r="A784" s="259"/>
      <c r="B784">
        <v>1736.4</v>
      </c>
      <c r="C784" s="159">
        <v>0.47916666666666669</v>
      </c>
    </row>
    <row r="785" spans="1:3" x14ac:dyDescent="0.35">
      <c r="A785" s="259"/>
      <c r="B785">
        <v>1834.2</v>
      </c>
      <c r="C785" s="159">
        <v>0.5</v>
      </c>
    </row>
    <row r="786" spans="1:3" x14ac:dyDescent="0.35">
      <c r="A786" s="259"/>
      <c r="B786">
        <v>1890.4</v>
      </c>
      <c r="C786" s="160">
        <v>0.52083333333333337</v>
      </c>
    </row>
    <row r="787" spans="1:3" x14ac:dyDescent="0.35">
      <c r="A787" s="259"/>
      <c r="B787">
        <v>1914.4</v>
      </c>
      <c r="C787" s="160">
        <v>0.54166666666666663</v>
      </c>
    </row>
    <row r="788" spans="1:3" x14ac:dyDescent="0.35">
      <c r="A788" s="259"/>
      <c r="B788">
        <v>1892.7</v>
      </c>
      <c r="C788" s="160">
        <v>0.5625</v>
      </c>
    </row>
    <row r="789" spans="1:3" x14ac:dyDescent="0.35">
      <c r="A789" s="259"/>
      <c r="B789">
        <v>1846.4</v>
      </c>
      <c r="C789" s="160">
        <v>0.58333333333333337</v>
      </c>
    </row>
    <row r="790" spans="1:3" x14ac:dyDescent="0.35">
      <c r="A790" s="259"/>
      <c r="B790">
        <v>1767.8</v>
      </c>
      <c r="C790" s="160">
        <v>0.60416666666666663</v>
      </c>
    </row>
    <row r="791" spans="1:3" x14ac:dyDescent="0.35">
      <c r="A791" s="259"/>
      <c r="B791">
        <v>1643.3</v>
      </c>
      <c r="C791" s="159">
        <v>0.625</v>
      </c>
    </row>
    <row r="792" spans="1:3" x14ac:dyDescent="0.35">
      <c r="A792" s="259"/>
      <c r="B792">
        <v>1489</v>
      </c>
      <c r="C792" s="159">
        <v>0.64583333333333337</v>
      </c>
    </row>
    <row r="793" spans="1:3" x14ac:dyDescent="0.35">
      <c r="A793" s="259"/>
      <c r="B793">
        <v>1314.2</v>
      </c>
      <c r="C793" s="159">
        <v>0.66666666666666663</v>
      </c>
    </row>
    <row r="794" spans="1:3" x14ac:dyDescent="0.35">
      <c r="A794" s="259"/>
      <c r="B794">
        <v>1115</v>
      </c>
      <c r="C794" s="159">
        <v>0.6875</v>
      </c>
    </row>
    <row r="795" spans="1:3" x14ac:dyDescent="0.35">
      <c r="A795" s="259"/>
      <c r="B795">
        <v>901.7</v>
      </c>
      <c r="C795" s="159">
        <v>0.70833333333333337</v>
      </c>
    </row>
    <row r="796" spans="1:3" x14ac:dyDescent="0.35">
      <c r="A796" s="259"/>
      <c r="B796">
        <v>679.2</v>
      </c>
      <c r="C796" s="159">
        <v>0.72916666666666663</v>
      </c>
    </row>
    <row r="797" spans="1:3" x14ac:dyDescent="0.35">
      <c r="A797" s="259"/>
      <c r="B797">
        <v>460.1</v>
      </c>
      <c r="C797" s="159">
        <v>0.75</v>
      </c>
    </row>
    <row r="798" spans="1:3" x14ac:dyDescent="0.35">
      <c r="A798" s="259"/>
      <c r="B798">
        <v>274.2</v>
      </c>
      <c r="C798" s="159">
        <v>0.77083333333333337</v>
      </c>
    </row>
    <row r="799" spans="1:3" x14ac:dyDescent="0.35">
      <c r="A799" s="259"/>
      <c r="B799">
        <v>97.2</v>
      </c>
      <c r="C799" s="159">
        <v>0.79166666666666663</v>
      </c>
    </row>
    <row r="800" spans="1:3" x14ac:dyDescent="0.35">
      <c r="A800" s="259"/>
      <c r="B800">
        <v>32.6</v>
      </c>
      <c r="C800" s="159">
        <v>0.8125</v>
      </c>
    </row>
    <row r="801" spans="1:3" x14ac:dyDescent="0.35">
      <c r="A801" s="259"/>
      <c r="B801">
        <v>1.5</v>
      </c>
      <c r="C801" s="159">
        <v>0.83333333333333337</v>
      </c>
    </row>
    <row r="802" spans="1:3" x14ac:dyDescent="0.35">
      <c r="A802" s="259"/>
      <c r="B802">
        <v>0.4</v>
      </c>
      <c r="C802" s="159">
        <v>0.85416666666666663</v>
      </c>
    </row>
    <row r="803" spans="1:3" x14ac:dyDescent="0.35">
      <c r="A803" s="259"/>
      <c r="B803">
        <v>0.4</v>
      </c>
      <c r="C803" s="159">
        <v>0.875</v>
      </c>
    </row>
    <row r="804" spans="1:3" x14ac:dyDescent="0.35">
      <c r="A804" s="259"/>
      <c r="B804">
        <v>0.4</v>
      </c>
      <c r="C804" s="159">
        <v>0.89583333333333337</v>
      </c>
    </row>
    <row r="805" spans="1:3" x14ac:dyDescent="0.35">
      <c r="A805" s="259"/>
      <c r="B805">
        <v>0.3</v>
      </c>
      <c r="C805" s="159">
        <v>0.91666666666666663</v>
      </c>
    </row>
    <row r="806" spans="1:3" x14ac:dyDescent="0.35">
      <c r="A806" s="259"/>
      <c r="B806">
        <v>0.4</v>
      </c>
      <c r="C806" s="159">
        <v>0.9375</v>
      </c>
    </row>
    <row r="807" spans="1:3" x14ac:dyDescent="0.35">
      <c r="A807" s="259"/>
      <c r="B807">
        <v>0.3</v>
      </c>
      <c r="C807" s="159">
        <v>0.95833333333333337</v>
      </c>
    </row>
    <row r="808" spans="1:3" x14ac:dyDescent="0.35">
      <c r="A808" s="259"/>
      <c r="B808">
        <v>0.4</v>
      </c>
      <c r="C808" s="159">
        <v>0.97916666666666663</v>
      </c>
    </row>
    <row r="809" spans="1:3" x14ac:dyDescent="0.35">
      <c r="A809" s="256">
        <v>45552</v>
      </c>
      <c r="B809">
        <v>0.3</v>
      </c>
      <c r="C809" s="154">
        <v>0</v>
      </c>
    </row>
    <row r="810" spans="1:3" x14ac:dyDescent="0.35">
      <c r="A810" s="256"/>
      <c r="B810">
        <v>0.4</v>
      </c>
      <c r="C810" s="154">
        <v>2.0833333333333332E-2</v>
      </c>
    </row>
    <row r="811" spans="1:3" x14ac:dyDescent="0.35">
      <c r="A811" s="256"/>
      <c r="B811">
        <v>0.4</v>
      </c>
      <c r="C811" s="155" t="s">
        <v>197</v>
      </c>
    </row>
    <row r="812" spans="1:3" x14ac:dyDescent="0.35">
      <c r="A812" s="256"/>
      <c r="B812">
        <v>0.3</v>
      </c>
      <c r="C812" s="154" t="s">
        <v>198</v>
      </c>
    </row>
    <row r="813" spans="1:3" x14ac:dyDescent="0.35">
      <c r="A813" s="256"/>
      <c r="B813">
        <v>0.4</v>
      </c>
      <c r="C813" s="156" t="s">
        <v>199</v>
      </c>
    </row>
    <row r="814" spans="1:3" x14ac:dyDescent="0.35">
      <c r="A814" s="256"/>
      <c r="B814">
        <v>0.4</v>
      </c>
      <c r="C814" s="157" t="s">
        <v>200</v>
      </c>
    </row>
    <row r="815" spans="1:3" x14ac:dyDescent="0.35">
      <c r="A815" s="256"/>
      <c r="B815">
        <v>0.4</v>
      </c>
      <c r="C815" s="154" t="s">
        <v>201</v>
      </c>
    </row>
    <row r="816" spans="1:3" x14ac:dyDescent="0.35">
      <c r="A816" s="256"/>
      <c r="B816">
        <v>0.4</v>
      </c>
      <c r="C816" s="158" t="s">
        <v>202</v>
      </c>
    </row>
    <row r="817" spans="1:3" x14ac:dyDescent="0.35">
      <c r="A817" s="256"/>
      <c r="B817">
        <v>0.3</v>
      </c>
      <c r="C817" s="154" t="s">
        <v>203</v>
      </c>
    </row>
    <row r="818" spans="1:3" x14ac:dyDescent="0.35">
      <c r="A818" s="256"/>
      <c r="B818">
        <v>0.3</v>
      </c>
      <c r="C818" s="158" t="s">
        <v>204</v>
      </c>
    </row>
    <row r="819" spans="1:3" x14ac:dyDescent="0.35">
      <c r="A819" s="256"/>
      <c r="B819">
        <v>0.3</v>
      </c>
      <c r="C819" s="158" t="s">
        <v>205</v>
      </c>
    </row>
    <row r="820" spans="1:3" x14ac:dyDescent="0.35">
      <c r="A820" s="256"/>
      <c r="B820">
        <v>0.3</v>
      </c>
      <c r="C820" s="158" t="s">
        <v>206</v>
      </c>
    </row>
    <row r="821" spans="1:3" x14ac:dyDescent="0.35">
      <c r="A821" s="256"/>
      <c r="B821">
        <v>0.3</v>
      </c>
      <c r="C821" s="158" t="s">
        <v>207</v>
      </c>
    </row>
    <row r="822" spans="1:3" x14ac:dyDescent="0.35">
      <c r="A822" s="256"/>
      <c r="B822">
        <v>0.3</v>
      </c>
      <c r="C822" s="158" t="s">
        <v>208</v>
      </c>
    </row>
    <row r="823" spans="1:3" x14ac:dyDescent="0.35">
      <c r="A823" s="256"/>
      <c r="B823">
        <v>1.8</v>
      </c>
      <c r="C823" s="154" t="s">
        <v>209</v>
      </c>
    </row>
    <row r="824" spans="1:3" x14ac:dyDescent="0.35">
      <c r="A824" s="256"/>
      <c r="B824">
        <v>27.2</v>
      </c>
      <c r="C824" s="158" t="s">
        <v>210</v>
      </c>
    </row>
    <row r="825" spans="1:3" x14ac:dyDescent="0.35">
      <c r="A825" s="256"/>
      <c r="B825">
        <v>112.8</v>
      </c>
      <c r="C825" s="158" t="s">
        <v>211</v>
      </c>
    </row>
    <row r="826" spans="1:3" x14ac:dyDescent="0.35">
      <c r="A826" s="256"/>
      <c r="B826">
        <v>272.89999999999998</v>
      </c>
      <c r="C826" s="158" t="s">
        <v>212</v>
      </c>
    </row>
    <row r="827" spans="1:3" x14ac:dyDescent="0.35">
      <c r="A827" s="256"/>
      <c r="B827">
        <v>627.9</v>
      </c>
      <c r="C827" s="158" t="s">
        <v>213</v>
      </c>
    </row>
    <row r="828" spans="1:3" x14ac:dyDescent="0.35">
      <c r="A828" s="256"/>
      <c r="B828">
        <v>988.1</v>
      </c>
      <c r="C828" s="154" t="s">
        <v>214</v>
      </c>
    </row>
    <row r="829" spans="1:3" x14ac:dyDescent="0.35">
      <c r="A829" s="256"/>
      <c r="B829">
        <v>613.20000000000005</v>
      </c>
      <c r="C829" s="159">
        <v>0.41666666666666669</v>
      </c>
    </row>
    <row r="830" spans="1:3" x14ac:dyDescent="0.35">
      <c r="A830" s="256"/>
      <c r="B830">
        <v>847.9</v>
      </c>
      <c r="C830" s="159">
        <v>0.4375</v>
      </c>
    </row>
    <row r="831" spans="1:3" x14ac:dyDescent="0.35">
      <c r="A831" s="256"/>
      <c r="B831">
        <v>1159.3</v>
      </c>
      <c r="C831" s="159">
        <v>0.45833333333333331</v>
      </c>
    </row>
    <row r="832" spans="1:3" x14ac:dyDescent="0.35">
      <c r="A832" s="256"/>
      <c r="B832">
        <v>1768.6</v>
      </c>
      <c r="C832" s="159">
        <v>0.47916666666666669</v>
      </c>
    </row>
    <row r="833" spans="1:3" x14ac:dyDescent="0.35">
      <c r="A833" s="256"/>
      <c r="B833">
        <v>1649.4</v>
      </c>
      <c r="C833" s="159">
        <v>0.5</v>
      </c>
    </row>
    <row r="834" spans="1:3" x14ac:dyDescent="0.35">
      <c r="A834" s="256"/>
      <c r="B834">
        <v>2014</v>
      </c>
      <c r="C834" s="160">
        <v>0.52083333333333337</v>
      </c>
    </row>
    <row r="835" spans="1:3" x14ac:dyDescent="0.35">
      <c r="A835" s="256"/>
      <c r="B835">
        <v>1744.2</v>
      </c>
      <c r="C835" s="160">
        <v>0.54166666666666663</v>
      </c>
    </row>
    <row r="836" spans="1:3" x14ac:dyDescent="0.35">
      <c r="A836" s="256"/>
      <c r="B836">
        <v>966.3</v>
      </c>
      <c r="C836" s="160">
        <v>0.5625</v>
      </c>
    </row>
    <row r="837" spans="1:3" x14ac:dyDescent="0.35">
      <c r="A837" s="256"/>
      <c r="B837">
        <v>1880.6</v>
      </c>
      <c r="C837" s="160">
        <v>0.58333333333333337</v>
      </c>
    </row>
    <row r="838" spans="1:3" x14ac:dyDescent="0.35">
      <c r="A838" s="256"/>
      <c r="B838">
        <v>1731.8</v>
      </c>
      <c r="C838" s="160">
        <v>0.60416666666666663</v>
      </c>
    </row>
    <row r="839" spans="1:3" x14ac:dyDescent="0.35">
      <c r="A839" s="256"/>
      <c r="B839">
        <v>1377.9</v>
      </c>
      <c r="C839" s="159">
        <v>0.625</v>
      </c>
    </row>
    <row r="840" spans="1:3" x14ac:dyDescent="0.35">
      <c r="A840" s="256"/>
      <c r="B840">
        <v>1169.5</v>
      </c>
      <c r="C840" s="159">
        <v>0.64583333333333337</v>
      </c>
    </row>
    <row r="841" spans="1:3" x14ac:dyDescent="0.35">
      <c r="A841" s="256"/>
      <c r="B841">
        <v>1295.8</v>
      </c>
      <c r="C841" s="159">
        <v>0.66666666666666663</v>
      </c>
    </row>
    <row r="842" spans="1:3" x14ac:dyDescent="0.35">
      <c r="A842" s="256"/>
      <c r="B842">
        <v>1063.2</v>
      </c>
      <c r="C842" s="159">
        <v>0.6875</v>
      </c>
    </row>
    <row r="843" spans="1:3" x14ac:dyDescent="0.35">
      <c r="A843" s="256"/>
      <c r="B843">
        <v>894.3</v>
      </c>
      <c r="C843" s="159">
        <v>0.70833333333333337</v>
      </c>
    </row>
    <row r="844" spans="1:3" x14ac:dyDescent="0.35">
      <c r="A844" s="256"/>
      <c r="B844">
        <v>674.7</v>
      </c>
      <c r="C844" s="159">
        <v>0.72916666666666663</v>
      </c>
    </row>
    <row r="845" spans="1:3" x14ac:dyDescent="0.35">
      <c r="A845" s="256"/>
      <c r="B845">
        <v>462</v>
      </c>
      <c r="C845" s="159">
        <v>0.75</v>
      </c>
    </row>
    <row r="846" spans="1:3" x14ac:dyDescent="0.35">
      <c r="A846" s="256"/>
      <c r="B846">
        <v>275.8</v>
      </c>
      <c r="C846" s="159">
        <v>0.77083333333333337</v>
      </c>
    </row>
    <row r="847" spans="1:3" x14ac:dyDescent="0.35">
      <c r="A847" s="256"/>
      <c r="B847">
        <v>102.9</v>
      </c>
      <c r="C847" s="159">
        <v>0.79166666666666663</v>
      </c>
    </row>
    <row r="848" spans="1:3" x14ac:dyDescent="0.35">
      <c r="A848" s="256"/>
      <c r="B848">
        <v>32.299999999999997</v>
      </c>
      <c r="C848" s="159">
        <v>0.8125</v>
      </c>
    </row>
    <row r="849" spans="1:3" x14ac:dyDescent="0.35">
      <c r="A849" s="256"/>
      <c r="B849">
        <v>1.6</v>
      </c>
      <c r="C849" s="159">
        <v>0.83333333333333337</v>
      </c>
    </row>
    <row r="850" spans="1:3" x14ac:dyDescent="0.35">
      <c r="A850" s="256"/>
      <c r="B850">
        <v>0.3</v>
      </c>
      <c r="C850" s="159">
        <v>0.85416666666666663</v>
      </c>
    </row>
    <row r="851" spans="1:3" x14ac:dyDescent="0.35">
      <c r="A851" s="256"/>
      <c r="B851">
        <v>0.3</v>
      </c>
      <c r="C851" s="159">
        <v>0.875</v>
      </c>
    </row>
    <row r="852" spans="1:3" x14ac:dyDescent="0.35">
      <c r="A852" s="256"/>
      <c r="B852">
        <v>0.3</v>
      </c>
      <c r="C852" s="159">
        <v>0.89583333333333337</v>
      </c>
    </row>
    <row r="853" spans="1:3" x14ac:dyDescent="0.35">
      <c r="A853" s="256"/>
      <c r="B853">
        <v>0.3</v>
      </c>
      <c r="C853" s="159">
        <v>0.91666666666666663</v>
      </c>
    </row>
    <row r="854" spans="1:3" x14ac:dyDescent="0.35">
      <c r="A854" s="256"/>
      <c r="B854">
        <v>0.3</v>
      </c>
      <c r="C854" s="159">
        <v>0.9375</v>
      </c>
    </row>
    <row r="855" spans="1:3" x14ac:dyDescent="0.35">
      <c r="A855" s="256"/>
      <c r="B855">
        <v>0.3</v>
      </c>
      <c r="C855" s="159">
        <v>0.95833333333333337</v>
      </c>
    </row>
    <row r="856" spans="1:3" x14ac:dyDescent="0.35">
      <c r="A856" s="256"/>
      <c r="B856">
        <v>0.3</v>
      </c>
      <c r="C856" s="159">
        <v>0.97916666666666663</v>
      </c>
    </row>
    <row r="857" spans="1:3" x14ac:dyDescent="0.35">
      <c r="A857" s="256">
        <v>45553</v>
      </c>
      <c r="B857">
        <v>0.3</v>
      </c>
      <c r="C857" s="154">
        <v>0</v>
      </c>
    </row>
    <row r="858" spans="1:3" x14ac:dyDescent="0.35">
      <c r="A858" s="256"/>
      <c r="B858">
        <v>0.3</v>
      </c>
      <c r="C858" s="154">
        <v>2.0833333333333332E-2</v>
      </c>
    </row>
    <row r="859" spans="1:3" x14ac:dyDescent="0.35">
      <c r="A859" s="256"/>
      <c r="B859">
        <v>0.3</v>
      </c>
      <c r="C859" s="155" t="s">
        <v>197</v>
      </c>
    </row>
    <row r="860" spans="1:3" x14ac:dyDescent="0.35">
      <c r="A860" s="256"/>
      <c r="B860">
        <v>0.3</v>
      </c>
      <c r="C860" s="154" t="s">
        <v>198</v>
      </c>
    </row>
    <row r="861" spans="1:3" x14ac:dyDescent="0.35">
      <c r="A861" s="256"/>
      <c r="B861">
        <v>0.3</v>
      </c>
      <c r="C861" s="156" t="s">
        <v>199</v>
      </c>
    </row>
    <row r="862" spans="1:3" x14ac:dyDescent="0.35">
      <c r="A862" s="256"/>
      <c r="B862">
        <v>0.3</v>
      </c>
      <c r="C862" s="157" t="s">
        <v>200</v>
      </c>
    </row>
    <row r="863" spans="1:3" x14ac:dyDescent="0.35">
      <c r="A863" s="256"/>
      <c r="B863">
        <v>0.3</v>
      </c>
      <c r="C863" s="154" t="s">
        <v>201</v>
      </c>
    </row>
    <row r="864" spans="1:3" x14ac:dyDescent="0.35">
      <c r="A864" s="256"/>
      <c r="B864">
        <v>0.3</v>
      </c>
      <c r="C864" s="158" t="s">
        <v>202</v>
      </c>
    </row>
    <row r="865" spans="1:3" x14ac:dyDescent="0.35">
      <c r="A865" s="256"/>
      <c r="B865">
        <v>0.3</v>
      </c>
      <c r="C865" s="154" t="s">
        <v>203</v>
      </c>
    </row>
    <row r="866" spans="1:3" x14ac:dyDescent="0.35">
      <c r="A866" s="256"/>
      <c r="B866">
        <v>0.3</v>
      </c>
      <c r="C866" s="158" t="s">
        <v>204</v>
      </c>
    </row>
    <row r="867" spans="1:3" x14ac:dyDescent="0.35">
      <c r="A867" s="256"/>
      <c r="B867">
        <v>0.3</v>
      </c>
      <c r="C867" s="158" t="s">
        <v>205</v>
      </c>
    </row>
    <row r="868" spans="1:3" x14ac:dyDescent="0.35">
      <c r="A868" s="256"/>
      <c r="B868">
        <v>0.3</v>
      </c>
      <c r="C868" s="158" t="s">
        <v>206</v>
      </c>
    </row>
    <row r="869" spans="1:3" x14ac:dyDescent="0.35">
      <c r="A869" s="256"/>
      <c r="B869">
        <v>0.2</v>
      </c>
      <c r="C869" s="158" t="s">
        <v>207</v>
      </c>
    </row>
    <row r="870" spans="1:3" x14ac:dyDescent="0.35">
      <c r="A870" s="256"/>
      <c r="B870">
        <v>0.2</v>
      </c>
      <c r="C870" s="158" t="s">
        <v>208</v>
      </c>
    </row>
    <row r="871" spans="1:3" x14ac:dyDescent="0.35">
      <c r="A871" s="256"/>
      <c r="B871">
        <v>1.8</v>
      </c>
      <c r="C871" s="154" t="s">
        <v>209</v>
      </c>
    </row>
    <row r="872" spans="1:3" x14ac:dyDescent="0.35">
      <c r="A872" s="256"/>
      <c r="B872">
        <v>29.9</v>
      </c>
      <c r="C872" s="158" t="s">
        <v>210</v>
      </c>
    </row>
    <row r="873" spans="1:3" x14ac:dyDescent="0.35">
      <c r="A873" s="256"/>
      <c r="B873">
        <v>136.5</v>
      </c>
      <c r="C873" s="158" t="s">
        <v>211</v>
      </c>
    </row>
    <row r="874" spans="1:3" x14ac:dyDescent="0.35">
      <c r="A874" s="256"/>
      <c r="B874">
        <v>437.9</v>
      </c>
      <c r="C874" s="158" t="s">
        <v>212</v>
      </c>
    </row>
    <row r="875" spans="1:3" x14ac:dyDescent="0.35">
      <c r="A875" s="256"/>
      <c r="B875">
        <v>677.1</v>
      </c>
      <c r="C875" s="158" t="s">
        <v>213</v>
      </c>
    </row>
    <row r="876" spans="1:3" x14ac:dyDescent="0.35">
      <c r="A876" s="256"/>
      <c r="B876">
        <v>943.1</v>
      </c>
      <c r="C876" s="154" t="s">
        <v>214</v>
      </c>
    </row>
    <row r="877" spans="1:3" x14ac:dyDescent="0.35">
      <c r="A877" s="256"/>
      <c r="B877">
        <v>1187.9000000000001</v>
      </c>
      <c r="C877" s="159">
        <v>0.41666666666666669</v>
      </c>
    </row>
    <row r="878" spans="1:3" x14ac:dyDescent="0.35">
      <c r="A878" s="256"/>
      <c r="B878">
        <v>1250.3</v>
      </c>
      <c r="C878" s="159">
        <v>0.4375</v>
      </c>
    </row>
    <row r="879" spans="1:3" x14ac:dyDescent="0.35">
      <c r="A879" s="256"/>
      <c r="B879" s="52"/>
      <c r="C879" s="159">
        <v>0.45833333333333331</v>
      </c>
    </row>
    <row r="880" spans="1:3" x14ac:dyDescent="0.35">
      <c r="A880" s="256"/>
      <c r="B880">
        <v>1405.3</v>
      </c>
      <c r="C880" s="159">
        <v>0.47916666666666669</v>
      </c>
    </row>
    <row r="881" spans="1:3" x14ac:dyDescent="0.35">
      <c r="A881" s="256"/>
      <c r="B881">
        <v>1803.3</v>
      </c>
      <c r="C881" s="159">
        <v>0.5</v>
      </c>
    </row>
    <row r="882" spans="1:3" x14ac:dyDescent="0.35">
      <c r="A882" s="256"/>
      <c r="B882">
        <v>1958.8</v>
      </c>
      <c r="C882" s="160">
        <v>0.52083333333333337</v>
      </c>
    </row>
    <row r="883" spans="1:3" x14ac:dyDescent="0.35">
      <c r="A883" s="256"/>
      <c r="B883">
        <v>1910.3</v>
      </c>
      <c r="C883" s="160">
        <v>0.54166666666666663</v>
      </c>
    </row>
    <row r="884" spans="1:3" x14ac:dyDescent="0.35">
      <c r="A884" s="256"/>
      <c r="B884">
        <v>1891.2</v>
      </c>
      <c r="C884" s="160">
        <v>0.5625</v>
      </c>
    </row>
    <row r="885" spans="1:3" x14ac:dyDescent="0.35">
      <c r="A885" s="256"/>
      <c r="B885">
        <v>1833</v>
      </c>
      <c r="C885" s="160">
        <v>0.58333333333333337</v>
      </c>
    </row>
    <row r="886" spans="1:3" x14ac:dyDescent="0.35">
      <c r="A886" s="256"/>
      <c r="B886">
        <v>1737.7</v>
      </c>
      <c r="C886" s="160">
        <v>0.60416666666666663</v>
      </c>
    </row>
    <row r="887" spans="1:3" x14ac:dyDescent="0.35">
      <c r="A887" s="256"/>
      <c r="B887">
        <v>1610.1</v>
      </c>
      <c r="C887" s="159">
        <v>0.625</v>
      </c>
    </row>
    <row r="888" spans="1:3" x14ac:dyDescent="0.35">
      <c r="A888" s="256"/>
      <c r="B888">
        <v>1454.9</v>
      </c>
      <c r="C888" s="159">
        <v>0.64583333333333337</v>
      </c>
    </row>
    <row r="889" spans="1:3" x14ac:dyDescent="0.35">
      <c r="A889" s="256"/>
      <c r="B889">
        <v>1272.5999999999999</v>
      </c>
      <c r="C889" s="159">
        <v>0.66666666666666663</v>
      </c>
    </row>
    <row r="890" spans="1:3" x14ac:dyDescent="0.35">
      <c r="A890" s="256"/>
      <c r="B890">
        <v>1069.5999999999999</v>
      </c>
      <c r="C890" s="159">
        <v>0.6875</v>
      </c>
    </row>
    <row r="891" spans="1:3" x14ac:dyDescent="0.35">
      <c r="A891" s="256"/>
      <c r="B891">
        <v>852.1</v>
      </c>
      <c r="C891" s="159">
        <v>0.70833333333333337</v>
      </c>
    </row>
    <row r="892" spans="1:3" x14ac:dyDescent="0.35">
      <c r="A892" s="256"/>
      <c r="B892">
        <v>633.9</v>
      </c>
      <c r="C892" s="159">
        <v>0.72916666666666663</v>
      </c>
    </row>
    <row r="893" spans="1:3" x14ac:dyDescent="0.35">
      <c r="A893" s="256"/>
      <c r="B893">
        <v>428.9</v>
      </c>
      <c r="C893" s="159">
        <v>0.75</v>
      </c>
    </row>
    <row r="894" spans="1:3" x14ac:dyDescent="0.35">
      <c r="A894" s="256"/>
      <c r="B894">
        <v>248.6</v>
      </c>
      <c r="C894" s="159">
        <v>0.77083333333333337</v>
      </c>
    </row>
    <row r="895" spans="1:3" x14ac:dyDescent="0.35">
      <c r="A895" s="256"/>
      <c r="B895">
        <v>93.6</v>
      </c>
      <c r="C895" s="159">
        <v>0.79166666666666663</v>
      </c>
    </row>
    <row r="896" spans="1:3" x14ac:dyDescent="0.35">
      <c r="A896" s="256"/>
      <c r="B896">
        <v>26.6</v>
      </c>
      <c r="C896" s="159">
        <v>0.8125</v>
      </c>
    </row>
    <row r="897" spans="1:3" x14ac:dyDescent="0.35">
      <c r="A897" s="256"/>
      <c r="B897">
        <v>0.9</v>
      </c>
      <c r="C897" s="159">
        <v>0.83333333333333337</v>
      </c>
    </row>
    <row r="898" spans="1:3" x14ac:dyDescent="0.35">
      <c r="A898" s="256"/>
      <c r="B898">
        <v>0.4</v>
      </c>
      <c r="C898" s="159">
        <v>0.85416666666666663</v>
      </c>
    </row>
    <row r="899" spans="1:3" x14ac:dyDescent="0.35">
      <c r="A899" s="256"/>
      <c r="B899">
        <v>0.4</v>
      </c>
      <c r="C899" s="159">
        <v>0.875</v>
      </c>
    </row>
    <row r="900" spans="1:3" x14ac:dyDescent="0.35">
      <c r="A900" s="256"/>
      <c r="B900">
        <v>0.4</v>
      </c>
      <c r="C900" s="159">
        <v>0.89583333333333337</v>
      </c>
    </row>
    <row r="901" spans="1:3" x14ac:dyDescent="0.35">
      <c r="A901" s="256"/>
      <c r="B901">
        <v>0.4</v>
      </c>
      <c r="C901" s="159">
        <v>0.91666666666666663</v>
      </c>
    </row>
    <row r="902" spans="1:3" x14ac:dyDescent="0.35">
      <c r="A902" s="256"/>
      <c r="B902">
        <v>0.4</v>
      </c>
      <c r="C902" s="159">
        <v>0.9375</v>
      </c>
    </row>
    <row r="903" spans="1:3" x14ac:dyDescent="0.35">
      <c r="A903" s="256"/>
      <c r="B903">
        <v>0.4</v>
      </c>
      <c r="C903" s="159">
        <v>0.95833333333333337</v>
      </c>
    </row>
    <row r="904" spans="1:3" x14ac:dyDescent="0.35">
      <c r="A904" s="256"/>
      <c r="B904">
        <v>0.4</v>
      </c>
      <c r="C904" s="159">
        <v>0.97916666666666663</v>
      </c>
    </row>
    <row r="905" spans="1:3" x14ac:dyDescent="0.35">
      <c r="A905" s="256">
        <v>45554</v>
      </c>
      <c r="B905">
        <v>0.4</v>
      </c>
      <c r="C905" s="154">
        <v>0</v>
      </c>
    </row>
    <row r="906" spans="1:3" x14ac:dyDescent="0.35">
      <c r="A906" s="256"/>
      <c r="B906">
        <v>0.4</v>
      </c>
      <c r="C906" s="154">
        <v>2.0833333333333332E-2</v>
      </c>
    </row>
    <row r="907" spans="1:3" x14ac:dyDescent="0.35">
      <c r="A907" s="256"/>
      <c r="B907">
        <v>0.4</v>
      </c>
      <c r="C907" s="155" t="s">
        <v>197</v>
      </c>
    </row>
    <row r="908" spans="1:3" x14ac:dyDescent="0.35">
      <c r="A908" s="256"/>
      <c r="B908">
        <v>0.3</v>
      </c>
      <c r="C908" s="154" t="s">
        <v>198</v>
      </c>
    </row>
    <row r="909" spans="1:3" x14ac:dyDescent="0.35">
      <c r="A909" s="256"/>
      <c r="B909">
        <v>0.4</v>
      </c>
      <c r="C909" s="156" t="s">
        <v>199</v>
      </c>
    </row>
    <row r="910" spans="1:3" x14ac:dyDescent="0.35">
      <c r="A910" s="256"/>
      <c r="B910">
        <v>0.4</v>
      </c>
      <c r="C910" s="157" t="s">
        <v>200</v>
      </c>
    </row>
    <row r="911" spans="1:3" x14ac:dyDescent="0.35">
      <c r="A911" s="256"/>
      <c r="B911">
        <v>0.4</v>
      </c>
      <c r="C911" s="154" t="s">
        <v>201</v>
      </c>
    </row>
    <row r="912" spans="1:3" x14ac:dyDescent="0.35">
      <c r="A912" s="256"/>
      <c r="B912">
        <v>0.3</v>
      </c>
      <c r="C912" s="158" t="s">
        <v>202</v>
      </c>
    </row>
    <row r="913" spans="1:3" x14ac:dyDescent="0.35">
      <c r="A913" s="256"/>
      <c r="B913">
        <v>0.3</v>
      </c>
      <c r="C913" s="154" t="s">
        <v>203</v>
      </c>
    </row>
    <row r="914" spans="1:3" x14ac:dyDescent="0.35">
      <c r="A914" s="256"/>
      <c r="B914">
        <v>0.3</v>
      </c>
      <c r="C914" s="158" t="s">
        <v>204</v>
      </c>
    </row>
    <row r="915" spans="1:3" x14ac:dyDescent="0.35">
      <c r="A915" s="256"/>
      <c r="B915">
        <v>0.3</v>
      </c>
      <c r="C915" s="158" t="s">
        <v>205</v>
      </c>
    </row>
    <row r="916" spans="1:3" x14ac:dyDescent="0.35">
      <c r="A916" s="256"/>
      <c r="B916">
        <v>0.3</v>
      </c>
      <c r="C916" s="158" t="s">
        <v>206</v>
      </c>
    </row>
    <row r="917" spans="1:3" x14ac:dyDescent="0.35">
      <c r="A917" s="256"/>
      <c r="B917">
        <v>0.3</v>
      </c>
      <c r="C917" s="158" t="s">
        <v>207</v>
      </c>
    </row>
    <row r="918" spans="1:3" x14ac:dyDescent="0.35">
      <c r="A918" s="256"/>
      <c r="B918">
        <v>0.2</v>
      </c>
      <c r="C918" s="158" t="s">
        <v>208</v>
      </c>
    </row>
    <row r="919" spans="1:3" x14ac:dyDescent="0.35">
      <c r="A919" s="256"/>
      <c r="B919">
        <v>1.6</v>
      </c>
      <c r="C919" s="154" t="s">
        <v>209</v>
      </c>
    </row>
    <row r="920" spans="1:3" x14ac:dyDescent="0.35">
      <c r="A920" s="256"/>
      <c r="B920">
        <v>33.4</v>
      </c>
      <c r="C920" s="158" t="s">
        <v>210</v>
      </c>
    </row>
    <row r="921" spans="1:3" x14ac:dyDescent="0.35">
      <c r="A921" s="256"/>
      <c r="B921">
        <v>147.6</v>
      </c>
      <c r="C921" s="158" t="s">
        <v>211</v>
      </c>
    </row>
    <row r="922" spans="1:3" x14ac:dyDescent="0.35">
      <c r="A922" s="256"/>
      <c r="B922">
        <v>459.1</v>
      </c>
      <c r="C922" s="158" t="s">
        <v>212</v>
      </c>
    </row>
    <row r="923" spans="1:3" x14ac:dyDescent="0.35">
      <c r="A923" s="256"/>
      <c r="B923">
        <v>744.4</v>
      </c>
      <c r="C923" s="158" t="s">
        <v>213</v>
      </c>
    </row>
    <row r="924" spans="1:3" x14ac:dyDescent="0.35">
      <c r="A924" s="256"/>
      <c r="B924">
        <v>987.3</v>
      </c>
      <c r="C924" s="154" t="s">
        <v>214</v>
      </c>
    </row>
    <row r="925" spans="1:3" x14ac:dyDescent="0.35">
      <c r="A925" s="256"/>
      <c r="B925">
        <v>1303.8</v>
      </c>
      <c r="C925" s="159">
        <v>0.41666666666666669</v>
      </c>
    </row>
    <row r="926" spans="1:3" x14ac:dyDescent="0.35">
      <c r="A926" s="256"/>
      <c r="B926">
        <v>1232.5999999999999</v>
      </c>
      <c r="C926" s="159">
        <v>0.4375</v>
      </c>
    </row>
    <row r="927" spans="1:3" x14ac:dyDescent="0.35">
      <c r="A927" s="256"/>
      <c r="B927">
        <v>1180.7</v>
      </c>
      <c r="C927" s="159">
        <v>0.45833333333333331</v>
      </c>
    </row>
    <row r="928" spans="1:3" x14ac:dyDescent="0.35">
      <c r="A928" s="256"/>
      <c r="B928">
        <v>1359.9</v>
      </c>
      <c r="C928" s="159">
        <v>0.47916666666666669</v>
      </c>
    </row>
    <row r="929" spans="1:3" x14ac:dyDescent="0.35">
      <c r="A929" s="256"/>
      <c r="B929">
        <v>1663.8</v>
      </c>
      <c r="C929" s="159">
        <v>0.5</v>
      </c>
    </row>
    <row r="930" spans="1:3" x14ac:dyDescent="0.35">
      <c r="A930" s="256"/>
      <c r="B930">
        <v>1985.1</v>
      </c>
      <c r="C930" s="160">
        <v>0.52083333333333337</v>
      </c>
    </row>
    <row r="931" spans="1:3" x14ac:dyDescent="0.35">
      <c r="A931" s="256"/>
      <c r="B931">
        <v>1837.4</v>
      </c>
      <c r="C931" s="160">
        <v>0.54166666666666663</v>
      </c>
    </row>
    <row r="932" spans="1:3" x14ac:dyDescent="0.35">
      <c r="A932" s="256"/>
      <c r="B932">
        <v>1905.2</v>
      </c>
      <c r="C932" s="160">
        <v>0.5625</v>
      </c>
    </row>
    <row r="933" spans="1:3" x14ac:dyDescent="0.35">
      <c r="A933" s="256"/>
      <c r="B933">
        <v>1839.5</v>
      </c>
      <c r="C933" s="160">
        <v>0.58333333333333337</v>
      </c>
    </row>
    <row r="934" spans="1:3" x14ac:dyDescent="0.35">
      <c r="A934" s="256"/>
      <c r="B934">
        <v>1748.8</v>
      </c>
      <c r="C934" s="160">
        <v>0.60416666666666663</v>
      </c>
    </row>
    <row r="935" spans="1:3" x14ac:dyDescent="0.35">
      <c r="A935" s="256"/>
      <c r="B935">
        <v>1621.8</v>
      </c>
      <c r="C935" s="159">
        <v>0.625</v>
      </c>
    </row>
    <row r="936" spans="1:3" x14ac:dyDescent="0.35">
      <c r="A936" s="256"/>
      <c r="B936">
        <v>1464.2</v>
      </c>
      <c r="C936" s="159">
        <v>0.64583333333333337</v>
      </c>
    </row>
    <row r="937" spans="1:3" x14ac:dyDescent="0.35">
      <c r="A937" s="256"/>
      <c r="B937">
        <v>1283.0999999999999</v>
      </c>
      <c r="C937" s="159">
        <v>0.66666666666666663</v>
      </c>
    </row>
    <row r="938" spans="1:3" x14ac:dyDescent="0.35">
      <c r="A938" s="256"/>
      <c r="B938">
        <v>1083.2</v>
      </c>
      <c r="C938" s="159">
        <v>0.6875</v>
      </c>
    </row>
    <row r="939" spans="1:3" x14ac:dyDescent="0.35">
      <c r="A939" s="256"/>
      <c r="B939">
        <v>863.5</v>
      </c>
      <c r="C939" s="159">
        <v>0.70833333333333337</v>
      </c>
    </row>
    <row r="940" spans="1:3" x14ac:dyDescent="0.35">
      <c r="A940" s="256"/>
      <c r="B940">
        <v>640.4</v>
      </c>
      <c r="C940" s="159">
        <v>0.72916666666666663</v>
      </c>
    </row>
    <row r="941" spans="1:3" x14ac:dyDescent="0.35">
      <c r="A941" s="256"/>
      <c r="B941">
        <v>432.7</v>
      </c>
      <c r="C941" s="159">
        <v>0.75</v>
      </c>
    </row>
    <row r="942" spans="1:3" x14ac:dyDescent="0.35">
      <c r="A942" s="256"/>
      <c r="B942">
        <v>245.3</v>
      </c>
      <c r="C942" s="159">
        <v>0.77083333333333337</v>
      </c>
    </row>
    <row r="943" spans="1:3" x14ac:dyDescent="0.35">
      <c r="A943" s="256"/>
      <c r="B943">
        <v>84</v>
      </c>
      <c r="C943" s="159">
        <v>0.79166666666666663</v>
      </c>
    </row>
    <row r="944" spans="1:3" x14ac:dyDescent="0.35">
      <c r="A944" s="256"/>
      <c r="B944">
        <v>21</v>
      </c>
      <c r="C944" s="159">
        <v>0.8125</v>
      </c>
    </row>
    <row r="945" spans="1:3" x14ac:dyDescent="0.35">
      <c r="A945" s="256"/>
      <c r="B945">
        <v>0</v>
      </c>
      <c r="C945" s="159">
        <v>0.83333333333333337</v>
      </c>
    </row>
    <row r="946" spans="1:3" x14ac:dyDescent="0.35">
      <c r="A946" s="256"/>
      <c r="B946">
        <v>0</v>
      </c>
      <c r="C946" s="159">
        <v>0.85416666666666663</v>
      </c>
    </row>
    <row r="947" spans="1:3" x14ac:dyDescent="0.35">
      <c r="A947" s="256"/>
      <c r="B947">
        <v>0</v>
      </c>
      <c r="C947" s="159">
        <v>0.875</v>
      </c>
    </row>
    <row r="948" spans="1:3" x14ac:dyDescent="0.35">
      <c r="A948" s="256"/>
      <c r="B948">
        <v>0</v>
      </c>
      <c r="C948" s="159">
        <v>0.89583333333333337</v>
      </c>
    </row>
    <row r="949" spans="1:3" x14ac:dyDescent="0.35">
      <c r="A949" s="256"/>
      <c r="B949">
        <v>0</v>
      </c>
      <c r="C949" s="159">
        <v>0.91666666666666663</v>
      </c>
    </row>
    <row r="950" spans="1:3" x14ac:dyDescent="0.35">
      <c r="A950" s="256"/>
      <c r="B950">
        <v>0</v>
      </c>
      <c r="C950" s="159">
        <v>0.9375</v>
      </c>
    </row>
    <row r="951" spans="1:3" x14ac:dyDescent="0.35">
      <c r="A951" s="256"/>
      <c r="B951">
        <v>0</v>
      </c>
      <c r="C951" s="159">
        <v>0.95833333333333337</v>
      </c>
    </row>
    <row r="952" spans="1:3" x14ac:dyDescent="0.35">
      <c r="A952" s="256"/>
      <c r="B952">
        <v>0</v>
      </c>
      <c r="C952" s="159">
        <v>0.97916666666666663</v>
      </c>
    </row>
    <row r="953" spans="1:3" x14ac:dyDescent="0.35">
      <c r="A953" s="256">
        <v>45555</v>
      </c>
      <c r="B953">
        <v>0</v>
      </c>
      <c r="C953" s="154">
        <v>0</v>
      </c>
    </row>
    <row r="954" spans="1:3" x14ac:dyDescent="0.35">
      <c r="A954" s="256"/>
      <c r="B954">
        <v>0</v>
      </c>
      <c r="C954" s="154">
        <v>2.0833333333333332E-2</v>
      </c>
    </row>
    <row r="955" spans="1:3" x14ac:dyDescent="0.35">
      <c r="A955" s="256"/>
      <c r="B955">
        <v>0</v>
      </c>
      <c r="C955" s="155" t="s">
        <v>197</v>
      </c>
    </row>
    <row r="956" spans="1:3" x14ac:dyDescent="0.35">
      <c r="A956" s="256"/>
      <c r="B956">
        <v>0</v>
      </c>
      <c r="C956" s="154" t="s">
        <v>198</v>
      </c>
    </row>
    <row r="957" spans="1:3" x14ac:dyDescent="0.35">
      <c r="A957" s="256"/>
      <c r="B957">
        <v>0</v>
      </c>
      <c r="C957" s="156" t="s">
        <v>199</v>
      </c>
    </row>
    <row r="958" spans="1:3" x14ac:dyDescent="0.35">
      <c r="A958" s="256"/>
      <c r="B958">
        <v>0</v>
      </c>
      <c r="C958" s="157" t="s">
        <v>200</v>
      </c>
    </row>
    <row r="959" spans="1:3" x14ac:dyDescent="0.35">
      <c r="A959" s="256"/>
      <c r="B959">
        <v>0</v>
      </c>
      <c r="C959" s="154" t="s">
        <v>201</v>
      </c>
    </row>
    <row r="960" spans="1:3" x14ac:dyDescent="0.35">
      <c r="A960" s="256"/>
      <c r="B960">
        <v>0</v>
      </c>
      <c r="C960" s="158" t="s">
        <v>202</v>
      </c>
    </row>
    <row r="961" spans="1:3" x14ac:dyDescent="0.35">
      <c r="A961" s="256"/>
      <c r="B961">
        <v>0</v>
      </c>
      <c r="C961" s="154" t="s">
        <v>203</v>
      </c>
    </row>
    <row r="962" spans="1:3" x14ac:dyDescent="0.35">
      <c r="A962" s="256"/>
      <c r="B962">
        <v>0</v>
      </c>
      <c r="C962" s="158" t="s">
        <v>204</v>
      </c>
    </row>
    <row r="963" spans="1:3" x14ac:dyDescent="0.35">
      <c r="A963" s="256"/>
      <c r="B963">
        <v>0</v>
      </c>
      <c r="C963" s="158" t="s">
        <v>205</v>
      </c>
    </row>
    <row r="964" spans="1:3" x14ac:dyDescent="0.35">
      <c r="A964" s="256"/>
      <c r="B964">
        <v>0</v>
      </c>
      <c r="C964" s="158" t="s">
        <v>206</v>
      </c>
    </row>
    <row r="965" spans="1:3" x14ac:dyDescent="0.35">
      <c r="A965" s="256"/>
      <c r="B965">
        <v>0</v>
      </c>
      <c r="C965" s="158" t="s">
        <v>207</v>
      </c>
    </row>
    <row r="966" spans="1:3" x14ac:dyDescent="0.35">
      <c r="A966" s="256"/>
      <c r="B966">
        <v>0</v>
      </c>
      <c r="C966" s="158" t="s">
        <v>208</v>
      </c>
    </row>
    <row r="967" spans="1:3" x14ac:dyDescent="0.35">
      <c r="A967" s="256"/>
      <c r="B967">
        <v>0</v>
      </c>
      <c r="C967" s="154" t="s">
        <v>209</v>
      </c>
    </row>
    <row r="968" spans="1:3" x14ac:dyDescent="0.35">
      <c r="A968" s="256"/>
      <c r="B968">
        <v>19.399999999999999</v>
      </c>
      <c r="C968" s="158" t="s">
        <v>210</v>
      </c>
    </row>
    <row r="969" spans="1:3" x14ac:dyDescent="0.35">
      <c r="A969" s="256"/>
      <c r="B969">
        <v>124.2</v>
      </c>
      <c r="C969" s="158" t="s">
        <v>211</v>
      </c>
    </row>
    <row r="970" spans="1:3" x14ac:dyDescent="0.35">
      <c r="A970" s="256"/>
      <c r="B970">
        <v>335.6</v>
      </c>
      <c r="C970" s="158" t="s">
        <v>212</v>
      </c>
    </row>
    <row r="971" spans="1:3" x14ac:dyDescent="0.35">
      <c r="A971" s="256"/>
      <c r="B971">
        <v>641.20000000000005</v>
      </c>
      <c r="C971" s="158" t="s">
        <v>213</v>
      </c>
    </row>
    <row r="972" spans="1:3" x14ac:dyDescent="0.35">
      <c r="A972" s="256"/>
      <c r="B972">
        <v>927.3</v>
      </c>
      <c r="C972" s="154" t="s">
        <v>214</v>
      </c>
    </row>
    <row r="973" spans="1:3" x14ac:dyDescent="0.35">
      <c r="A973" s="256"/>
      <c r="B973">
        <v>1263.3</v>
      </c>
      <c r="C973" s="159">
        <v>0.41666666666666669</v>
      </c>
    </row>
    <row r="974" spans="1:3" x14ac:dyDescent="0.35">
      <c r="A974" s="256"/>
      <c r="B974">
        <v>1432.2</v>
      </c>
      <c r="C974" s="159">
        <v>0.4375</v>
      </c>
    </row>
    <row r="975" spans="1:3" x14ac:dyDescent="0.35">
      <c r="A975" s="256"/>
      <c r="B975">
        <v>1041.5</v>
      </c>
      <c r="C975" s="159">
        <v>0.45833333333333331</v>
      </c>
    </row>
    <row r="976" spans="1:3" x14ac:dyDescent="0.35">
      <c r="A976" s="256"/>
      <c r="B976">
        <v>823.7</v>
      </c>
      <c r="C976" s="159">
        <v>0.47916666666666669</v>
      </c>
    </row>
    <row r="977" spans="1:3" x14ac:dyDescent="0.35">
      <c r="A977" s="256"/>
      <c r="B977">
        <v>770</v>
      </c>
      <c r="C977" s="159">
        <v>0.5</v>
      </c>
    </row>
    <row r="978" spans="1:3" x14ac:dyDescent="0.35">
      <c r="A978" s="256"/>
      <c r="B978">
        <v>713.8</v>
      </c>
      <c r="C978" s="160">
        <v>0.52083333333333337</v>
      </c>
    </row>
    <row r="979" spans="1:3" x14ac:dyDescent="0.35">
      <c r="A979" s="256"/>
      <c r="B979">
        <v>789.7</v>
      </c>
      <c r="C979" s="160">
        <v>0.54166666666666663</v>
      </c>
    </row>
    <row r="980" spans="1:3" x14ac:dyDescent="0.35">
      <c r="A980" s="256"/>
      <c r="B980">
        <v>1863</v>
      </c>
      <c r="C980" s="160">
        <v>0.5625</v>
      </c>
    </row>
    <row r="981" spans="1:3" x14ac:dyDescent="0.35">
      <c r="A981" s="256"/>
      <c r="B981">
        <v>1826.9</v>
      </c>
      <c r="C981" s="160">
        <v>0.58333333333333337</v>
      </c>
    </row>
    <row r="982" spans="1:3" x14ac:dyDescent="0.35">
      <c r="A982" s="256"/>
      <c r="B982">
        <v>1710.3</v>
      </c>
      <c r="C982" s="160">
        <v>0.60416666666666663</v>
      </c>
    </row>
    <row r="983" spans="1:3" x14ac:dyDescent="0.35">
      <c r="A983" s="256"/>
      <c r="B983">
        <v>1502.7</v>
      </c>
      <c r="C983" s="159">
        <v>0.625</v>
      </c>
    </row>
    <row r="984" spans="1:3" x14ac:dyDescent="0.35">
      <c r="A984" s="256"/>
      <c r="B984">
        <v>1225</v>
      </c>
      <c r="C984" s="159">
        <v>0.64583333333333337</v>
      </c>
    </row>
    <row r="985" spans="1:3" x14ac:dyDescent="0.35">
      <c r="A985" s="256"/>
      <c r="B985">
        <v>962.1</v>
      </c>
      <c r="C985" s="159">
        <v>0.66666666666666663</v>
      </c>
    </row>
    <row r="986" spans="1:3" x14ac:dyDescent="0.35">
      <c r="A986" s="256"/>
      <c r="B986">
        <v>716.7</v>
      </c>
      <c r="C986" s="159">
        <v>0.6875</v>
      </c>
    </row>
    <row r="987" spans="1:3" x14ac:dyDescent="0.35">
      <c r="A987" s="256"/>
      <c r="B987">
        <v>447.4</v>
      </c>
      <c r="C987" s="159">
        <v>0.70833333333333337</v>
      </c>
    </row>
    <row r="988" spans="1:3" x14ac:dyDescent="0.35">
      <c r="A988" s="256"/>
      <c r="B988">
        <v>292.3</v>
      </c>
      <c r="C988" s="159">
        <v>0.72916666666666663</v>
      </c>
    </row>
    <row r="989" spans="1:3" x14ac:dyDescent="0.35">
      <c r="A989" s="256"/>
      <c r="B989">
        <v>85.2</v>
      </c>
      <c r="C989" s="159">
        <v>0.75</v>
      </c>
    </row>
    <row r="990" spans="1:3" x14ac:dyDescent="0.35">
      <c r="A990" s="256"/>
      <c r="B990">
        <v>154.6</v>
      </c>
      <c r="C990" s="159">
        <v>0.77083333333333337</v>
      </c>
    </row>
    <row r="991" spans="1:3" x14ac:dyDescent="0.35">
      <c r="A991" s="256"/>
      <c r="B991">
        <v>81.400000000000006</v>
      </c>
      <c r="C991" s="159">
        <v>0.79166666666666663</v>
      </c>
    </row>
    <row r="992" spans="1:3" x14ac:dyDescent="0.35">
      <c r="A992" s="256"/>
      <c r="B992">
        <v>9.9</v>
      </c>
      <c r="C992" s="159">
        <v>0.8125</v>
      </c>
    </row>
    <row r="993" spans="1:3" x14ac:dyDescent="0.35">
      <c r="A993" s="256"/>
      <c r="B993">
        <v>0</v>
      </c>
      <c r="C993" s="159">
        <v>0.83333333333333337</v>
      </c>
    </row>
    <row r="994" spans="1:3" x14ac:dyDescent="0.35">
      <c r="A994" s="256"/>
      <c r="B994">
        <v>0</v>
      </c>
      <c r="C994" s="159">
        <v>0.85416666666666663</v>
      </c>
    </row>
    <row r="995" spans="1:3" x14ac:dyDescent="0.35">
      <c r="A995" s="256"/>
      <c r="B995">
        <v>0</v>
      </c>
      <c r="C995" s="159">
        <v>0.875</v>
      </c>
    </row>
    <row r="996" spans="1:3" x14ac:dyDescent="0.35">
      <c r="A996" s="256"/>
      <c r="B996">
        <v>0</v>
      </c>
      <c r="C996" s="159">
        <v>0.89583333333333337</v>
      </c>
    </row>
    <row r="997" spans="1:3" x14ac:dyDescent="0.35">
      <c r="A997" s="256"/>
      <c r="B997">
        <v>0</v>
      </c>
      <c r="C997" s="159">
        <v>0.91666666666666663</v>
      </c>
    </row>
    <row r="998" spans="1:3" x14ac:dyDescent="0.35">
      <c r="A998" s="256"/>
      <c r="B998">
        <v>0</v>
      </c>
      <c r="C998" s="159">
        <v>0.9375</v>
      </c>
    </row>
    <row r="999" spans="1:3" x14ac:dyDescent="0.35">
      <c r="A999" s="256"/>
      <c r="B999">
        <v>0</v>
      </c>
      <c r="C999" s="159">
        <v>0.95833333333333337</v>
      </c>
    </row>
    <row r="1000" spans="1:3" x14ac:dyDescent="0.35">
      <c r="A1000" s="256"/>
      <c r="B1000">
        <v>0</v>
      </c>
      <c r="C1000" s="159">
        <v>0.97916666666666663</v>
      </c>
    </row>
    <row r="1001" spans="1:3" x14ac:dyDescent="0.35">
      <c r="A1001" s="256">
        <v>45556</v>
      </c>
      <c r="B1001">
        <v>0</v>
      </c>
      <c r="C1001" s="154">
        <v>0</v>
      </c>
    </row>
    <row r="1002" spans="1:3" x14ac:dyDescent="0.35">
      <c r="A1002" s="256"/>
      <c r="B1002">
        <v>0</v>
      </c>
      <c r="C1002" s="154">
        <v>2.0833333333333332E-2</v>
      </c>
    </row>
    <row r="1003" spans="1:3" x14ac:dyDescent="0.35">
      <c r="A1003" s="256"/>
      <c r="B1003">
        <v>0</v>
      </c>
      <c r="C1003" s="155" t="s">
        <v>197</v>
      </c>
    </row>
    <row r="1004" spans="1:3" x14ac:dyDescent="0.35">
      <c r="A1004" s="256"/>
      <c r="B1004">
        <v>0</v>
      </c>
      <c r="C1004" s="154" t="s">
        <v>198</v>
      </c>
    </row>
    <row r="1005" spans="1:3" x14ac:dyDescent="0.35">
      <c r="A1005" s="256"/>
      <c r="B1005">
        <v>0</v>
      </c>
      <c r="C1005" s="156" t="s">
        <v>199</v>
      </c>
    </row>
    <row r="1006" spans="1:3" x14ac:dyDescent="0.35">
      <c r="A1006" s="256"/>
      <c r="B1006">
        <v>0</v>
      </c>
      <c r="C1006" s="157" t="s">
        <v>200</v>
      </c>
    </row>
    <row r="1007" spans="1:3" x14ac:dyDescent="0.35">
      <c r="A1007" s="256"/>
      <c r="B1007">
        <v>0</v>
      </c>
      <c r="C1007" s="154" t="s">
        <v>201</v>
      </c>
    </row>
    <row r="1008" spans="1:3" x14ac:dyDescent="0.35">
      <c r="A1008" s="256"/>
      <c r="B1008">
        <v>0</v>
      </c>
      <c r="C1008" s="158" t="s">
        <v>202</v>
      </c>
    </row>
    <row r="1009" spans="1:3" x14ac:dyDescent="0.35">
      <c r="A1009" s="256"/>
      <c r="B1009">
        <v>0</v>
      </c>
      <c r="C1009" s="154" t="s">
        <v>203</v>
      </c>
    </row>
    <row r="1010" spans="1:3" x14ac:dyDescent="0.35">
      <c r="A1010" s="256"/>
      <c r="B1010">
        <v>0</v>
      </c>
      <c r="C1010" s="158" t="s">
        <v>204</v>
      </c>
    </row>
    <row r="1011" spans="1:3" x14ac:dyDescent="0.35">
      <c r="A1011" s="256"/>
      <c r="B1011">
        <v>0</v>
      </c>
      <c r="C1011" s="158" t="s">
        <v>205</v>
      </c>
    </row>
    <row r="1012" spans="1:3" x14ac:dyDescent="0.35">
      <c r="A1012" s="256"/>
      <c r="B1012">
        <v>0</v>
      </c>
      <c r="C1012" s="158" t="s">
        <v>206</v>
      </c>
    </row>
    <row r="1013" spans="1:3" x14ac:dyDescent="0.35">
      <c r="A1013" s="256"/>
      <c r="B1013">
        <v>0</v>
      </c>
      <c r="C1013" s="158" t="s">
        <v>207</v>
      </c>
    </row>
    <row r="1014" spans="1:3" x14ac:dyDescent="0.35">
      <c r="A1014" s="256"/>
      <c r="B1014">
        <v>0</v>
      </c>
      <c r="C1014" s="158" t="s">
        <v>208</v>
      </c>
    </row>
    <row r="1015" spans="1:3" x14ac:dyDescent="0.35">
      <c r="A1015" s="256"/>
      <c r="B1015">
        <v>0</v>
      </c>
      <c r="C1015" s="154" t="s">
        <v>209</v>
      </c>
    </row>
    <row r="1016" spans="1:3" x14ac:dyDescent="0.35">
      <c r="A1016" s="256"/>
      <c r="B1016">
        <v>17.899999999999999</v>
      </c>
      <c r="C1016" s="158" t="s">
        <v>210</v>
      </c>
    </row>
    <row r="1017" spans="1:3" x14ac:dyDescent="0.35">
      <c r="A1017" s="256"/>
      <c r="B1017">
        <v>180.5</v>
      </c>
      <c r="C1017" s="158" t="s">
        <v>211</v>
      </c>
    </row>
    <row r="1018" spans="1:3" x14ac:dyDescent="0.35">
      <c r="A1018" s="256"/>
      <c r="B1018">
        <v>435</v>
      </c>
      <c r="C1018" s="158" t="s">
        <v>212</v>
      </c>
    </row>
    <row r="1019" spans="1:3" x14ac:dyDescent="0.35">
      <c r="A1019" s="256"/>
      <c r="B1019">
        <v>767.6</v>
      </c>
      <c r="C1019" s="158" t="s">
        <v>213</v>
      </c>
    </row>
    <row r="1020" spans="1:3" x14ac:dyDescent="0.35">
      <c r="A1020" s="256"/>
      <c r="B1020">
        <v>1000</v>
      </c>
      <c r="C1020" s="154" t="s">
        <v>214</v>
      </c>
    </row>
    <row r="1021" spans="1:3" x14ac:dyDescent="0.35">
      <c r="A1021" s="256"/>
      <c r="B1021">
        <v>1235.7</v>
      </c>
      <c r="C1021" s="159">
        <v>0.41666666666666669</v>
      </c>
    </row>
    <row r="1022" spans="1:3" x14ac:dyDescent="0.35">
      <c r="A1022" s="256"/>
      <c r="B1022">
        <v>1452.3</v>
      </c>
      <c r="C1022" s="159">
        <v>0.4375</v>
      </c>
    </row>
    <row r="1023" spans="1:3" x14ac:dyDescent="0.35">
      <c r="A1023" s="256"/>
      <c r="B1023">
        <v>1604.5</v>
      </c>
      <c r="C1023" s="159">
        <v>0.45833333333333331</v>
      </c>
    </row>
    <row r="1024" spans="1:3" x14ac:dyDescent="0.35">
      <c r="A1024" s="256"/>
      <c r="B1024">
        <v>1764.1</v>
      </c>
      <c r="C1024" s="159">
        <v>0.47916666666666669</v>
      </c>
    </row>
    <row r="1025" spans="1:3" x14ac:dyDescent="0.35">
      <c r="A1025" s="256"/>
      <c r="B1025">
        <v>1855.3</v>
      </c>
      <c r="C1025" s="159">
        <v>0.5</v>
      </c>
    </row>
    <row r="1026" spans="1:3" x14ac:dyDescent="0.35">
      <c r="A1026" s="256"/>
      <c r="B1026">
        <v>1911.3</v>
      </c>
      <c r="C1026" s="160">
        <v>0.52083333333333337</v>
      </c>
    </row>
    <row r="1027" spans="1:3" x14ac:dyDescent="0.35">
      <c r="A1027" s="256"/>
      <c r="B1027">
        <v>1918.5</v>
      </c>
      <c r="C1027" s="160">
        <v>0.54166666666666663</v>
      </c>
    </row>
    <row r="1028" spans="1:3" x14ac:dyDescent="0.35">
      <c r="A1028" s="256"/>
      <c r="B1028">
        <v>1881.4</v>
      </c>
      <c r="C1028" s="160">
        <v>0.5625</v>
      </c>
    </row>
    <row r="1029" spans="1:3" x14ac:dyDescent="0.35">
      <c r="A1029" s="256"/>
      <c r="B1029">
        <v>1806.1</v>
      </c>
      <c r="C1029" s="160">
        <v>0.58333333333333337</v>
      </c>
    </row>
    <row r="1030" spans="1:3" x14ac:dyDescent="0.35">
      <c r="A1030" s="256"/>
      <c r="B1030">
        <v>1720.4</v>
      </c>
      <c r="C1030" s="160">
        <v>0.60416666666666663</v>
      </c>
    </row>
    <row r="1031" spans="1:3" x14ac:dyDescent="0.35">
      <c r="A1031" s="256"/>
      <c r="B1031">
        <v>1579</v>
      </c>
      <c r="C1031" s="159">
        <v>0.625</v>
      </c>
    </row>
    <row r="1032" spans="1:3" x14ac:dyDescent="0.35">
      <c r="A1032" s="256"/>
      <c r="B1032">
        <v>1422.6</v>
      </c>
      <c r="C1032" s="159">
        <v>0.64583333333333337</v>
      </c>
    </row>
    <row r="1033" spans="1:3" x14ac:dyDescent="0.35">
      <c r="A1033" s="256"/>
      <c r="B1033">
        <v>1253</v>
      </c>
      <c r="C1033" s="159">
        <v>0.66666666666666663</v>
      </c>
    </row>
    <row r="1034" spans="1:3" x14ac:dyDescent="0.35">
      <c r="A1034" s="256"/>
      <c r="B1034">
        <v>1049.2</v>
      </c>
      <c r="C1034" s="159">
        <v>0.6875</v>
      </c>
    </row>
    <row r="1035" spans="1:3" x14ac:dyDescent="0.35">
      <c r="A1035" s="256"/>
      <c r="B1035">
        <v>791.2</v>
      </c>
      <c r="C1035" s="159">
        <v>0.70833333333333337</v>
      </c>
    </row>
    <row r="1036" spans="1:3" x14ac:dyDescent="0.35">
      <c r="A1036" s="256"/>
      <c r="B1036">
        <v>610.70000000000005</v>
      </c>
      <c r="C1036" s="159">
        <v>0.72916666666666663</v>
      </c>
    </row>
    <row r="1037" spans="1:3" x14ac:dyDescent="0.35">
      <c r="A1037" s="256"/>
      <c r="B1037">
        <v>407.7</v>
      </c>
      <c r="C1037" s="159">
        <v>0.75</v>
      </c>
    </row>
    <row r="1038" spans="1:3" x14ac:dyDescent="0.35">
      <c r="A1038" s="256"/>
      <c r="B1038">
        <v>207.4</v>
      </c>
      <c r="C1038" s="159">
        <v>0.77083333333333337</v>
      </c>
    </row>
    <row r="1039" spans="1:3" x14ac:dyDescent="0.35">
      <c r="A1039" s="256"/>
      <c r="B1039">
        <v>65.5</v>
      </c>
      <c r="C1039" s="159">
        <v>0.79166666666666663</v>
      </c>
    </row>
    <row r="1040" spans="1:3" x14ac:dyDescent="0.35">
      <c r="A1040" s="256"/>
      <c r="B1040">
        <v>9.1</v>
      </c>
      <c r="C1040" s="159">
        <v>0.8125</v>
      </c>
    </row>
    <row r="1041" spans="1:3" x14ac:dyDescent="0.35">
      <c r="A1041" s="256"/>
      <c r="B1041">
        <v>0</v>
      </c>
      <c r="C1041" s="159">
        <v>0.83333333333333337</v>
      </c>
    </row>
    <row r="1042" spans="1:3" x14ac:dyDescent="0.35">
      <c r="A1042" s="256"/>
      <c r="B1042">
        <v>0</v>
      </c>
      <c r="C1042" s="159">
        <v>0.85416666666666663</v>
      </c>
    </row>
    <row r="1043" spans="1:3" x14ac:dyDescent="0.35">
      <c r="A1043" s="256"/>
      <c r="B1043">
        <v>0</v>
      </c>
      <c r="C1043" s="159">
        <v>0.875</v>
      </c>
    </row>
    <row r="1044" spans="1:3" x14ac:dyDescent="0.35">
      <c r="A1044" s="256"/>
      <c r="B1044">
        <v>0</v>
      </c>
      <c r="C1044" s="159">
        <v>0.89583333333333337</v>
      </c>
    </row>
    <row r="1045" spans="1:3" x14ac:dyDescent="0.35">
      <c r="A1045" s="256"/>
      <c r="B1045">
        <v>0</v>
      </c>
      <c r="C1045" s="159">
        <v>0.91666666666666663</v>
      </c>
    </row>
    <row r="1046" spans="1:3" x14ac:dyDescent="0.35">
      <c r="A1046" s="256"/>
      <c r="B1046">
        <v>0</v>
      </c>
      <c r="C1046" s="159">
        <v>0.9375</v>
      </c>
    </row>
    <row r="1047" spans="1:3" x14ac:dyDescent="0.35">
      <c r="A1047" s="256"/>
      <c r="B1047">
        <v>0</v>
      </c>
      <c r="C1047" s="159">
        <v>0.95833333333333337</v>
      </c>
    </row>
    <row r="1048" spans="1:3" x14ac:dyDescent="0.35">
      <c r="A1048" s="256"/>
      <c r="B1048">
        <v>0</v>
      </c>
      <c r="C1048" s="159">
        <v>0.97916666666666663</v>
      </c>
    </row>
    <row r="1049" spans="1:3" x14ac:dyDescent="0.35">
      <c r="A1049" s="256">
        <v>45557</v>
      </c>
      <c r="B1049">
        <v>0</v>
      </c>
      <c r="C1049" s="154">
        <v>0</v>
      </c>
    </row>
    <row r="1050" spans="1:3" x14ac:dyDescent="0.35">
      <c r="A1050" s="256"/>
      <c r="B1050">
        <v>0</v>
      </c>
      <c r="C1050" s="154">
        <v>2.0833333333333332E-2</v>
      </c>
    </row>
    <row r="1051" spans="1:3" x14ac:dyDescent="0.35">
      <c r="A1051" s="256"/>
      <c r="B1051">
        <v>0</v>
      </c>
      <c r="C1051" s="155" t="s">
        <v>197</v>
      </c>
    </row>
    <row r="1052" spans="1:3" x14ac:dyDescent="0.35">
      <c r="A1052" s="256"/>
      <c r="B1052">
        <v>0</v>
      </c>
      <c r="C1052" s="154" t="s">
        <v>198</v>
      </c>
    </row>
    <row r="1053" spans="1:3" x14ac:dyDescent="0.35">
      <c r="A1053" s="256"/>
      <c r="B1053">
        <v>0</v>
      </c>
      <c r="C1053" s="156" t="s">
        <v>199</v>
      </c>
    </row>
    <row r="1054" spans="1:3" x14ac:dyDescent="0.35">
      <c r="A1054" s="256"/>
      <c r="B1054">
        <v>0</v>
      </c>
      <c r="C1054" s="157" t="s">
        <v>200</v>
      </c>
    </row>
    <row r="1055" spans="1:3" x14ac:dyDescent="0.35">
      <c r="A1055" s="256"/>
      <c r="B1055">
        <v>0</v>
      </c>
      <c r="C1055" s="154" t="s">
        <v>201</v>
      </c>
    </row>
    <row r="1056" spans="1:3" x14ac:dyDescent="0.35">
      <c r="A1056" s="256"/>
      <c r="B1056">
        <v>0</v>
      </c>
      <c r="C1056" s="158" t="s">
        <v>202</v>
      </c>
    </row>
    <row r="1057" spans="1:3" x14ac:dyDescent="0.35">
      <c r="A1057" s="256"/>
      <c r="B1057">
        <v>0</v>
      </c>
      <c r="C1057" s="154" t="s">
        <v>203</v>
      </c>
    </row>
    <row r="1058" spans="1:3" x14ac:dyDescent="0.35">
      <c r="A1058" s="256"/>
      <c r="B1058">
        <v>0</v>
      </c>
      <c r="C1058" s="158" t="s">
        <v>204</v>
      </c>
    </row>
    <row r="1059" spans="1:3" x14ac:dyDescent="0.35">
      <c r="A1059" s="256"/>
      <c r="B1059">
        <v>0</v>
      </c>
      <c r="C1059" s="158" t="s">
        <v>205</v>
      </c>
    </row>
    <row r="1060" spans="1:3" x14ac:dyDescent="0.35">
      <c r="A1060" s="256"/>
      <c r="B1060">
        <v>0</v>
      </c>
      <c r="C1060" s="158" t="s">
        <v>206</v>
      </c>
    </row>
    <row r="1061" spans="1:3" x14ac:dyDescent="0.35">
      <c r="A1061" s="256"/>
      <c r="B1061">
        <v>0</v>
      </c>
      <c r="C1061" s="158" t="s">
        <v>207</v>
      </c>
    </row>
    <row r="1062" spans="1:3" x14ac:dyDescent="0.35">
      <c r="A1062" s="256"/>
      <c r="B1062">
        <v>0</v>
      </c>
      <c r="C1062" s="158" t="s">
        <v>208</v>
      </c>
    </row>
    <row r="1063" spans="1:3" x14ac:dyDescent="0.35">
      <c r="A1063" s="256"/>
      <c r="B1063">
        <v>0</v>
      </c>
      <c r="C1063" s="154" t="s">
        <v>209</v>
      </c>
    </row>
    <row r="1064" spans="1:3" x14ac:dyDescent="0.35">
      <c r="A1064" s="256"/>
      <c r="B1064">
        <v>29.3</v>
      </c>
      <c r="C1064" s="158" t="s">
        <v>210</v>
      </c>
    </row>
    <row r="1065" spans="1:3" x14ac:dyDescent="0.35">
      <c r="A1065" s="256"/>
      <c r="B1065">
        <v>132.69999999999999</v>
      </c>
      <c r="C1065" s="158" t="s">
        <v>211</v>
      </c>
    </row>
    <row r="1066" spans="1:3" x14ac:dyDescent="0.35">
      <c r="A1066" s="256"/>
      <c r="B1066">
        <v>393.5</v>
      </c>
      <c r="C1066" s="158" t="s">
        <v>212</v>
      </c>
    </row>
    <row r="1067" spans="1:3" x14ac:dyDescent="0.35">
      <c r="A1067" s="256"/>
      <c r="B1067">
        <v>790</v>
      </c>
      <c r="C1067" s="158" t="s">
        <v>213</v>
      </c>
    </row>
    <row r="1068" spans="1:3" x14ac:dyDescent="0.35">
      <c r="A1068" s="256"/>
      <c r="B1068">
        <v>389.2</v>
      </c>
      <c r="C1068" s="154" t="s">
        <v>214</v>
      </c>
    </row>
    <row r="1069" spans="1:3" x14ac:dyDescent="0.35">
      <c r="A1069" s="256"/>
      <c r="B1069">
        <v>298.8</v>
      </c>
      <c r="C1069" s="159">
        <v>0.41666666666666669</v>
      </c>
    </row>
    <row r="1070" spans="1:3" x14ac:dyDescent="0.35">
      <c r="A1070" s="256"/>
      <c r="B1070">
        <v>749.3</v>
      </c>
      <c r="C1070" s="159">
        <v>0.4375</v>
      </c>
    </row>
    <row r="1071" spans="1:3" x14ac:dyDescent="0.35">
      <c r="A1071" s="256"/>
      <c r="B1071">
        <v>705.5</v>
      </c>
      <c r="C1071" s="159">
        <v>0.45833333333333331</v>
      </c>
    </row>
    <row r="1072" spans="1:3" x14ac:dyDescent="0.35">
      <c r="A1072" s="256"/>
      <c r="B1072">
        <v>908.4</v>
      </c>
      <c r="C1072" s="159">
        <v>0.47916666666666669</v>
      </c>
    </row>
    <row r="1073" spans="1:3" x14ac:dyDescent="0.35">
      <c r="A1073" s="256"/>
      <c r="B1073">
        <v>789.8</v>
      </c>
      <c r="C1073" s="159">
        <v>0.5</v>
      </c>
    </row>
    <row r="1074" spans="1:3" x14ac:dyDescent="0.35">
      <c r="A1074" s="256"/>
      <c r="B1074">
        <v>1086.5999999999999</v>
      </c>
      <c r="C1074" s="160">
        <v>0.52083333333333337</v>
      </c>
    </row>
    <row r="1075" spans="1:3" x14ac:dyDescent="0.35">
      <c r="A1075" s="256"/>
      <c r="B1075">
        <v>1470</v>
      </c>
      <c r="C1075" s="160">
        <v>0.54166666666666663</v>
      </c>
    </row>
    <row r="1076" spans="1:3" x14ac:dyDescent="0.35">
      <c r="A1076" s="256"/>
      <c r="B1076">
        <v>1423.1</v>
      </c>
      <c r="C1076" s="160">
        <v>0.5625</v>
      </c>
    </row>
    <row r="1077" spans="1:3" x14ac:dyDescent="0.35">
      <c r="A1077" s="256"/>
      <c r="B1077">
        <v>1418.5</v>
      </c>
      <c r="C1077" s="160">
        <v>0.58333333333333337</v>
      </c>
    </row>
    <row r="1078" spans="1:3" x14ac:dyDescent="0.35">
      <c r="A1078" s="256"/>
      <c r="B1078">
        <v>1244.3</v>
      </c>
      <c r="C1078" s="160">
        <v>0.60416666666666663</v>
      </c>
    </row>
    <row r="1079" spans="1:3" x14ac:dyDescent="0.35">
      <c r="A1079" s="256"/>
      <c r="B1079">
        <v>995.8</v>
      </c>
      <c r="C1079" s="159">
        <v>0.625</v>
      </c>
    </row>
    <row r="1080" spans="1:3" x14ac:dyDescent="0.35">
      <c r="A1080" s="256"/>
      <c r="B1080">
        <v>797.7</v>
      </c>
      <c r="C1080" s="159">
        <v>0.64583333333333337</v>
      </c>
    </row>
    <row r="1081" spans="1:3" x14ac:dyDescent="0.35">
      <c r="A1081" s="256"/>
      <c r="B1081">
        <v>291.2</v>
      </c>
      <c r="C1081" s="159">
        <v>0.66666666666666663</v>
      </c>
    </row>
    <row r="1082" spans="1:3" x14ac:dyDescent="0.35">
      <c r="A1082" s="256"/>
      <c r="B1082">
        <v>139.9</v>
      </c>
      <c r="C1082" s="159">
        <v>0.6875</v>
      </c>
    </row>
    <row r="1083" spans="1:3" x14ac:dyDescent="0.35">
      <c r="A1083" s="256"/>
      <c r="B1083">
        <v>155.4</v>
      </c>
      <c r="C1083" s="159">
        <v>0.70833333333333337</v>
      </c>
    </row>
    <row r="1084" spans="1:3" x14ac:dyDescent="0.35">
      <c r="A1084" s="256"/>
      <c r="B1084">
        <v>94.6</v>
      </c>
      <c r="C1084" s="159">
        <v>0.72916666666666663</v>
      </c>
    </row>
    <row r="1085" spans="1:3" x14ac:dyDescent="0.35">
      <c r="A1085" s="256"/>
      <c r="B1085">
        <v>150.9</v>
      </c>
      <c r="C1085" s="159">
        <v>0.75</v>
      </c>
    </row>
    <row r="1086" spans="1:3" x14ac:dyDescent="0.35">
      <c r="A1086" s="256"/>
      <c r="B1086">
        <v>79.8</v>
      </c>
      <c r="C1086" s="159">
        <v>0.77083333333333337</v>
      </c>
    </row>
    <row r="1087" spans="1:3" x14ac:dyDescent="0.35">
      <c r="A1087" s="256"/>
      <c r="B1087">
        <v>17.2</v>
      </c>
      <c r="C1087" s="159">
        <v>0.79166666666666663</v>
      </c>
    </row>
    <row r="1088" spans="1:3" x14ac:dyDescent="0.35">
      <c r="A1088" s="256"/>
      <c r="B1088">
        <v>0</v>
      </c>
      <c r="C1088" s="159">
        <v>0.8125</v>
      </c>
    </row>
    <row r="1089" spans="1:3" x14ac:dyDescent="0.35">
      <c r="A1089" s="256"/>
      <c r="B1089">
        <v>0</v>
      </c>
      <c r="C1089" s="159">
        <v>0.83333333333333337</v>
      </c>
    </row>
    <row r="1090" spans="1:3" x14ac:dyDescent="0.35">
      <c r="A1090" s="256"/>
      <c r="B1090">
        <v>0</v>
      </c>
      <c r="C1090" s="159">
        <v>0.85416666666666663</v>
      </c>
    </row>
    <row r="1091" spans="1:3" x14ac:dyDescent="0.35">
      <c r="A1091" s="256"/>
      <c r="B1091">
        <v>0</v>
      </c>
      <c r="C1091" s="159">
        <v>0.875</v>
      </c>
    </row>
    <row r="1092" spans="1:3" x14ac:dyDescent="0.35">
      <c r="A1092" s="256"/>
      <c r="B1092">
        <v>0</v>
      </c>
      <c r="C1092" s="159">
        <v>0.89583333333333337</v>
      </c>
    </row>
    <row r="1093" spans="1:3" x14ac:dyDescent="0.35">
      <c r="A1093" s="256"/>
      <c r="B1093">
        <v>0</v>
      </c>
      <c r="C1093" s="159">
        <v>0.91666666666666663</v>
      </c>
    </row>
    <row r="1094" spans="1:3" x14ac:dyDescent="0.35">
      <c r="A1094" s="256"/>
      <c r="B1094">
        <v>0</v>
      </c>
      <c r="C1094" s="159">
        <v>0.9375</v>
      </c>
    </row>
    <row r="1095" spans="1:3" x14ac:dyDescent="0.35">
      <c r="A1095" s="256"/>
      <c r="B1095">
        <v>0</v>
      </c>
      <c r="C1095" s="159">
        <v>0.95833333333333337</v>
      </c>
    </row>
    <row r="1096" spans="1:3" x14ac:dyDescent="0.35">
      <c r="A1096" s="256"/>
      <c r="B1096">
        <v>0</v>
      </c>
      <c r="C1096" s="159">
        <v>0.97916666666666663</v>
      </c>
    </row>
    <row r="1097" spans="1:3" x14ac:dyDescent="0.35">
      <c r="A1097" s="256">
        <v>45558</v>
      </c>
      <c r="B1097">
        <v>0</v>
      </c>
      <c r="C1097" s="154">
        <v>0</v>
      </c>
    </row>
    <row r="1098" spans="1:3" x14ac:dyDescent="0.35">
      <c r="A1098" s="256"/>
      <c r="B1098">
        <v>0</v>
      </c>
      <c r="C1098" s="154">
        <v>2.0833333333333332E-2</v>
      </c>
    </row>
    <row r="1099" spans="1:3" x14ac:dyDescent="0.35">
      <c r="A1099" s="256"/>
      <c r="B1099">
        <v>0</v>
      </c>
      <c r="C1099" s="155" t="s">
        <v>197</v>
      </c>
    </row>
    <row r="1100" spans="1:3" x14ac:dyDescent="0.35">
      <c r="A1100" s="256"/>
      <c r="B1100">
        <v>0</v>
      </c>
      <c r="C1100" s="154" t="s">
        <v>198</v>
      </c>
    </row>
    <row r="1101" spans="1:3" x14ac:dyDescent="0.35">
      <c r="A1101" s="256"/>
      <c r="B1101">
        <v>0</v>
      </c>
      <c r="C1101" s="156" t="s">
        <v>199</v>
      </c>
    </row>
    <row r="1102" spans="1:3" x14ac:dyDescent="0.35">
      <c r="A1102" s="256"/>
      <c r="B1102">
        <v>0</v>
      </c>
      <c r="C1102" s="157" t="s">
        <v>200</v>
      </c>
    </row>
    <row r="1103" spans="1:3" x14ac:dyDescent="0.35">
      <c r="A1103" s="256"/>
      <c r="B1103">
        <v>0</v>
      </c>
      <c r="C1103" s="154" t="s">
        <v>201</v>
      </c>
    </row>
    <row r="1104" spans="1:3" x14ac:dyDescent="0.35">
      <c r="A1104" s="256"/>
      <c r="B1104">
        <v>0</v>
      </c>
      <c r="C1104" s="158" t="s">
        <v>202</v>
      </c>
    </row>
    <row r="1105" spans="1:3" x14ac:dyDescent="0.35">
      <c r="A1105" s="256"/>
      <c r="B1105">
        <v>0</v>
      </c>
      <c r="C1105" s="154" t="s">
        <v>203</v>
      </c>
    </row>
    <row r="1106" spans="1:3" x14ac:dyDescent="0.35">
      <c r="A1106" s="256"/>
      <c r="B1106">
        <v>0</v>
      </c>
      <c r="C1106" s="158" t="s">
        <v>204</v>
      </c>
    </row>
    <row r="1107" spans="1:3" x14ac:dyDescent="0.35">
      <c r="A1107" s="256"/>
      <c r="B1107">
        <v>0</v>
      </c>
      <c r="C1107" s="158" t="s">
        <v>205</v>
      </c>
    </row>
    <row r="1108" spans="1:3" x14ac:dyDescent="0.35">
      <c r="A1108" s="256"/>
      <c r="B1108">
        <v>0</v>
      </c>
      <c r="C1108" s="158" t="s">
        <v>206</v>
      </c>
    </row>
    <row r="1109" spans="1:3" x14ac:dyDescent="0.35">
      <c r="A1109" s="256"/>
      <c r="B1109">
        <v>0</v>
      </c>
      <c r="C1109" s="158" t="s">
        <v>207</v>
      </c>
    </row>
    <row r="1110" spans="1:3" x14ac:dyDescent="0.35">
      <c r="A1110" s="256"/>
      <c r="B1110">
        <v>0</v>
      </c>
      <c r="C1110" s="158" t="s">
        <v>208</v>
      </c>
    </row>
    <row r="1111" spans="1:3" x14ac:dyDescent="0.35">
      <c r="A1111" s="256"/>
      <c r="B1111">
        <v>0</v>
      </c>
      <c r="C1111" s="154" t="s">
        <v>209</v>
      </c>
    </row>
    <row r="1112" spans="1:3" x14ac:dyDescent="0.35">
      <c r="A1112" s="256"/>
      <c r="B1112">
        <v>0.2</v>
      </c>
      <c r="C1112" s="158" t="s">
        <v>210</v>
      </c>
    </row>
    <row r="1113" spans="1:3" x14ac:dyDescent="0.35">
      <c r="A1113" s="256"/>
      <c r="B1113">
        <v>14.1</v>
      </c>
      <c r="C1113" s="158" t="s">
        <v>211</v>
      </c>
    </row>
    <row r="1114" spans="1:3" x14ac:dyDescent="0.35">
      <c r="A1114" s="256"/>
      <c r="B1114">
        <v>42.4</v>
      </c>
      <c r="C1114" s="158" t="s">
        <v>212</v>
      </c>
    </row>
    <row r="1115" spans="1:3" x14ac:dyDescent="0.35">
      <c r="A1115" s="256"/>
      <c r="B1115">
        <v>73.099999999999994</v>
      </c>
      <c r="C1115" s="158" t="s">
        <v>213</v>
      </c>
    </row>
    <row r="1116" spans="1:3" x14ac:dyDescent="0.35">
      <c r="A1116" s="256"/>
      <c r="B1116">
        <v>135.80000000000001</v>
      </c>
      <c r="C1116" s="154" t="s">
        <v>214</v>
      </c>
    </row>
    <row r="1117" spans="1:3" x14ac:dyDescent="0.35">
      <c r="A1117" s="256"/>
      <c r="B1117">
        <v>264.89999999999998</v>
      </c>
      <c r="C1117" s="159">
        <v>0.41666666666666669</v>
      </c>
    </row>
    <row r="1118" spans="1:3" x14ac:dyDescent="0.35">
      <c r="A1118" s="256"/>
      <c r="B1118">
        <v>288.3</v>
      </c>
      <c r="C1118" s="159">
        <v>0.4375</v>
      </c>
    </row>
    <row r="1119" spans="1:3" x14ac:dyDescent="0.35">
      <c r="A1119" s="256"/>
      <c r="B1119">
        <v>529.70000000000005</v>
      </c>
      <c r="C1119" s="159">
        <v>0.45833333333333331</v>
      </c>
    </row>
    <row r="1120" spans="1:3" x14ac:dyDescent="0.35">
      <c r="A1120" s="256"/>
      <c r="B1120">
        <v>473.3</v>
      </c>
      <c r="C1120" s="159">
        <v>0.47916666666666669</v>
      </c>
    </row>
    <row r="1121" spans="1:3" x14ac:dyDescent="0.35">
      <c r="A1121" s="256"/>
      <c r="B1121">
        <v>503.2</v>
      </c>
      <c r="C1121" s="159">
        <v>0.5</v>
      </c>
    </row>
    <row r="1122" spans="1:3" x14ac:dyDescent="0.35">
      <c r="A1122" s="256"/>
      <c r="B1122">
        <v>590.6</v>
      </c>
      <c r="C1122" s="160">
        <v>0.52083333333333337</v>
      </c>
    </row>
    <row r="1123" spans="1:3" x14ac:dyDescent="0.35">
      <c r="A1123" s="256"/>
      <c r="B1123">
        <v>850.1</v>
      </c>
      <c r="C1123" s="160">
        <v>0.54166666666666663</v>
      </c>
    </row>
    <row r="1124" spans="1:3" x14ac:dyDescent="0.35">
      <c r="A1124" s="256"/>
      <c r="B1124">
        <v>1101.5</v>
      </c>
      <c r="C1124" s="160">
        <v>0.5625</v>
      </c>
    </row>
    <row r="1125" spans="1:3" x14ac:dyDescent="0.35">
      <c r="A1125" s="256"/>
      <c r="B1125">
        <v>1238.9000000000001</v>
      </c>
      <c r="C1125" s="160">
        <v>0.58333333333333337</v>
      </c>
    </row>
    <row r="1126" spans="1:3" x14ac:dyDescent="0.35">
      <c r="A1126" s="256"/>
      <c r="B1126">
        <v>757.4</v>
      </c>
      <c r="C1126" s="160">
        <v>0.60416666666666663</v>
      </c>
    </row>
    <row r="1127" spans="1:3" x14ac:dyDescent="0.35">
      <c r="A1127" s="256"/>
      <c r="B1127">
        <v>847.5</v>
      </c>
      <c r="C1127" s="159">
        <v>0.625</v>
      </c>
    </row>
    <row r="1128" spans="1:3" x14ac:dyDescent="0.35">
      <c r="A1128" s="256"/>
      <c r="B1128">
        <v>649.4</v>
      </c>
      <c r="C1128" s="159">
        <v>0.64583333333333337</v>
      </c>
    </row>
    <row r="1129" spans="1:3" x14ac:dyDescent="0.35">
      <c r="A1129" s="256"/>
      <c r="B1129">
        <v>344.8</v>
      </c>
      <c r="C1129" s="159">
        <v>0.66666666666666663</v>
      </c>
    </row>
    <row r="1130" spans="1:3" x14ac:dyDescent="0.35">
      <c r="A1130" s="256"/>
      <c r="B1130">
        <v>327.9</v>
      </c>
      <c r="C1130" s="159">
        <v>0.6875</v>
      </c>
    </row>
    <row r="1131" spans="1:3" x14ac:dyDescent="0.35">
      <c r="A1131" s="256"/>
      <c r="B1131">
        <v>337</v>
      </c>
      <c r="C1131" s="159">
        <v>0.70833333333333337</v>
      </c>
    </row>
    <row r="1132" spans="1:3" x14ac:dyDescent="0.35">
      <c r="A1132" s="256"/>
      <c r="B1132">
        <v>170.6</v>
      </c>
      <c r="C1132" s="159">
        <v>0.72916666666666663</v>
      </c>
    </row>
    <row r="1133" spans="1:3" x14ac:dyDescent="0.35">
      <c r="A1133" s="256"/>
      <c r="B1133">
        <v>168.5</v>
      </c>
      <c r="C1133" s="159">
        <v>0.75</v>
      </c>
    </row>
    <row r="1134" spans="1:3" x14ac:dyDescent="0.35">
      <c r="A1134" s="256"/>
      <c r="B1134">
        <v>137.1</v>
      </c>
      <c r="C1134" s="159">
        <v>0.77083333333333337</v>
      </c>
    </row>
    <row r="1135" spans="1:3" x14ac:dyDescent="0.35">
      <c r="A1135" s="256"/>
      <c r="B1135">
        <v>48.7</v>
      </c>
      <c r="C1135" s="159">
        <v>0.79166666666666663</v>
      </c>
    </row>
    <row r="1136" spans="1:3" x14ac:dyDescent="0.35">
      <c r="A1136" s="256"/>
      <c r="B1136">
        <v>4.8</v>
      </c>
      <c r="C1136" s="159">
        <v>0.8125</v>
      </c>
    </row>
    <row r="1137" spans="1:3" x14ac:dyDescent="0.35">
      <c r="A1137" s="256"/>
      <c r="B1137">
        <v>0</v>
      </c>
      <c r="C1137" s="159">
        <v>0.83333333333333337</v>
      </c>
    </row>
    <row r="1138" spans="1:3" x14ac:dyDescent="0.35">
      <c r="A1138" s="256"/>
      <c r="B1138">
        <v>0</v>
      </c>
      <c r="C1138" s="159">
        <v>0.85416666666666663</v>
      </c>
    </row>
    <row r="1139" spans="1:3" x14ac:dyDescent="0.35">
      <c r="A1139" s="256"/>
      <c r="B1139">
        <v>0</v>
      </c>
      <c r="C1139" s="159">
        <v>0.875</v>
      </c>
    </row>
    <row r="1140" spans="1:3" x14ac:dyDescent="0.35">
      <c r="A1140" s="256"/>
      <c r="B1140">
        <v>0.1</v>
      </c>
      <c r="C1140" s="159">
        <v>0.89583333333333337</v>
      </c>
    </row>
    <row r="1141" spans="1:3" x14ac:dyDescent="0.35">
      <c r="A1141" s="256"/>
      <c r="B1141">
        <v>0.7</v>
      </c>
      <c r="C1141" s="159">
        <v>0.91666666666666663</v>
      </c>
    </row>
    <row r="1142" spans="1:3" x14ac:dyDescent="0.35">
      <c r="A1142" s="256"/>
      <c r="B1142">
        <v>1.6</v>
      </c>
      <c r="C1142" s="159">
        <v>0.9375</v>
      </c>
    </row>
    <row r="1143" spans="1:3" x14ac:dyDescent="0.35">
      <c r="A1143" s="256"/>
      <c r="B1143">
        <v>2.2000000000000002</v>
      </c>
      <c r="C1143" s="159">
        <v>0.95833333333333337</v>
      </c>
    </row>
    <row r="1144" spans="1:3" x14ac:dyDescent="0.35">
      <c r="A1144" s="256"/>
      <c r="B1144">
        <v>2.6</v>
      </c>
      <c r="C1144" s="159">
        <v>0.97916666666666663</v>
      </c>
    </row>
    <row r="1145" spans="1:3" x14ac:dyDescent="0.35">
      <c r="A1145" s="256">
        <v>45559</v>
      </c>
      <c r="B1145">
        <v>2.5</v>
      </c>
      <c r="C1145" s="154">
        <v>0</v>
      </c>
    </row>
    <row r="1146" spans="1:3" x14ac:dyDescent="0.35">
      <c r="A1146" s="256"/>
      <c r="B1146">
        <v>2.8</v>
      </c>
      <c r="C1146" s="154">
        <v>2.0833333333333332E-2</v>
      </c>
    </row>
    <row r="1147" spans="1:3" x14ac:dyDescent="0.35">
      <c r="A1147" s="256"/>
      <c r="B1147">
        <v>3.4</v>
      </c>
      <c r="C1147" s="155" t="s">
        <v>197</v>
      </c>
    </row>
    <row r="1148" spans="1:3" x14ac:dyDescent="0.35">
      <c r="A1148" s="256"/>
      <c r="B1148">
        <v>3.4</v>
      </c>
      <c r="C1148" s="154" t="s">
        <v>198</v>
      </c>
    </row>
    <row r="1149" spans="1:3" x14ac:dyDescent="0.35">
      <c r="A1149" s="256"/>
      <c r="B1149">
        <v>3.3</v>
      </c>
      <c r="C1149" s="156" t="s">
        <v>199</v>
      </c>
    </row>
    <row r="1150" spans="1:3" x14ac:dyDescent="0.35">
      <c r="A1150" s="256"/>
      <c r="B1150">
        <v>3.6</v>
      </c>
      <c r="C1150" s="157" t="s">
        <v>200</v>
      </c>
    </row>
    <row r="1151" spans="1:3" x14ac:dyDescent="0.35">
      <c r="A1151" s="256"/>
      <c r="B1151">
        <v>4.0999999999999996</v>
      </c>
      <c r="C1151" s="154" t="s">
        <v>201</v>
      </c>
    </row>
    <row r="1152" spans="1:3" x14ac:dyDescent="0.35">
      <c r="A1152" s="256"/>
      <c r="B1152">
        <v>4.2</v>
      </c>
      <c r="C1152" s="158" t="s">
        <v>202</v>
      </c>
    </row>
    <row r="1153" spans="1:3" x14ac:dyDescent="0.35">
      <c r="A1153" s="256"/>
      <c r="B1153">
        <v>4.7</v>
      </c>
      <c r="C1153" s="154" t="s">
        <v>203</v>
      </c>
    </row>
    <row r="1154" spans="1:3" x14ac:dyDescent="0.35">
      <c r="A1154" s="256"/>
      <c r="B1154">
        <v>4.3</v>
      </c>
      <c r="C1154" s="158" t="s">
        <v>204</v>
      </c>
    </row>
    <row r="1155" spans="1:3" x14ac:dyDescent="0.35">
      <c r="A1155" s="256"/>
      <c r="B1155">
        <v>4.9000000000000004</v>
      </c>
      <c r="C1155" s="158" t="s">
        <v>205</v>
      </c>
    </row>
    <row r="1156" spans="1:3" x14ac:dyDescent="0.35">
      <c r="A1156" s="256"/>
      <c r="B1156">
        <v>5.4</v>
      </c>
      <c r="C1156" s="158" t="s">
        <v>206</v>
      </c>
    </row>
    <row r="1157" spans="1:3" x14ac:dyDescent="0.35">
      <c r="A1157" s="256"/>
      <c r="B1157">
        <v>6.4</v>
      </c>
      <c r="C1157" s="158" t="s">
        <v>207</v>
      </c>
    </row>
    <row r="1158" spans="1:3" x14ac:dyDescent="0.35">
      <c r="A1158" s="256"/>
      <c r="B1158">
        <v>7.2</v>
      </c>
      <c r="C1158" s="158" t="s">
        <v>208</v>
      </c>
    </row>
    <row r="1159" spans="1:3" x14ac:dyDescent="0.35">
      <c r="A1159" s="256"/>
      <c r="B1159">
        <v>8.1</v>
      </c>
      <c r="C1159" s="154" t="s">
        <v>209</v>
      </c>
    </row>
    <row r="1160" spans="1:3" x14ac:dyDescent="0.35">
      <c r="A1160" s="256"/>
      <c r="B1160">
        <v>12.3</v>
      </c>
      <c r="C1160" s="158" t="s">
        <v>210</v>
      </c>
    </row>
    <row r="1161" spans="1:3" x14ac:dyDescent="0.35">
      <c r="A1161" s="256"/>
      <c r="B1161">
        <v>19.399999999999999</v>
      </c>
      <c r="C1161" s="158" t="s">
        <v>211</v>
      </c>
    </row>
    <row r="1162" spans="1:3" x14ac:dyDescent="0.35">
      <c r="A1162" s="256"/>
      <c r="B1162">
        <v>47.8</v>
      </c>
      <c r="C1162" s="158" t="s">
        <v>212</v>
      </c>
    </row>
    <row r="1163" spans="1:3" x14ac:dyDescent="0.35">
      <c r="A1163" s="256"/>
      <c r="B1163">
        <v>95.6</v>
      </c>
      <c r="C1163" s="158" t="s">
        <v>213</v>
      </c>
    </row>
    <row r="1164" spans="1:3" x14ac:dyDescent="0.35">
      <c r="A1164" s="256"/>
      <c r="B1164">
        <v>68.5</v>
      </c>
      <c r="C1164" s="154" t="s">
        <v>214</v>
      </c>
    </row>
    <row r="1165" spans="1:3" x14ac:dyDescent="0.35">
      <c r="A1165" s="256"/>
      <c r="B1165">
        <v>74.2</v>
      </c>
      <c r="C1165" s="159">
        <v>0.41666666666666669</v>
      </c>
    </row>
    <row r="1166" spans="1:3" x14ac:dyDescent="0.35">
      <c r="A1166" s="256"/>
      <c r="B1166">
        <v>117.6</v>
      </c>
      <c r="C1166" s="159">
        <v>0.4375</v>
      </c>
    </row>
    <row r="1167" spans="1:3" x14ac:dyDescent="0.35">
      <c r="A1167" s="256"/>
      <c r="B1167">
        <v>177.3</v>
      </c>
      <c r="C1167" s="159">
        <v>0.45833333333333331</v>
      </c>
    </row>
    <row r="1168" spans="1:3" x14ac:dyDescent="0.35">
      <c r="A1168" s="256"/>
      <c r="B1168">
        <v>340</v>
      </c>
      <c r="C1168" s="159">
        <v>0.47916666666666669</v>
      </c>
    </row>
    <row r="1169" spans="1:3" x14ac:dyDescent="0.35">
      <c r="A1169" s="256"/>
      <c r="B1169">
        <v>593</v>
      </c>
      <c r="C1169" s="159">
        <v>0.5</v>
      </c>
    </row>
    <row r="1170" spans="1:3" x14ac:dyDescent="0.35">
      <c r="A1170" s="256"/>
      <c r="B1170">
        <v>502.4</v>
      </c>
      <c r="C1170" s="160">
        <v>0.52083333333333337</v>
      </c>
    </row>
    <row r="1171" spans="1:3" x14ac:dyDescent="0.35">
      <c r="A1171" s="256"/>
      <c r="B1171">
        <v>628.6</v>
      </c>
      <c r="C1171" s="160">
        <v>0.54166666666666663</v>
      </c>
    </row>
    <row r="1172" spans="1:3" x14ac:dyDescent="0.35">
      <c r="A1172" s="256"/>
      <c r="B1172">
        <v>809.5</v>
      </c>
      <c r="C1172" s="160">
        <v>0.5625</v>
      </c>
    </row>
    <row r="1173" spans="1:3" x14ac:dyDescent="0.35">
      <c r="A1173" s="256"/>
      <c r="B1173">
        <v>489.3</v>
      </c>
      <c r="C1173" s="160">
        <v>0.58333333333333337</v>
      </c>
    </row>
    <row r="1174" spans="1:3" x14ac:dyDescent="0.35">
      <c r="A1174" s="256"/>
      <c r="B1174">
        <v>795.9</v>
      </c>
      <c r="C1174" s="160">
        <v>0.60416666666666663</v>
      </c>
    </row>
    <row r="1175" spans="1:3" x14ac:dyDescent="0.35">
      <c r="A1175" s="256"/>
      <c r="B1175">
        <v>1242</v>
      </c>
      <c r="C1175" s="159">
        <v>0.625</v>
      </c>
    </row>
    <row r="1176" spans="1:3" x14ac:dyDescent="0.35">
      <c r="A1176" s="256"/>
      <c r="B1176">
        <v>1002.2</v>
      </c>
      <c r="C1176" s="159">
        <v>0.64583333333333337</v>
      </c>
    </row>
    <row r="1177" spans="1:3" x14ac:dyDescent="0.35">
      <c r="A1177" s="256"/>
      <c r="B1177">
        <v>676</v>
      </c>
      <c r="C1177" s="159">
        <v>0.66666666666666663</v>
      </c>
    </row>
    <row r="1178" spans="1:3" x14ac:dyDescent="0.35">
      <c r="A1178" s="256"/>
      <c r="B1178">
        <v>281.39999999999998</v>
      </c>
      <c r="C1178" s="159">
        <v>0.6875</v>
      </c>
    </row>
    <row r="1179" spans="1:3" x14ac:dyDescent="0.35">
      <c r="A1179" s="256"/>
      <c r="B1179">
        <v>97.8</v>
      </c>
      <c r="C1179" s="159">
        <v>0.70833333333333337</v>
      </c>
    </row>
    <row r="1180" spans="1:3" x14ac:dyDescent="0.35">
      <c r="A1180" s="256"/>
      <c r="B1180">
        <v>378</v>
      </c>
      <c r="C1180" s="159">
        <v>0.72916666666666663</v>
      </c>
    </row>
    <row r="1181" spans="1:3" x14ac:dyDescent="0.35">
      <c r="A1181" s="256"/>
      <c r="B1181">
        <v>346.8</v>
      </c>
      <c r="C1181" s="159">
        <v>0.75</v>
      </c>
    </row>
    <row r="1182" spans="1:3" x14ac:dyDescent="0.35">
      <c r="A1182" s="256"/>
      <c r="B1182">
        <v>25.7</v>
      </c>
      <c r="C1182" s="159">
        <v>0.77083333333333337</v>
      </c>
    </row>
    <row r="1183" spans="1:3" x14ac:dyDescent="0.35">
      <c r="A1183" s="256"/>
      <c r="B1183">
        <v>13.6</v>
      </c>
      <c r="C1183" s="159">
        <v>0.79166666666666663</v>
      </c>
    </row>
    <row r="1184" spans="1:3" x14ac:dyDescent="0.35">
      <c r="A1184" s="256"/>
      <c r="B1184">
        <v>0.2</v>
      </c>
      <c r="C1184" s="159">
        <v>0.8125</v>
      </c>
    </row>
    <row r="1185" spans="1:3" x14ac:dyDescent="0.35">
      <c r="A1185" s="256"/>
      <c r="B1185">
        <v>0.6</v>
      </c>
      <c r="C1185" s="159">
        <v>0.83333333333333337</v>
      </c>
    </row>
    <row r="1186" spans="1:3" x14ac:dyDescent="0.35">
      <c r="A1186" s="256"/>
      <c r="B1186">
        <v>4.9000000000000004</v>
      </c>
      <c r="C1186" s="159">
        <v>0.85416666666666663</v>
      </c>
    </row>
    <row r="1187" spans="1:3" x14ac:dyDescent="0.35">
      <c r="A1187" s="256"/>
      <c r="B1187">
        <v>8.6</v>
      </c>
      <c r="C1187" s="159">
        <v>0.875</v>
      </c>
    </row>
    <row r="1188" spans="1:3" x14ac:dyDescent="0.35">
      <c r="A1188" s="256"/>
      <c r="B1188">
        <v>10.3</v>
      </c>
      <c r="C1188" s="159">
        <v>0.89583333333333337</v>
      </c>
    </row>
    <row r="1189" spans="1:3" x14ac:dyDescent="0.35">
      <c r="A1189" s="256"/>
      <c r="B1189">
        <v>11.7</v>
      </c>
      <c r="C1189" s="159">
        <v>0.91666666666666663</v>
      </c>
    </row>
    <row r="1190" spans="1:3" x14ac:dyDescent="0.35">
      <c r="A1190" s="256"/>
      <c r="B1190">
        <v>14.6</v>
      </c>
      <c r="C1190" s="159">
        <v>0.9375</v>
      </c>
    </row>
    <row r="1191" spans="1:3" x14ac:dyDescent="0.35">
      <c r="A1191" s="256"/>
      <c r="B1191">
        <v>16.8</v>
      </c>
      <c r="C1191" s="159">
        <v>0.95833333333333337</v>
      </c>
    </row>
    <row r="1192" spans="1:3" x14ac:dyDescent="0.35">
      <c r="A1192" s="256"/>
      <c r="B1192">
        <v>19.600000000000001</v>
      </c>
      <c r="C1192" s="159">
        <v>0.97916666666666663</v>
      </c>
    </row>
    <row r="1193" spans="1:3" x14ac:dyDescent="0.35">
      <c r="A1193" s="256">
        <v>45560</v>
      </c>
      <c r="B1193">
        <v>20.5</v>
      </c>
      <c r="C1193" s="154">
        <v>0</v>
      </c>
    </row>
    <row r="1194" spans="1:3" x14ac:dyDescent="0.35">
      <c r="A1194" s="256"/>
      <c r="B1194">
        <v>19.7</v>
      </c>
      <c r="C1194" s="154">
        <v>2.0833333333333332E-2</v>
      </c>
    </row>
    <row r="1195" spans="1:3" x14ac:dyDescent="0.35">
      <c r="A1195" s="256"/>
      <c r="B1195">
        <v>17.899999999999999</v>
      </c>
      <c r="C1195" s="155" t="s">
        <v>197</v>
      </c>
    </row>
    <row r="1196" spans="1:3" x14ac:dyDescent="0.35">
      <c r="A1196" s="256"/>
      <c r="B1196">
        <v>18.8</v>
      </c>
      <c r="C1196" s="154" t="s">
        <v>198</v>
      </c>
    </row>
    <row r="1197" spans="1:3" x14ac:dyDescent="0.35">
      <c r="A1197" s="256"/>
      <c r="B1197">
        <v>20.3</v>
      </c>
      <c r="C1197" s="156" t="s">
        <v>199</v>
      </c>
    </row>
    <row r="1198" spans="1:3" x14ac:dyDescent="0.35">
      <c r="A1198" s="256"/>
      <c r="B1198">
        <v>19.100000000000001</v>
      </c>
      <c r="C1198" s="157" t="s">
        <v>200</v>
      </c>
    </row>
    <row r="1199" spans="1:3" x14ac:dyDescent="0.35">
      <c r="A1199" s="256"/>
      <c r="B1199">
        <v>19.7</v>
      </c>
      <c r="C1199" s="154" t="s">
        <v>201</v>
      </c>
    </row>
    <row r="1200" spans="1:3" x14ac:dyDescent="0.35">
      <c r="A1200" s="256"/>
      <c r="B1200">
        <v>20.7</v>
      </c>
      <c r="C1200" s="158" t="s">
        <v>202</v>
      </c>
    </row>
    <row r="1201" spans="1:3" x14ac:dyDescent="0.35">
      <c r="A1201" s="256"/>
      <c r="B1201">
        <v>20.5</v>
      </c>
      <c r="C1201" s="154" t="s">
        <v>203</v>
      </c>
    </row>
    <row r="1202" spans="1:3" x14ac:dyDescent="0.35">
      <c r="A1202" s="256"/>
      <c r="B1202">
        <v>21.1</v>
      </c>
      <c r="C1202" s="158" t="s">
        <v>204</v>
      </c>
    </row>
    <row r="1203" spans="1:3" x14ac:dyDescent="0.35">
      <c r="A1203" s="256"/>
      <c r="B1203">
        <v>21.2</v>
      </c>
      <c r="C1203" s="158" t="s">
        <v>205</v>
      </c>
    </row>
    <row r="1204" spans="1:3" x14ac:dyDescent="0.35">
      <c r="A1204" s="256"/>
      <c r="B1204">
        <v>22.6</v>
      </c>
      <c r="C1204" s="158" t="s">
        <v>206</v>
      </c>
    </row>
    <row r="1205" spans="1:3" x14ac:dyDescent="0.35">
      <c r="A1205" s="256"/>
      <c r="B1205">
        <v>24</v>
      </c>
      <c r="C1205" s="158" t="s">
        <v>207</v>
      </c>
    </row>
    <row r="1206" spans="1:3" x14ac:dyDescent="0.35">
      <c r="A1206" s="256"/>
      <c r="B1206">
        <v>23.4</v>
      </c>
      <c r="C1206" s="158" t="s">
        <v>208</v>
      </c>
    </row>
    <row r="1207" spans="1:3" x14ac:dyDescent="0.35">
      <c r="A1207" s="256"/>
      <c r="B1207">
        <v>21.9</v>
      </c>
      <c r="C1207" s="154" t="s">
        <v>209</v>
      </c>
    </row>
    <row r="1208" spans="1:3" x14ac:dyDescent="0.35">
      <c r="A1208" s="256"/>
      <c r="B1208">
        <v>30.1</v>
      </c>
      <c r="C1208" s="158" t="s">
        <v>210</v>
      </c>
    </row>
    <row r="1209" spans="1:3" x14ac:dyDescent="0.35">
      <c r="A1209" s="256"/>
      <c r="B1209">
        <v>94.3</v>
      </c>
      <c r="C1209" s="158" t="s">
        <v>211</v>
      </c>
    </row>
    <row r="1210" spans="1:3" x14ac:dyDescent="0.35">
      <c r="A1210" s="256"/>
      <c r="B1210">
        <v>188.7</v>
      </c>
      <c r="C1210" s="158" t="s">
        <v>212</v>
      </c>
    </row>
    <row r="1211" spans="1:3" x14ac:dyDescent="0.35">
      <c r="A1211" s="256"/>
      <c r="B1211">
        <v>175.5</v>
      </c>
      <c r="C1211" s="158" t="s">
        <v>213</v>
      </c>
    </row>
    <row r="1212" spans="1:3" x14ac:dyDescent="0.35">
      <c r="A1212" s="256"/>
      <c r="B1212">
        <v>286.39999999999998</v>
      </c>
      <c r="C1212" s="154" t="s">
        <v>214</v>
      </c>
    </row>
    <row r="1213" spans="1:3" x14ac:dyDescent="0.35">
      <c r="A1213" s="256"/>
      <c r="B1213">
        <v>454</v>
      </c>
      <c r="C1213" s="159">
        <v>0.41666666666666669</v>
      </c>
    </row>
    <row r="1214" spans="1:3" x14ac:dyDescent="0.35">
      <c r="A1214" s="256"/>
      <c r="B1214">
        <v>790</v>
      </c>
      <c r="C1214" s="159">
        <v>0.4375</v>
      </c>
    </row>
    <row r="1215" spans="1:3" x14ac:dyDescent="0.35">
      <c r="A1215" s="256"/>
      <c r="B1215">
        <v>1200.3</v>
      </c>
      <c r="C1215" s="159">
        <v>0.45833333333333331</v>
      </c>
    </row>
    <row r="1216" spans="1:3" x14ac:dyDescent="0.35">
      <c r="A1216" s="256"/>
      <c r="B1216">
        <v>1236</v>
      </c>
      <c r="C1216" s="159">
        <v>0.47916666666666669</v>
      </c>
    </row>
    <row r="1217" spans="1:3" x14ac:dyDescent="0.35">
      <c r="A1217" s="256"/>
      <c r="B1217">
        <v>2072.6999999999998</v>
      </c>
      <c r="C1217" s="159">
        <v>0.5</v>
      </c>
    </row>
    <row r="1218" spans="1:3" x14ac:dyDescent="0.35">
      <c r="A1218" s="256"/>
      <c r="B1218">
        <v>1857.6</v>
      </c>
      <c r="C1218" s="160">
        <v>0.52083333333333337</v>
      </c>
    </row>
    <row r="1219" spans="1:3" x14ac:dyDescent="0.35">
      <c r="A1219" s="256"/>
      <c r="B1219">
        <v>1611.8</v>
      </c>
      <c r="C1219" s="160">
        <v>0.54166666666666663</v>
      </c>
    </row>
    <row r="1220" spans="1:3" x14ac:dyDescent="0.35">
      <c r="A1220" s="256"/>
      <c r="B1220">
        <v>1516</v>
      </c>
      <c r="C1220" s="160">
        <v>0.5625</v>
      </c>
    </row>
    <row r="1221" spans="1:3" x14ac:dyDescent="0.35">
      <c r="A1221" s="256"/>
      <c r="B1221">
        <v>1595.2</v>
      </c>
      <c r="C1221" s="160">
        <v>0.58333333333333337</v>
      </c>
    </row>
    <row r="1222" spans="1:3" x14ac:dyDescent="0.35">
      <c r="A1222" s="256"/>
      <c r="B1222">
        <v>1643.2</v>
      </c>
      <c r="C1222" s="160">
        <v>0.60416666666666663</v>
      </c>
    </row>
    <row r="1223" spans="1:3" x14ac:dyDescent="0.35">
      <c r="A1223" s="256"/>
      <c r="B1223">
        <v>1525.8</v>
      </c>
      <c r="C1223" s="159">
        <v>0.625</v>
      </c>
    </row>
    <row r="1224" spans="1:3" x14ac:dyDescent="0.35">
      <c r="A1224" s="256"/>
      <c r="B1224">
        <v>1249.0999999999999</v>
      </c>
      <c r="C1224" s="159">
        <v>0.64583333333333337</v>
      </c>
    </row>
    <row r="1225" spans="1:3" x14ac:dyDescent="0.35">
      <c r="A1225" s="256"/>
      <c r="B1225">
        <v>882.9</v>
      </c>
      <c r="C1225" s="159">
        <v>0.66666666666666663</v>
      </c>
    </row>
    <row r="1226" spans="1:3" x14ac:dyDescent="0.35">
      <c r="A1226" s="256"/>
      <c r="B1226">
        <v>780.4</v>
      </c>
      <c r="C1226" s="159">
        <v>0.6875</v>
      </c>
    </row>
    <row r="1227" spans="1:3" x14ac:dyDescent="0.35">
      <c r="A1227" s="256"/>
      <c r="B1227">
        <v>636.79999999999995</v>
      </c>
      <c r="C1227" s="159">
        <v>0.70833333333333337</v>
      </c>
    </row>
    <row r="1228" spans="1:3" x14ac:dyDescent="0.35">
      <c r="A1228" s="256"/>
      <c r="B1228">
        <v>361.9</v>
      </c>
      <c r="C1228" s="159">
        <v>0.72916666666666663</v>
      </c>
    </row>
    <row r="1229" spans="1:3" x14ac:dyDescent="0.35">
      <c r="A1229" s="256"/>
      <c r="B1229">
        <v>247.8</v>
      </c>
      <c r="C1229" s="159">
        <v>0.75</v>
      </c>
    </row>
    <row r="1230" spans="1:3" x14ac:dyDescent="0.35">
      <c r="A1230" s="256"/>
      <c r="B1230">
        <v>136.19999999999999</v>
      </c>
      <c r="C1230" s="159">
        <v>0.77083333333333337</v>
      </c>
    </row>
    <row r="1231" spans="1:3" x14ac:dyDescent="0.35">
      <c r="A1231" s="256"/>
      <c r="B1231">
        <v>47.8</v>
      </c>
      <c r="C1231" s="159">
        <v>0.79166666666666663</v>
      </c>
    </row>
    <row r="1232" spans="1:3" x14ac:dyDescent="0.35">
      <c r="A1232" s="256"/>
      <c r="B1232">
        <v>5.6</v>
      </c>
      <c r="C1232" s="159">
        <v>0.8125</v>
      </c>
    </row>
    <row r="1233" spans="1:3" x14ac:dyDescent="0.35">
      <c r="A1233" s="256"/>
      <c r="B1233">
        <v>0</v>
      </c>
      <c r="C1233" s="159">
        <v>0.83333333333333337</v>
      </c>
    </row>
    <row r="1234" spans="1:3" x14ac:dyDescent="0.35">
      <c r="A1234" s="256"/>
      <c r="B1234">
        <v>0</v>
      </c>
      <c r="C1234" s="159">
        <v>0.85416666666666663</v>
      </c>
    </row>
    <row r="1235" spans="1:3" x14ac:dyDescent="0.35">
      <c r="A1235" s="256"/>
      <c r="B1235">
        <v>0.5</v>
      </c>
      <c r="C1235" s="159">
        <v>0.875</v>
      </c>
    </row>
    <row r="1236" spans="1:3" x14ac:dyDescent="0.35">
      <c r="A1236" s="256"/>
      <c r="B1236">
        <v>2.2999999999999998</v>
      </c>
      <c r="C1236" s="159">
        <v>0.89583333333333337</v>
      </c>
    </row>
    <row r="1237" spans="1:3" x14ac:dyDescent="0.35">
      <c r="A1237" s="256"/>
      <c r="B1237">
        <v>4.4000000000000004</v>
      </c>
      <c r="C1237" s="159">
        <v>0.91666666666666663</v>
      </c>
    </row>
    <row r="1238" spans="1:3" x14ac:dyDescent="0.35">
      <c r="A1238" s="256"/>
      <c r="B1238">
        <v>5.7</v>
      </c>
      <c r="C1238" s="159">
        <v>0.9375</v>
      </c>
    </row>
    <row r="1239" spans="1:3" x14ac:dyDescent="0.35">
      <c r="A1239" s="256"/>
      <c r="B1239">
        <v>8.3000000000000007</v>
      </c>
      <c r="C1239" s="159">
        <v>0.95833333333333337</v>
      </c>
    </row>
    <row r="1240" spans="1:3" x14ac:dyDescent="0.35">
      <c r="A1240" s="256"/>
      <c r="B1240">
        <v>14.5</v>
      </c>
      <c r="C1240" s="159">
        <v>0.97916666666666663</v>
      </c>
    </row>
    <row r="1241" spans="1:3" x14ac:dyDescent="0.35">
      <c r="A1241" s="256">
        <v>45561</v>
      </c>
      <c r="B1241">
        <v>15.2</v>
      </c>
      <c r="C1241" s="154">
        <v>0</v>
      </c>
    </row>
    <row r="1242" spans="1:3" x14ac:dyDescent="0.35">
      <c r="A1242" s="256"/>
      <c r="B1242">
        <v>15.1</v>
      </c>
      <c r="C1242" s="154">
        <v>2.0833333333333332E-2</v>
      </c>
    </row>
    <row r="1243" spans="1:3" x14ac:dyDescent="0.35">
      <c r="A1243" s="256"/>
      <c r="B1243">
        <v>13.7</v>
      </c>
      <c r="C1243" s="155" t="s">
        <v>197</v>
      </c>
    </row>
    <row r="1244" spans="1:3" x14ac:dyDescent="0.35">
      <c r="A1244" s="256"/>
      <c r="B1244">
        <v>15.3</v>
      </c>
      <c r="C1244" s="154" t="s">
        <v>198</v>
      </c>
    </row>
    <row r="1245" spans="1:3" x14ac:dyDescent="0.35">
      <c r="A1245" s="256"/>
      <c r="B1245">
        <v>18.100000000000001</v>
      </c>
      <c r="C1245" s="156" t="s">
        <v>199</v>
      </c>
    </row>
    <row r="1246" spans="1:3" x14ac:dyDescent="0.35">
      <c r="A1246" s="256"/>
      <c r="B1246">
        <v>17.8</v>
      </c>
      <c r="C1246" s="157" t="s">
        <v>200</v>
      </c>
    </row>
    <row r="1247" spans="1:3" x14ac:dyDescent="0.35">
      <c r="A1247" s="256"/>
      <c r="B1247">
        <v>17.899999999999999</v>
      </c>
      <c r="C1247" s="154" t="s">
        <v>201</v>
      </c>
    </row>
    <row r="1248" spans="1:3" x14ac:dyDescent="0.35">
      <c r="A1248" s="256"/>
      <c r="B1248">
        <v>19</v>
      </c>
      <c r="C1248" s="158" t="s">
        <v>202</v>
      </c>
    </row>
    <row r="1249" spans="1:3" x14ac:dyDescent="0.35">
      <c r="A1249" s="256"/>
      <c r="B1249">
        <v>19.100000000000001</v>
      </c>
      <c r="C1249" s="154" t="s">
        <v>203</v>
      </c>
    </row>
    <row r="1250" spans="1:3" x14ac:dyDescent="0.35">
      <c r="A1250" s="256"/>
      <c r="B1250">
        <v>18.8</v>
      </c>
      <c r="C1250" s="158" t="s">
        <v>204</v>
      </c>
    </row>
    <row r="1251" spans="1:3" x14ac:dyDescent="0.35">
      <c r="A1251" s="256"/>
      <c r="B1251">
        <v>19.2</v>
      </c>
      <c r="C1251" s="158" t="s">
        <v>205</v>
      </c>
    </row>
    <row r="1252" spans="1:3" x14ac:dyDescent="0.35">
      <c r="A1252" s="256"/>
      <c r="B1252">
        <v>18.899999999999999</v>
      </c>
      <c r="C1252" s="158" t="s">
        <v>206</v>
      </c>
    </row>
    <row r="1253" spans="1:3" x14ac:dyDescent="0.35">
      <c r="A1253" s="256"/>
      <c r="B1253">
        <v>19.100000000000001</v>
      </c>
      <c r="C1253" s="158" t="s">
        <v>207</v>
      </c>
    </row>
    <row r="1254" spans="1:3" x14ac:dyDescent="0.35">
      <c r="A1254" s="256"/>
      <c r="B1254">
        <v>19.3</v>
      </c>
      <c r="C1254" s="158" t="s">
        <v>208</v>
      </c>
    </row>
    <row r="1255" spans="1:3" x14ac:dyDescent="0.35">
      <c r="A1255" s="256"/>
      <c r="B1255">
        <v>19.399999999999999</v>
      </c>
      <c r="C1255" s="154" t="s">
        <v>209</v>
      </c>
    </row>
    <row r="1256" spans="1:3" x14ac:dyDescent="0.35">
      <c r="A1256" s="256"/>
      <c r="B1256">
        <v>27.5</v>
      </c>
      <c r="C1256" s="158" t="s">
        <v>210</v>
      </c>
    </row>
    <row r="1257" spans="1:3" x14ac:dyDescent="0.35">
      <c r="A1257" s="256"/>
      <c r="B1257">
        <v>68.900000000000006</v>
      </c>
      <c r="C1257" s="158" t="s">
        <v>211</v>
      </c>
    </row>
    <row r="1258" spans="1:3" x14ac:dyDescent="0.35">
      <c r="A1258" s="256"/>
      <c r="B1258">
        <v>130.9</v>
      </c>
      <c r="C1258" s="158" t="s">
        <v>212</v>
      </c>
    </row>
    <row r="1259" spans="1:3" x14ac:dyDescent="0.35">
      <c r="A1259" s="256"/>
      <c r="B1259">
        <v>290.2</v>
      </c>
      <c r="C1259" s="158" t="s">
        <v>213</v>
      </c>
    </row>
    <row r="1260" spans="1:3" x14ac:dyDescent="0.35">
      <c r="A1260" s="256"/>
      <c r="B1260">
        <v>412</v>
      </c>
      <c r="C1260" s="154" t="s">
        <v>214</v>
      </c>
    </row>
    <row r="1261" spans="1:3" x14ac:dyDescent="0.35">
      <c r="A1261" s="256"/>
      <c r="B1261">
        <v>443.2</v>
      </c>
      <c r="C1261" s="159">
        <v>0.41666666666666669</v>
      </c>
    </row>
    <row r="1262" spans="1:3" x14ac:dyDescent="0.35">
      <c r="A1262" s="256"/>
      <c r="B1262">
        <v>421.7</v>
      </c>
      <c r="C1262" s="159">
        <v>0.4375</v>
      </c>
    </row>
    <row r="1263" spans="1:3" x14ac:dyDescent="0.35">
      <c r="A1263" s="256"/>
      <c r="B1263">
        <v>472.7</v>
      </c>
      <c r="C1263" s="159">
        <v>0.45833333333333331</v>
      </c>
    </row>
    <row r="1264" spans="1:3" x14ac:dyDescent="0.35">
      <c r="A1264" s="256"/>
      <c r="B1264">
        <v>653.4</v>
      </c>
      <c r="C1264" s="159">
        <v>0.47916666666666669</v>
      </c>
    </row>
    <row r="1265" spans="1:3" x14ac:dyDescent="0.35">
      <c r="A1265" s="256"/>
      <c r="B1265">
        <v>792.6</v>
      </c>
      <c r="C1265" s="159">
        <v>0.5</v>
      </c>
    </row>
    <row r="1266" spans="1:3" x14ac:dyDescent="0.35">
      <c r="A1266" s="256"/>
      <c r="B1266">
        <v>824.8</v>
      </c>
      <c r="C1266" s="160">
        <v>0.52083333333333337</v>
      </c>
    </row>
    <row r="1267" spans="1:3" x14ac:dyDescent="0.35">
      <c r="A1267" s="256"/>
      <c r="B1267">
        <v>852.8</v>
      </c>
      <c r="C1267" s="160">
        <v>0.54166666666666663</v>
      </c>
    </row>
    <row r="1268" spans="1:3" x14ac:dyDescent="0.35">
      <c r="A1268" s="256"/>
      <c r="C1268" s="160">
        <v>0.5625</v>
      </c>
    </row>
    <row r="1269" spans="1:3" x14ac:dyDescent="0.35">
      <c r="A1269" s="256"/>
      <c r="C1269" s="160">
        <v>0.58333333333333337</v>
      </c>
    </row>
    <row r="1270" spans="1:3" x14ac:dyDescent="0.35">
      <c r="A1270" s="256"/>
      <c r="C1270" s="160">
        <v>0.60416666666666663</v>
      </c>
    </row>
    <row r="1271" spans="1:3" x14ac:dyDescent="0.35">
      <c r="A1271" s="256"/>
      <c r="B1271">
        <v>803.7</v>
      </c>
      <c r="C1271" s="159">
        <v>0.625</v>
      </c>
    </row>
    <row r="1272" spans="1:3" x14ac:dyDescent="0.35">
      <c r="A1272" s="256"/>
      <c r="B1272">
        <v>677.7</v>
      </c>
      <c r="C1272" s="159">
        <v>0.64583333333333337</v>
      </c>
    </row>
    <row r="1273" spans="1:3" x14ac:dyDescent="0.35">
      <c r="A1273" s="256"/>
      <c r="B1273">
        <v>708.5</v>
      </c>
      <c r="C1273" s="159">
        <v>0.66666666666666663</v>
      </c>
    </row>
    <row r="1274" spans="1:3" x14ac:dyDescent="0.35">
      <c r="A1274" s="256"/>
      <c r="B1274">
        <v>692.4</v>
      </c>
      <c r="C1274" s="159">
        <v>0.6875</v>
      </c>
    </row>
    <row r="1275" spans="1:3" x14ac:dyDescent="0.35">
      <c r="A1275" s="256"/>
      <c r="B1275">
        <v>593.4</v>
      </c>
      <c r="C1275" s="159">
        <v>0.70833333333333337</v>
      </c>
    </row>
    <row r="1276" spans="1:3" x14ac:dyDescent="0.35">
      <c r="A1276" s="256"/>
      <c r="B1276">
        <v>458.7</v>
      </c>
      <c r="C1276" s="159">
        <v>0.72916666666666663</v>
      </c>
    </row>
    <row r="1277" spans="1:3" x14ac:dyDescent="0.35">
      <c r="A1277" s="256"/>
      <c r="B1277">
        <v>332.1</v>
      </c>
      <c r="C1277" s="159">
        <v>0.75</v>
      </c>
    </row>
    <row r="1278" spans="1:3" x14ac:dyDescent="0.35">
      <c r="A1278" s="256"/>
      <c r="B1278">
        <v>206.2</v>
      </c>
      <c r="C1278" s="159">
        <v>0.77083333333333337</v>
      </c>
    </row>
    <row r="1279" spans="1:3" x14ac:dyDescent="0.35">
      <c r="A1279" s="256"/>
      <c r="B1279">
        <v>99.8</v>
      </c>
      <c r="C1279" s="159">
        <v>0.79166666666666663</v>
      </c>
    </row>
    <row r="1280" spans="1:3" x14ac:dyDescent="0.35">
      <c r="A1280" s="256"/>
      <c r="B1280">
        <v>22.4</v>
      </c>
      <c r="C1280" s="159">
        <v>0.8125</v>
      </c>
    </row>
    <row r="1281" spans="1:3" x14ac:dyDescent="0.35">
      <c r="A1281" s="256"/>
      <c r="B1281">
        <v>0.7</v>
      </c>
      <c r="C1281" s="159">
        <v>0.83333333333333337</v>
      </c>
    </row>
    <row r="1282" spans="1:3" x14ac:dyDescent="0.35">
      <c r="A1282" s="256"/>
      <c r="B1282">
        <v>0</v>
      </c>
      <c r="C1282" s="159">
        <v>0.85416666666666663</v>
      </c>
    </row>
    <row r="1283" spans="1:3" x14ac:dyDescent="0.35">
      <c r="A1283" s="256"/>
      <c r="B1283">
        <v>0</v>
      </c>
      <c r="C1283" s="159">
        <v>0.875</v>
      </c>
    </row>
    <row r="1284" spans="1:3" x14ac:dyDescent="0.35">
      <c r="A1284" s="256"/>
      <c r="B1284">
        <v>0</v>
      </c>
      <c r="C1284" s="159">
        <v>0.89583333333333337</v>
      </c>
    </row>
    <row r="1285" spans="1:3" x14ac:dyDescent="0.35">
      <c r="A1285" s="256"/>
      <c r="B1285">
        <v>0</v>
      </c>
      <c r="C1285" s="159">
        <v>0.91666666666666663</v>
      </c>
    </row>
    <row r="1286" spans="1:3" x14ac:dyDescent="0.35">
      <c r="A1286" s="256"/>
      <c r="B1286">
        <v>0</v>
      </c>
      <c r="C1286" s="159">
        <v>0.9375</v>
      </c>
    </row>
    <row r="1287" spans="1:3" x14ac:dyDescent="0.35">
      <c r="A1287" s="256"/>
      <c r="B1287">
        <v>0</v>
      </c>
      <c r="C1287" s="159">
        <v>0.95833333333333337</v>
      </c>
    </row>
    <row r="1288" spans="1:3" x14ac:dyDescent="0.35">
      <c r="A1288" s="256"/>
      <c r="B1288">
        <v>0</v>
      </c>
      <c r="C1288" s="159">
        <v>0.97916666666666663</v>
      </c>
    </row>
    <row r="1289" spans="1:3" x14ac:dyDescent="0.35">
      <c r="A1289" s="256">
        <v>45562</v>
      </c>
      <c r="B1289">
        <v>0</v>
      </c>
      <c r="C1289" s="154">
        <v>0</v>
      </c>
    </row>
    <row r="1290" spans="1:3" x14ac:dyDescent="0.35">
      <c r="A1290" s="256"/>
      <c r="B1290">
        <v>0</v>
      </c>
      <c r="C1290" s="154">
        <v>2.0833333333333332E-2</v>
      </c>
    </row>
    <row r="1291" spans="1:3" x14ac:dyDescent="0.35">
      <c r="A1291" s="256"/>
      <c r="B1291">
        <v>0</v>
      </c>
      <c r="C1291" s="155" t="s">
        <v>197</v>
      </c>
    </row>
    <row r="1292" spans="1:3" x14ac:dyDescent="0.35">
      <c r="A1292" s="256"/>
      <c r="B1292">
        <v>0</v>
      </c>
      <c r="C1292" s="154" t="s">
        <v>198</v>
      </c>
    </row>
    <row r="1293" spans="1:3" x14ac:dyDescent="0.35">
      <c r="A1293" s="256"/>
      <c r="B1293">
        <v>0</v>
      </c>
      <c r="C1293" s="156" t="s">
        <v>199</v>
      </c>
    </row>
    <row r="1294" spans="1:3" x14ac:dyDescent="0.35">
      <c r="A1294" s="256"/>
      <c r="B1294">
        <v>0</v>
      </c>
      <c r="C1294" s="157" t="s">
        <v>200</v>
      </c>
    </row>
    <row r="1295" spans="1:3" x14ac:dyDescent="0.35">
      <c r="A1295" s="256"/>
      <c r="B1295">
        <v>0</v>
      </c>
      <c r="C1295" s="154" t="s">
        <v>201</v>
      </c>
    </row>
    <row r="1296" spans="1:3" x14ac:dyDescent="0.35">
      <c r="A1296" s="256"/>
      <c r="B1296">
        <v>0</v>
      </c>
      <c r="C1296" s="158" t="s">
        <v>202</v>
      </c>
    </row>
    <row r="1297" spans="1:3" x14ac:dyDescent="0.35">
      <c r="A1297" s="256"/>
      <c r="B1297">
        <v>0</v>
      </c>
      <c r="C1297" s="154" t="s">
        <v>203</v>
      </c>
    </row>
    <row r="1298" spans="1:3" x14ac:dyDescent="0.35">
      <c r="A1298" s="256"/>
      <c r="B1298">
        <v>0</v>
      </c>
      <c r="C1298" s="158" t="s">
        <v>204</v>
      </c>
    </row>
    <row r="1299" spans="1:3" x14ac:dyDescent="0.35">
      <c r="A1299" s="256"/>
      <c r="B1299">
        <v>0</v>
      </c>
      <c r="C1299" s="158" t="s">
        <v>205</v>
      </c>
    </row>
    <row r="1300" spans="1:3" x14ac:dyDescent="0.35">
      <c r="A1300" s="256"/>
      <c r="B1300">
        <v>0</v>
      </c>
      <c r="C1300" s="158" t="s">
        <v>206</v>
      </c>
    </row>
    <row r="1301" spans="1:3" x14ac:dyDescent="0.35">
      <c r="A1301" s="256"/>
      <c r="B1301">
        <v>0</v>
      </c>
      <c r="C1301" s="158" t="s">
        <v>207</v>
      </c>
    </row>
    <row r="1302" spans="1:3" x14ac:dyDescent="0.35">
      <c r="A1302" s="256"/>
      <c r="B1302">
        <v>0</v>
      </c>
      <c r="C1302" s="158" t="s">
        <v>208</v>
      </c>
    </row>
    <row r="1303" spans="1:3" x14ac:dyDescent="0.35">
      <c r="A1303" s="256"/>
      <c r="B1303">
        <v>0</v>
      </c>
      <c r="C1303" s="154" t="s">
        <v>209</v>
      </c>
    </row>
    <row r="1304" spans="1:3" x14ac:dyDescent="0.35">
      <c r="A1304" s="256"/>
      <c r="B1304">
        <v>0.8</v>
      </c>
      <c r="C1304" s="158" t="s">
        <v>210</v>
      </c>
    </row>
    <row r="1305" spans="1:3" x14ac:dyDescent="0.35">
      <c r="A1305" s="256"/>
      <c r="B1305">
        <v>28.4</v>
      </c>
      <c r="C1305" s="158" t="s">
        <v>211</v>
      </c>
    </row>
    <row r="1306" spans="1:3" x14ac:dyDescent="0.35">
      <c r="A1306" s="256"/>
      <c r="B1306">
        <v>95.8</v>
      </c>
      <c r="C1306" s="158" t="s">
        <v>212</v>
      </c>
    </row>
    <row r="1307" spans="1:3" x14ac:dyDescent="0.35">
      <c r="A1307" s="256"/>
      <c r="B1307">
        <v>177.1</v>
      </c>
      <c r="C1307" s="158" t="s">
        <v>213</v>
      </c>
    </row>
    <row r="1308" spans="1:3" x14ac:dyDescent="0.35">
      <c r="A1308" s="256"/>
      <c r="B1308">
        <v>320.10000000000002</v>
      </c>
      <c r="C1308" s="154" t="s">
        <v>214</v>
      </c>
    </row>
    <row r="1309" spans="1:3" x14ac:dyDescent="0.35">
      <c r="A1309" s="256"/>
      <c r="B1309">
        <v>467.8</v>
      </c>
      <c r="C1309" s="159">
        <v>0.41666666666666669</v>
      </c>
    </row>
    <row r="1310" spans="1:3" x14ac:dyDescent="0.35">
      <c r="A1310" s="256"/>
      <c r="B1310">
        <v>605.20000000000005</v>
      </c>
      <c r="C1310" s="159">
        <v>0.4375</v>
      </c>
    </row>
    <row r="1311" spans="1:3" x14ac:dyDescent="0.35">
      <c r="A1311" s="256"/>
      <c r="B1311">
        <v>821.9</v>
      </c>
      <c r="C1311" s="159">
        <v>0.45833333333333331</v>
      </c>
    </row>
    <row r="1312" spans="1:3" x14ac:dyDescent="0.35">
      <c r="A1312" s="256"/>
      <c r="B1312">
        <v>1035.7</v>
      </c>
      <c r="C1312" s="159">
        <v>0.47916666666666669</v>
      </c>
    </row>
    <row r="1313" spans="1:3" x14ac:dyDescent="0.35">
      <c r="A1313" s="256"/>
      <c r="B1313">
        <v>1138.9000000000001</v>
      </c>
      <c r="C1313" s="159">
        <v>0.5</v>
      </c>
    </row>
    <row r="1314" spans="1:3" x14ac:dyDescent="0.35">
      <c r="A1314" s="256"/>
      <c r="B1314">
        <v>1065.3</v>
      </c>
      <c r="C1314" s="160">
        <v>0.52083333333333337</v>
      </c>
    </row>
    <row r="1315" spans="1:3" x14ac:dyDescent="0.35">
      <c r="A1315" s="256"/>
      <c r="B1315">
        <v>953.1</v>
      </c>
      <c r="C1315" s="160">
        <v>0.54166666666666663</v>
      </c>
    </row>
    <row r="1316" spans="1:3" x14ac:dyDescent="0.35">
      <c r="A1316" s="256"/>
      <c r="B1316">
        <v>892.4</v>
      </c>
      <c r="C1316" s="160">
        <v>0.5625</v>
      </c>
    </row>
    <row r="1317" spans="1:3" x14ac:dyDescent="0.35">
      <c r="A1317" s="256"/>
      <c r="B1317">
        <v>915.5</v>
      </c>
      <c r="C1317" s="160">
        <v>0.58333333333333337</v>
      </c>
    </row>
    <row r="1318" spans="1:3" x14ac:dyDescent="0.35">
      <c r="A1318" s="256"/>
      <c r="B1318">
        <v>721.2</v>
      </c>
      <c r="C1318" s="160">
        <v>0.60416666666666663</v>
      </c>
    </row>
    <row r="1319" spans="1:3" x14ac:dyDescent="0.35">
      <c r="A1319" s="256"/>
      <c r="B1319">
        <v>698.2</v>
      </c>
      <c r="C1319" s="159">
        <v>0.625</v>
      </c>
    </row>
    <row r="1320" spans="1:3" x14ac:dyDescent="0.35">
      <c r="A1320" s="256"/>
      <c r="B1320">
        <v>659.2</v>
      </c>
      <c r="C1320" s="159">
        <v>0.64583333333333337</v>
      </c>
    </row>
    <row r="1321" spans="1:3" x14ac:dyDescent="0.35">
      <c r="A1321" s="256"/>
      <c r="B1321">
        <v>530.6</v>
      </c>
      <c r="C1321" s="159">
        <v>0.66666666666666663</v>
      </c>
    </row>
    <row r="1322" spans="1:3" x14ac:dyDescent="0.35">
      <c r="A1322" s="256"/>
      <c r="B1322">
        <v>398.3</v>
      </c>
      <c r="C1322" s="159">
        <v>0.6875</v>
      </c>
    </row>
    <row r="1323" spans="1:3" x14ac:dyDescent="0.35">
      <c r="A1323" s="256"/>
      <c r="B1323">
        <v>257</v>
      </c>
      <c r="C1323" s="159">
        <v>0.70833333333333337</v>
      </c>
    </row>
    <row r="1324" spans="1:3" x14ac:dyDescent="0.35">
      <c r="A1324" s="256"/>
      <c r="B1324">
        <v>177.4</v>
      </c>
      <c r="C1324" s="159">
        <v>0.72916666666666663</v>
      </c>
    </row>
    <row r="1325" spans="1:3" x14ac:dyDescent="0.35">
      <c r="A1325" s="256"/>
      <c r="B1325">
        <v>113.3</v>
      </c>
      <c r="C1325" s="159">
        <v>0.75</v>
      </c>
    </row>
    <row r="1326" spans="1:3" x14ac:dyDescent="0.35">
      <c r="A1326" s="256"/>
      <c r="B1326">
        <v>87.6</v>
      </c>
      <c r="C1326" s="159">
        <v>0.77083333333333337</v>
      </c>
    </row>
    <row r="1327" spans="1:3" x14ac:dyDescent="0.35">
      <c r="A1327" s="256"/>
      <c r="B1327">
        <v>46.6</v>
      </c>
      <c r="C1327" s="159">
        <v>0.79166666666666663</v>
      </c>
    </row>
    <row r="1328" spans="1:3" x14ac:dyDescent="0.35">
      <c r="A1328" s="256"/>
      <c r="B1328">
        <v>6.9</v>
      </c>
      <c r="C1328" s="159">
        <v>0.8125</v>
      </c>
    </row>
    <row r="1329" spans="1:3" x14ac:dyDescent="0.35">
      <c r="A1329" s="256"/>
      <c r="B1329">
        <v>0.1</v>
      </c>
      <c r="C1329" s="159">
        <v>0.83333333333333337</v>
      </c>
    </row>
    <row r="1330" spans="1:3" x14ac:dyDescent="0.35">
      <c r="A1330" s="256"/>
      <c r="B1330">
        <v>0</v>
      </c>
      <c r="C1330" s="159">
        <v>0.85416666666666663</v>
      </c>
    </row>
    <row r="1331" spans="1:3" x14ac:dyDescent="0.35">
      <c r="A1331" s="256"/>
      <c r="B1331">
        <v>0</v>
      </c>
      <c r="C1331" s="159">
        <v>0.875</v>
      </c>
    </row>
    <row r="1332" spans="1:3" x14ac:dyDescent="0.35">
      <c r="A1332" s="256"/>
      <c r="B1332">
        <v>0</v>
      </c>
      <c r="C1332" s="159">
        <v>0.89583333333333337</v>
      </c>
    </row>
    <row r="1333" spans="1:3" x14ac:dyDescent="0.35">
      <c r="A1333" s="256"/>
      <c r="B1333">
        <v>0</v>
      </c>
      <c r="C1333" s="159">
        <v>0.91666666666666663</v>
      </c>
    </row>
    <row r="1334" spans="1:3" x14ac:dyDescent="0.35">
      <c r="A1334" s="256"/>
      <c r="B1334">
        <v>0</v>
      </c>
      <c r="C1334" s="159">
        <v>0.9375</v>
      </c>
    </row>
    <row r="1335" spans="1:3" x14ac:dyDescent="0.35">
      <c r="A1335" s="256"/>
      <c r="B1335">
        <v>0</v>
      </c>
      <c r="C1335" s="159">
        <v>0.95833333333333337</v>
      </c>
    </row>
    <row r="1336" spans="1:3" x14ac:dyDescent="0.35">
      <c r="A1336" s="256"/>
      <c r="B1336">
        <v>0</v>
      </c>
      <c r="C1336" s="159">
        <v>0.97916666666666663</v>
      </c>
    </row>
    <row r="1337" spans="1:3" x14ac:dyDescent="0.35">
      <c r="A1337" s="256">
        <v>45563</v>
      </c>
      <c r="B1337">
        <v>0</v>
      </c>
      <c r="C1337" s="154">
        <v>0</v>
      </c>
    </row>
    <row r="1338" spans="1:3" x14ac:dyDescent="0.35">
      <c r="A1338" s="256"/>
      <c r="B1338">
        <v>0</v>
      </c>
      <c r="C1338" s="154">
        <v>2.0833333333333332E-2</v>
      </c>
    </row>
    <row r="1339" spans="1:3" x14ac:dyDescent="0.35">
      <c r="A1339" s="256"/>
      <c r="B1339">
        <v>0</v>
      </c>
      <c r="C1339" s="155" t="s">
        <v>197</v>
      </c>
    </row>
    <row r="1340" spans="1:3" x14ac:dyDescent="0.35">
      <c r="A1340" s="256"/>
      <c r="B1340">
        <v>0</v>
      </c>
      <c r="C1340" s="154" t="s">
        <v>198</v>
      </c>
    </row>
    <row r="1341" spans="1:3" x14ac:dyDescent="0.35">
      <c r="A1341" s="256"/>
      <c r="B1341">
        <v>0</v>
      </c>
      <c r="C1341" s="156" t="s">
        <v>199</v>
      </c>
    </row>
    <row r="1342" spans="1:3" x14ac:dyDescent="0.35">
      <c r="A1342" s="256"/>
      <c r="B1342">
        <v>0</v>
      </c>
      <c r="C1342" s="157" t="s">
        <v>200</v>
      </c>
    </row>
    <row r="1343" spans="1:3" x14ac:dyDescent="0.35">
      <c r="A1343" s="256"/>
      <c r="B1343">
        <v>0</v>
      </c>
      <c r="C1343" s="154" t="s">
        <v>201</v>
      </c>
    </row>
    <row r="1344" spans="1:3" x14ac:dyDescent="0.35">
      <c r="A1344" s="256"/>
      <c r="B1344">
        <v>0</v>
      </c>
      <c r="C1344" s="158" t="s">
        <v>202</v>
      </c>
    </row>
    <row r="1345" spans="1:3" x14ac:dyDescent="0.35">
      <c r="A1345" s="256"/>
      <c r="B1345">
        <v>0</v>
      </c>
      <c r="C1345" s="154" t="s">
        <v>203</v>
      </c>
    </row>
    <row r="1346" spans="1:3" x14ac:dyDescent="0.35">
      <c r="A1346" s="256"/>
      <c r="B1346">
        <v>0</v>
      </c>
      <c r="C1346" s="158" t="s">
        <v>204</v>
      </c>
    </row>
    <row r="1347" spans="1:3" x14ac:dyDescent="0.35">
      <c r="A1347" s="256"/>
      <c r="B1347">
        <v>0</v>
      </c>
      <c r="C1347" s="158" t="s">
        <v>205</v>
      </c>
    </row>
    <row r="1348" spans="1:3" x14ac:dyDescent="0.35">
      <c r="A1348" s="256"/>
      <c r="B1348">
        <v>0</v>
      </c>
      <c r="C1348" s="158" t="s">
        <v>206</v>
      </c>
    </row>
    <row r="1349" spans="1:3" x14ac:dyDescent="0.35">
      <c r="A1349" s="256"/>
      <c r="B1349">
        <v>0</v>
      </c>
      <c r="C1349" s="158" t="s">
        <v>207</v>
      </c>
    </row>
    <row r="1350" spans="1:3" x14ac:dyDescent="0.35">
      <c r="A1350" s="256"/>
      <c r="B1350">
        <v>0</v>
      </c>
      <c r="C1350" s="158" t="s">
        <v>208</v>
      </c>
    </row>
    <row r="1351" spans="1:3" x14ac:dyDescent="0.35">
      <c r="A1351" s="256"/>
      <c r="B1351">
        <v>0</v>
      </c>
      <c r="C1351" s="154" t="s">
        <v>209</v>
      </c>
    </row>
    <row r="1352" spans="1:3" x14ac:dyDescent="0.35">
      <c r="A1352" s="256"/>
      <c r="B1352">
        <v>0</v>
      </c>
      <c r="C1352" s="158" t="s">
        <v>210</v>
      </c>
    </row>
    <row r="1353" spans="1:3" x14ac:dyDescent="0.35">
      <c r="A1353" s="256"/>
      <c r="B1353">
        <v>3</v>
      </c>
      <c r="C1353" s="158" t="s">
        <v>211</v>
      </c>
    </row>
    <row r="1354" spans="1:3" x14ac:dyDescent="0.35">
      <c r="A1354" s="256"/>
      <c r="B1354">
        <v>44.8</v>
      </c>
      <c r="C1354" s="158" t="s">
        <v>212</v>
      </c>
    </row>
    <row r="1355" spans="1:3" x14ac:dyDescent="0.35">
      <c r="A1355" s="256"/>
      <c r="B1355">
        <v>48.9</v>
      </c>
      <c r="C1355" s="158" t="s">
        <v>213</v>
      </c>
    </row>
    <row r="1356" spans="1:3" x14ac:dyDescent="0.35">
      <c r="A1356" s="256"/>
      <c r="B1356">
        <v>57.7</v>
      </c>
      <c r="C1356" s="154" t="s">
        <v>214</v>
      </c>
    </row>
    <row r="1357" spans="1:3" x14ac:dyDescent="0.35">
      <c r="A1357" s="256"/>
      <c r="B1357">
        <v>53.6</v>
      </c>
      <c r="C1357" s="159">
        <v>0.41666666666666669</v>
      </c>
    </row>
    <row r="1358" spans="1:3" x14ac:dyDescent="0.35">
      <c r="A1358" s="256"/>
      <c r="B1358">
        <v>68.5</v>
      </c>
      <c r="C1358" s="159">
        <v>0.4375</v>
      </c>
    </row>
    <row r="1359" spans="1:3" x14ac:dyDescent="0.35">
      <c r="A1359" s="256"/>
      <c r="B1359">
        <v>105.9</v>
      </c>
      <c r="C1359" s="159">
        <v>0.45833333333333331</v>
      </c>
    </row>
    <row r="1360" spans="1:3" x14ac:dyDescent="0.35">
      <c r="A1360" s="256"/>
      <c r="B1360">
        <v>131.69999999999999</v>
      </c>
      <c r="C1360" s="159">
        <v>0.47916666666666669</v>
      </c>
    </row>
    <row r="1361" spans="1:3" x14ac:dyDescent="0.35">
      <c r="A1361" s="256"/>
      <c r="B1361">
        <v>71</v>
      </c>
      <c r="C1361" s="159">
        <v>0.5</v>
      </c>
    </row>
    <row r="1362" spans="1:3" x14ac:dyDescent="0.35">
      <c r="A1362" s="256"/>
      <c r="B1362">
        <v>99.8</v>
      </c>
      <c r="C1362" s="160">
        <v>0.52083333333333337</v>
      </c>
    </row>
    <row r="1363" spans="1:3" x14ac:dyDescent="0.35">
      <c r="A1363" s="256"/>
      <c r="B1363">
        <v>213.5</v>
      </c>
      <c r="C1363" s="160">
        <v>0.54166666666666663</v>
      </c>
    </row>
    <row r="1364" spans="1:3" x14ac:dyDescent="0.35">
      <c r="A1364" s="256"/>
      <c r="B1364">
        <v>201.2</v>
      </c>
      <c r="C1364" s="160">
        <v>0.5625</v>
      </c>
    </row>
    <row r="1365" spans="1:3" x14ac:dyDescent="0.35">
      <c r="A1365" s="256"/>
      <c r="B1365">
        <v>200.5</v>
      </c>
      <c r="C1365" s="160">
        <v>0.58333333333333337</v>
      </c>
    </row>
    <row r="1366" spans="1:3" x14ac:dyDescent="0.35">
      <c r="A1366" s="256"/>
      <c r="B1366">
        <v>173.7</v>
      </c>
      <c r="C1366" s="160">
        <v>0.60416666666666663</v>
      </c>
    </row>
    <row r="1367" spans="1:3" x14ac:dyDescent="0.35">
      <c r="A1367" s="256"/>
      <c r="B1367">
        <v>244.2</v>
      </c>
      <c r="C1367" s="159">
        <v>0.625</v>
      </c>
    </row>
    <row r="1368" spans="1:3" x14ac:dyDescent="0.35">
      <c r="A1368" s="256"/>
      <c r="B1368">
        <v>197</v>
      </c>
      <c r="C1368" s="159">
        <v>0.64583333333333337</v>
      </c>
    </row>
    <row r="1369" spans="1:3" x14ac:dyDescent="0.35">
      <c r="A1369" s="256"/>
      <c r="B1369">
        <v>174.5</v>
      </c>
      <c r="C1369" s="159">
        <v>0.66666666666666663</v>
      </c>
    </row>
    <row r="1370" spans="1:3" x14ac:dyDescent="0.35">
      <c r="A1370" s="256"/>
      <c r="B1370">
        <v>202.5</v>
      </c>
      <c r="C1370" s="159">
        <v>0.6875</v>
      </c>
    </row>
    <row r="1371" spans="1:3" x14ac:dyDescent="0.35">
      <c r="A1371" s="256"/>
      <c r="B1371">
        <v>218.6</v>
      </c>
      <c r="C1371" s="159">
        <v>0.70833333333333337</v>
      </c>
    </row>
    <row r="1372" spans="1:3" x14ac:dyDescent="0.35">
      <c r="A1372" s="256"/>
      <c r="B1372">
        <v>179.1</v>
      </c>
      <c r="C1372" s="159">
        <v>0.72916666666666663</v>
      </c>
    </row>
    <row r="1373" spans="1:3" x14ac:dyDescent="0.35">
      <c r="A1373" s="256"/>
      <c r="B1373">
        <v>167.7</v>
      </c>
      <c r="C1373" s="159">
        <v>0.75</v>
      </c>
    </row>
    <row r="1374" spans="1:3" x14ac:dyDescent="0.35">
      <c r="A1374" s="256"/>
      <c r="B1374">
        <v>85.8</v>
      </c>
      <c r="C1374" s="159">
        <v>0.77083333333333337</v>
      </c>
    </row>
    <row r="1375" spans="1:3" x14ac:dyDescent="0.35">
      <c r="A1375" s="256"/>
      <c r="B1375">
        <v>27.9</v>
      </c>
      <c r="C1375" s="159">
        <v>0.79166666666666663</v>
      </c>
    </row>
    <row r="1376" spans="1:3" x14ac:dyDescent="0.35">
      <c r="A1376" s="256"/>
      <c r="B1376">
        <v>2.2000000000000002</v>
      </c>
      <c r="C1376" s="159">
        <v>0.8125</v>
      </c>
    </row>
    <row r="1377" spans="1:3" x14ac:dyDescent="0.35">
      <c r="A1377" s="256"/>
      <c r="B1377">
        <v>0</v>
      </c>
      <c r="C1377" s="159">
        <v>0.83333333333333337</v>
      </c>
    </row>
    <row r="1378" spans="1:3" x14ac:dyDescent="0.35">
      <c r="A1378" s="256"/>
      <c r="B1378">
        <v>0</v>
      </c>
      <c r="C1378" s="159">
        <v>0.85416666666666663</v>
      </c>
    </row>
    <row r="1379" spans="1:3" x14ac:dyDescent="0.35">
      <c r="A1379" s="256"/>
      <c r="B1379">
        <v>0</v>
      </c>
      <c r="C1379" s="159">
        <v>0.875</v>
      </c>
    </row>
    <row r="1380" spans="1:3" x14ac:dyDescent="0.35">
      <c r="A1380" s="256"/>
      <c r="B1380">
        <v>0</v>
      </c>
      <c r="C1380" s="159">
        <v>0.89583333333333337</v>
      </c>
    </row>
    <row r="1381" spans="1:3" x14ac:dyDescent="0.35">
      <c r="A1381" s="256"/>
      <c r="B1381">
        <v>0</v>
      </c>
      <c r="C1381" s="159">
        <v>0.91666666666666663</v>
      </c>
    </row>
    <row r="1382" spans="1:3" x14ac:dyDescent="0.35">
      <c r="A1382" s="256"/>
      <c r="B1382">
        <v>0</v>
      </c>
      <c r="C1382" s="159">
        <v>0.9375</v>
      </c>
    </row>
    <row r="1383" spans="1:3" x14ac:dyDescent="0.35">
      <c r="A1383" s="256"/>
      <c r="B1383">
        <v>0</v>
      </c>
      <c r="C1383" s="159">
        <v>0.95833333333333337</v>
      </c>
    </row>
    <row r="1384" spans="1:3" x14ac:dyDescent="0.35">
      <c r="A1384" s="256"/>
      <c r="B1384">
        <v>0</v>
      </c>
      <c r="C1384" s="159">
        <v>0.97916666666666663</v>
      </c>
    </row>
    <row r="1385" spans="1:3" x14ac:dyDescent="0.35">
      <c r="A1385" s="256">
        <v>45564</v>
      </c>
      <c r="B1385">
        <v>0</v>
      </c>
      <c r="C1385" s="154">
        <v>0</v>
      </c>
    </row>
    <row r="1386" spans="1:3" x14ac:dyDescent="0.35">
      <c r="A1386" s="256"/>
      <c r="B1386">
        <v>0</v>
      </c>
      <c r="C1386" s="154">
        <v>2.0833333333333332E-2</v>
      </c>
    </row>
    <row r="1387" spans="1:3" x14ac:dyDescent="0.35">
      <c r="A1387" s="256"/>
      <c r="B1387">
        <v>0</v>
      </c>
      <c r="C1387" s="155" t="s">
        <v>197</v>
      </c>
    </row>
    <row r="1388" spans="1:3" x14ac:dyDescent="0.35">
      <c r="A1388" s="256"/>
      <c r="B1388">
        <v>0</v>
      </c>
      <c r="C1388" s="154" t="s">
        <v>198</v>
      </c>
    </row>
    <row r="1389" spans="1:3" x14ac:dyDescent="0.35">
      <c r="A1389" s="256"/>
      <c r="B1389">
        <v>0</v>
      </c>
      <c r="C1389" s="156" t="s">
        <v>199</v>
      </c>
    </row>
    <row r="1390" spans="1:3" x14ac:dyDescent="0.35">
      <c r="A1390" s="256"/>
      <c r="B1390">
        <v>0</v>
      </c>
      <c r="C1390" s="157" t="s">
        <v>200</v>
      </c>
    </row>
    <row r="1391" spans="1:3" x14ac:dyDescent="0.35">
      <c r="A1391" s="256"/>
      <c r="B1391">
        <v>0</v>
      </c>
      <c r="C1391" s="154" t="s">
        <v>201</v>
      </c>
    </row>
    <row r="1392" spans="1:3" x14ac:dyDescent="0.35">
      <c r="A1392" s="256"/>
      <c r="B1392">
        <v>0</v>
      </c>
      <c r="C1392" s="158" t="s">
        <v>202</v>
      </c>
    </row>
    <row r="1393" spans="1:3" x14ac:dyDescent="0.35">
      <c r="A1393" s="256"/>
      <c r="B1393">
        <v>0</v>
      </c>
      <c r="C1393" s="154" t="s">
        <v>203</v>
      </c>
    </row>
    <row r="1394" spans="1:3" x14ac:dyDescent="0.35">
      <c r="A1394" s="256"/>
      <c r="B1394">
        <v>0</v>
      </c>
      <c r="C1394" s="158" t="s">
        <v>204</v>
      </c>
    </row>
    <row r="1395" spans="1:3" x14ac:dyDescent="0.35">
      <c r="A1395" s="256"/>
      <c r="B1395">
        <v>0</v>
      </c>
      <c r="C1395" s="158" t="s">
        <v>205</v>
      </c>
    </row>
    <row r="1396" spans="1:3" x14ac:dyDescent="0.35">
      <c r="A1396" s="256"/>
      <c r="B1396">
        <v>0.1</v>
      </c>
      <c r="C1396" s="158" t="s">
        <v>206</v>
      </c>
    </row>
    <row r="1397" spans="1:3" x14ac:dyDescent="0.35">
      <c r="A1397" s="256"/>
      <c r="B1397">
        <v>0.3</v>
      </c>
      <c r="C1397" s="158" t="s">
        <v>207</v>
      </c>
    </row>
    <row r="1398" spans="1:3" x14ac:dyDescent="0.35">
      <c r="A1398" s="256"/>
      <c r="B1398">
        <v>0.5</v>
      </c>
      <c r="C1398" s="158" t="s">
        <v>208</v>
      </c>
    </row>
    <row r="1399" spans="1:3" x14ac:dyDescent="0.35">
      <c r="A1399" s="256"/>
      <c r="B1399">
        <v>0.8</v>
      </c>
      <c r="C1399" s="154" t="s">
        <v>209</v>
      </c>
    </row>
    <row r="1400" spans="1:3" x14ac:dyDescent="0.35">
      <c r="A1400" s="256"/>
      <c r="B1400">
        <v>1.7</v>
      </c>
      <c r="C1400" s="158" t="s">
        <v>210</v>
      </c>
    </row>
    <row r="1401" spans="1:3" x14ac:dyDescent="0.35">
      <c r="A1401" s="256"/>
      <c r="B1401">
        <v>11.5</v>
      </c>
      <c r="C1401" s="158" t="s">
        <v>211</v>
      </c>
    </row>
    <row r="1402" spans="1:3" x14ac:dyDescent="0.35">
      <c r="A1402" s="256"/>
      <c r="B1402">
        <v>25.4</v>
      </c>
      <c r="C1402" s="158" t="s">
        <v>212</v>
      </c>
    </row>
    <row r="1403" spans="1:3" x14ac:dyDescent="0.35">
      <c r="A1403" s="256"/>
      <c r="B1403">
        <v>60.1</v>
      </c>
      <c r="C1403" s="158" t="s">
        <v>213</v>
      </c>
    </row>
    <row r="1404" spans="1:3" x14ac:dyDescent="0.35">
      <c r="A1404" s="256"/>
      <c r="B1404">
        <v>115</v>
      </c>
      <c r="C1404" s="154" t="s">
        <v>214</v>
      </c>
    </row>
    <row r="1405" spans="1:3" x14ac:dyDescent="0.35">
      <c r="A1405" s="256"/>
      <c r="B1405">
        <v>126.4</v>
      </c>
      <c r="C1405" s="159">
        <v>0.41666666666666669</v>
      </c>
    </row>
    <row r="1406" spans="1:3" x14ac:dyDescent="0.35">
      <c r="A1406" s="256"/>
      <c r="B1406">
        <v>188.4</v>
      </c>
      <c r="C1406" s="159">
        <v>0.4375</v>
      </c>
    </row>
    <row r="1407" spans="1:3" x14ac:dyDescent="0.35">
      <c r="A1407" s="256"/>
      <c r="B1407">
        <v>164</v>
      </c>
      <c r="C1407" s="159">
        <v>0.45833333333333331</v>
      </c>
    </row>
    <row r="1408" spans="1:3" x14ac:dyDescent="0.35">
      <c r="A1408" s="256"/>
      <c r="B1408">
        <v>125.7</v>
      </c>
      <c r="C1408" s="159">
        <v>0.47916666666666669</v>
      </c>
    </row>
    <row r="1409" spans="1:3" x14ac:dyDescent="0.35">
      <c r="A1409" s="256"/>
      <c r="B1409">
        <v>118.5</v>
      </c>
      <c r="C1409" s="159">
        <v>0.5</v>
      </c>
    </row>
    <row r="1410" spans="1:3" x14ac:dyDescent="0.35">
      <c r="A1410" s="256"/>
      <c r="B1410">
        <v>248.3</v>
      </c>
      <c r="C1410" s="160">
        <v>0.52083333333333337</v>
      </c>
    </row>
    <row r="1411" spans="1:3" x14ac:dyDescent="0.35">
      <c r="A1411" s="256"/>
      <c r="B1411">
        <v>250.4</v>
      </c>
      <c r="C1411" s="160">
        <v>0.54166666666666663</v>
      </c>
    </row>
    <row r="1412" spans="1:3" x14ac:dyDescent="0.35">
      <c r="A1412" s="256"/>
      <c r="B1412">
        <v>816.5</v>
      </c>
      <c r="C1412" s="160">
        <v>0.5625</v>
      </c>
    </row>
    <row r="1413" spans="1:3" x14ac:dyDescent="0.35">
      <c r="A1413" s="256"/>
      <c r="B1413">
        <v>1127.2</v>
      </c>
      <c r="C1413" s="160">
        <v>0.58333333333333337</v>
      </c>
    </row>
    <row r="1414" spans="1:3" x14ac:dyDescent="0.35">
      <c r="A1414" s="256"/>
      <c r="B1414">
        <v>1227.2</v>
      </c>
      <c r="C1414" s="160">
        <v>0.60416666666666663</v>
      </c>
    </row>
    <row r="1415" spans="1:3" x14ac:dyDescent="0.35">
      <c r="A1415" s="256"/>
      <c r="B1415">
        <v>752.4</v>
      </c>
      <c r="C1415" s="159">
        <v>0.625</v>
      </c>
    </row>
    <row r="1416" spans="1:3" x14ac:dyDescent="0.35">
      <c r="A1416" s="256"/>
      <c r="B1416">
        <v>212</v>
      </c>
      <c r="C1416" s="159">
        <v>0.64583333333333337</v>
      </c>
    </row>
    <row r="1417" spans="1:3" x14ac:dyDescent="0.35">
      <c r="A1417" s="256"/>
      <c r="B1417">
        <v>247.8</v>
      </c>
      <c r="C1417" s="159">
        <v>0.66666666666666663</v>
      </c>
    </row>
    <row r="1418" spans="1:3" x14ac:dyDescent="0.35">
      <c r="A1418" s="256"/>
      <c r="B1418">
        <v>218.7</v>
      </c>
      <c r="C1418" s="159">
        <v>0.6875</v>
      </c>
    </row>
    <row r="1419" spans="1:3" x14ac:dyDescent="0.35">
      <c r="A1419" s="256"/>
      <c r="B1419">
        <v>389.2</v>
      </c>
      <c r="C1419" s="159">
        <v>0.70833333333333337</v>
      </c>
    </row>
    <row r="1420" spans="1:3" x14ac:dyDescent="0.35">
      <c r="A1420" s="256"/>
      <c r="B1420">
        <v>340.4</v>
      </c>
      <c r="C1420" s="159">
        <v>0.72916666666666663</v>
      </c>
    </row>
    <row r="1421" spans="1:3" x14ac:dyDescent="0.35">
      <c r="A1421" s="256"/>
      <c r="B1421">
        <v>267.60000000000002</v>
      </c>
      <c r="C1421" s="159">
        <v>0.75</v>
      </c>
    </row>
    <row r="1422" spans="1:3" x14ac:dyDescent="0.35">
      <c r="A1422" s="256"/>
      <c r="B1422">
        <v>342.7</v>
      </c>
      <c r="C1422" s="159">
        <v>0.77083333333333337</v>
      </c>
    </row>
    <row r="1423" spans="1:3" x14ac:dyDescent="0.35">
      <c r="A1423" s="256"/>
      <c r="B1423">
        <v>143.9</v>
      </c>
      <c r="C1423" s="159">
        <v>0.79166666666666663</v>
      </c>
    </row>
    <row r="1424" spans="1:3" x14ac:dyDescent="0.35">
      <c r="A1424" s="256"/>
      <c r="B1424">
        <v>37</v>
      </c>
      <c r="C1424" s="159">
        <v>0.8125</v>
      </c>
    </row>
    <row r="1425" spans="1:3" x14ac:dyDescent="0.35">
      <c r="A1425" s="256"/>
      <c r="B1425">
        <v>2.2999999999999998</v>
      </c>
      <c r="C1425" s="159">
        <v>0.83333333333333337</v>
      </c>
    </row>
    <row r="1426" spans="1:3" x14ac:dyDescent="0.35">
      <c r="A1426" s="256"/>
      <c r="B1426">
        <v>1.4</v>
      </c>
      <c r="C1426" s="159">
        <v>0.85416666666666663</v>
      </c>
    </row>
    <row r="1427" spans="1:3" x14ac:dyDescent="0.35">
      <c r="A1427" s="256"/>
      <c r="B1427">
        <v>1.4</v>
      </c>
      <c r="C1427" s="159">
        <v>0.875</v>
      </c>
    </row>
    <row r="1428" spans="1:3" x14ac:dyDescent="0.35">
      <c r="A1428" s="256"/>
      <c r="B1428">
        <v>2</v>
      </c>
      <c r="C1428" s="159">
        <v>0.89583333333333337</v>
      </c>
    </row>
    <row r="1429" spans="1:3" x14ac:dyDescent="0.35">
      <c r="A1429" s="256"/>
      <c r="B1429">
        <v>2.5</v>
      </c>
      <c r="C1429" s="159">
        <v>0.91666666666666663</v>
      </c>
    </row>
    <row r="1430" spans="1:3" x14ac:dyDescent="0.35">
      <c r="A1430" s="256"/>
      <c r="B1430">
        <v>2.9</v>
      </c>
      <c r="C1430" s="159">
        <v>0.9375</v>
      </c>
    </row>
    <row r="1431" spans="1:3" x14ac:dyDescent="0.35">
      <c r="A1431" s="256"/>
      <c r="B1431">
        <v>3.2</v>
      </c>
      <c r="C1431" s="159">
        <v>0.95833333333333337</v>
      </c>
    </row>
    <row r="1432" spans="1:3" x14ac:dyDescent="0.35">
      <c r="A1432" s="256"/>
      <c r="B1432">
        <v>3.5</v>
      </c>
      <c r="C1432" s="159">
        <v>0.97916666666666663</v>
      </c>
    </row>
    <row r="1433" spans="1:3" x14ac:dyDescent="0.35">
      <c r="A1433" s="256">
        <v>45565</v>
      </c>
      <c r="B1433">
        <v>3.9</v>
      </c>
      <c r="C1433" s="154">
        <v>0</v>
      </c>
    </row>
    <row r="1434" spans="1:3" x14ac:dyDescent="0.35">
      <c r="A1434" s="256"/>
      <c r="B1434">
        <v>3.9</v>
      </c>
      <c r="C1434" s="154">
        <v>2.0833333333333332E-2</v>
      </c>
    </row>
    <row r="1435" spans="1:3" x14ac:dyDescent="0.35">
      <c r="A1435" s="256"/>
      <c r="B1435">
        <v>4.5999999999999996</v>
      </c>
      <c r="C1435" s="155" t="s">
        <v>197</v>
      </c>
    </row>
    <row r="1436" spans="1:3" x14ac:dyDescent="0.35">
      <c r="A1436" s="256"/>
      <c r="B1436">
        <v>4.8</v>
      </c>
      <c r="C1436" s="154" t="s">
        <v>198</v>
      </c>
    </row>
    <row r="1437" spans="1:3" x14ac:dyDescent="0.35">
      <c r="A1437" s="256"/>
      <c r="B1437">
        <v>5.0999999999999996</v>
      </c>
      <c r="C1437" s="156" t="s">
        <v>199</v>
      </c>
    </row>
    <row r="1438" spans="1:3" x14ac:dyDescent="0.35">
      <c r="A1438" s="256"/>
      <c r="B1438">
        <v>5.3</v>
      </c>
      <c r="C1438" s="157" t="s">
        <v>200</v>
      </c>
    </row>
    <row r="1439" spans="1:3" x14ac:dyDescent="0.35">
      <c r="A1439" s="256"/>
      <c r="B1439">
        <v>5.3</v>
      </c>
      <c r="C1439" s="154" t="s">
        <v>201</v>
      </c>
    </row>
    <row r="1440" spans="1:3" x14ac:dyDescent="0.35">
      <c r="A1440" s="256"/>
      <c r="B1440">
        <v>5.8</v>
      </c>
      <c r="C1440" s="158" t="s">
        <v>202</v>
      </c>
    </row>
    <row r="1441" spans="1:3" x14ac:dyDescent="0.35">
      <c r="A1441" s="256"/>
      <c r="B1441">
        <v>6</v>
      </c>
      <c r="C1441" s="154" t="s">
        <v>203</v>
      </c>
    </row>
    <row r="1442" spans="1:3" x14ac:dyDescent="0.35">
      <c r="A1442" s="256"/>
      <c r="B1442">
        <v>6</v>
      </c>
      <c r="C1442" s="158" t="s">
        <v>204</v>
      </c>
    </row>
    <row r="1443" spans="1:3" x14ac:dyDescent="0.35">
      <c r="A1443" s="256"/>
      <c r="B1443">
        <v>6.3</v>
      </c>
      <c r="C1443" s="158" t="s">
        <v>205</v>
      </c>
    </row>
    <row r="1444" spans="1:3" x14ac:dyDescent="0.35">
      <c r="A1444" s="256"/>
      <c r="B1444">
        <v>7.3</v>
      </c>
      <c r="C1444" s="158" t="s">
        <v>206</v>
      </c>
    </row>
    <row r="1445" spans="1:3" x14ac:dyDescent="0.35">
      <c r="A1445" s="256"/>
      <c r="B1445">
        <v>7.2</v>
      </c>
      <c r="C1445" s="158" t="s">
        <v>207</v>
      </c>
    </row>
    <row r="1446" spans="1:3" x14ac:dyDescent="0.35">
      <c r="A1446" s="256"/>
      <c r="B1446">
        <v>7.2</v>
      </c>
      <c r="C1446" s="158" t="s">
        <v>208</v>
      </c>
    </row>
    <row r="1447" spans="1:3" x14ac:dyDescent="0.35">
      <c r="A1447" s="256"/>
      <c r="B1447">
        <v>8.1</v>
      </c>
      <c r="C1447" s="154" t="s">
        <v>209</v>
      </c>
    </row>
    <row r="1448" spans="1:3" x14ac:dyDescent="0.35">
      <c r="A1448" s="256"/>
      <c r="B1448">
        <v>9</v>
      </c>
      <c r="C1448" s="158" t="s">
        <v>210</v>
      </c>
    </row>
    <row r="1449" spans="1:3" x14ac:dyDescent="0.35">
      <c r="A1449" s="256"/>
      <c r="B1449">
        <v>27</v>
      </c>
      <c r="C1449" s="158" t="s">
        <v>211</v>
      </c>
    </row>
    <row r="1450" spans="1:3" x14ac:dyDescent="0.35">
      <c r="A1450" s="256"/>
      <c r="B1450">
        <v>85.3</v>
      </c>
      <c r="C1450" s="158" t="s">
        <v>212</v>
      </c>
    </row>
    <row r="1451" spans="1:3" x14ac:dyDescent="0.35">
      <c r="A1451" s="256"/>
      <c r="B1451">
        <v>212</v>
      </c>
      <c r="C1451" s="158" t="s">
        <v>213</v>
      </c>
    </row>
    <row r="1452" spans="1:3" x14ac:dyDescent="0.35">
      <c r="A1452" s="256"/>
      <c r="B1452">
        <v>273.89999999999998</v>
      </c>
      <c r="C1452" s="154" t="s">
        <v>214</v>
      </c>
    </row>
    <row r="1453" spans="1:3" x14ac:dyDescent="0.35">
      <c r="A1453" s="256"/>
      <c r="B1453">
        <v>369.4</v>
      </c>
      <c r="C1453" s="159">
        <v>0.41666666666666669</v>
      </c>
    </row>
    <row r="1454" spans="1:3" x14ac:dyDescent="0.35">
      <c r="A1454" s="256"/>
      <c r="B1454">
        <v>426.2</v>
      </c>
      <c r="C1454" s="159">
        <v>0.4375</v>
      </c>
    </row>
    <row r="1455" spans="1:3" x14ac:dyDescent="0.35">
      <c r="A1455" s="256"/>
      <c r="B1455">
        <v>287.3</v>
      </c>
      <c r="C1455" s="159">
        <v>0.45833333333333331</v>
      </c>
    </row>
    <row r="1456" spans="1:3" x14ac:dyDescent="0.35">
      <c r="A1456" s="256"/>
      <c r="B1456">
        <v>594</v>
      </c>
      <c r="C1456" s="159">
        <v>0.47916666666666669</v>
      </c>
    </row>
    <row r="1457" spans="1:3" x14ac:dyDescent="0.35">
      <c r="A1457" s="256"/>
      <c r="B1457">
        <v>802.4</v>
      </c>
      <c r="C1457" s="159">
        <v>0.5</v>
      </c>
    </row>
    <row r="1458" spans="1:3" x14ac:dyDescent="0.35">
      <c r="A1458" s="256"/>
      <c r="B1458">
        <v>1113.5</v>
      </c>
      <c r="C1458" s="160">
        <v>0.52083333333333337</v>
      </c>
    </row>
    <row r="1459" spans="1:3" x14ac:dyDescent="0.35">
      <c r="A1459" s="256"/>
      <c r="B1459">
        <v>1780.3</v>
      </c>
      <c r="C1459" s="160">
        <v>0.54166666666666663</v>
      </c>
    </row>
    <row r="1460" spans="1:3" x14ac:dyDescent="0.35">
      <c r="A1460" s="256"/>
      <c r="B1460">
        <v>1498.5</v>
      </c>
      <c r="C1460" s="160">
        <v>0.5625</v>
      </c>
    </row>
    <row r="1461" spans="1:3" x14ac:dyDescent="0.35">
      <c r="A1461" s="256"/>
      <c r="B1461">
        <v>1428.3</v>
      </c>
      <c r="C1461" s="160">
        <v>0.58333333333333337</v>
      </c>
    </row>
    <row r="1462" spans="1:3" x14ac:dyDescent="0.35">
      <c r="A1462" s="256"/>
      <c r="B1462">
        <v>1562.5</v>
      </c>
      <c r="C1462" s="160">
        <v>0.60416666666666663</v>
      </c>
    </row>
    <row r="1463" spans="1:3" x14ac:dyDescent="0.35">
      <c r="A1463" s="256"/>
      <c r="B1463">
        <v>1410.4</v>
      </c>
      <c r="C1463" s="159">
        <v>0.625</v>
      </c>
    </row>
    <row r="1464" spans="1:3" x14ac:dyDescent="0.35">
      <c r="A1464" s="256"/>
      <c r="B1464">
        <v>1536.6</v>
      </c>
      <c r="C1464" s="159">
        <v>0.64583333333333337</v>
      </c>
    </row>
    <row r="1465" spans="1:3" x14ac:dyDescent="0.35">
      <c r="A1465" s="256"/>
      <c r="B1465">
        <v>1282.4000000000001</v>
      </c>
      <c r="C1465" s="159">
        <v>0.66666666666666663</v>
      </c>
    </row>
    <row r="1466" spans="1:3" x14ac:dyDescent="0.35">
      <c r="A1466" s="256"/>
      <c r="B1466">
        <v>1124.9000000000001</v>
      </c>
      <c r="C1466" s="159">
        <v>0.6875</v>
      </c>
    </row>
    <row r="1467" spans="1:3" x14ac:dyDescent="0.35">
      <c r="A1467" s="256"/>
      <c r="B1467">
        <v>868.1</v>
      </c>
      <c r="C1467" s="159">
        <v>0.70833333333333337</v>
      </c>
    </row>
    <row r="1468" spans="1:3" x14ac:dyDescent="0.35">
      <c r="A1468" s="256"/>
      <c r="B1468">
        <v>693.4</v>
      </c>
      <c r="C1468" s="159">
        <v>0.72916666666666663</v>
      </c>
    </row>
    <row r="1469" spans="1:3" x14ac:dyDescent="0.35">
      <c r="A1469" s="256"/>
      <c r="B1469">
        <v>408.2</v>
      </c>
      <c r="C1469" s="159">
        <v>0.75</v>
      </c>
    </row>
    <row r="1470" spans="1:3" x14ac:dyDescent="0.35">
      <c r="A1470" s="256"/>
      <c r="B1470">
        <v>219</v>
      </c>
      <c r="C1470" s="159">
        <v>0.77083333333333337</v>
      </c>
    </row>
    <row r="1471" spans="1:3" x14ac:dyDescent="0.35">
      <c r="A1471" s="256"/>
      <c r="B1471">
        <v>85.5</v>
      </c>
      <c r="C1471" s="159">
        <v>0.79166666666666663</v>
      </c>
    </row>
    <row r="1472" spans="1:3" x14ac:dyDescent="0.35">
      <c r="A1472" s="256"/>
      <c r="B1472">
        <v>23.4</v>
      </c>
      <c r="C1472" s="159">
        <v>0.8125</v>
      </c>
    </row>
    <row r="1473" spans="1:3" x14ac:dyDescent="0.35">
      <c r="A1473" s="256"/>
      <c r="B1473">
        <v>0.4</v>
      </c>
      <c r="C1473" s="159">
        <v>0.83333333333333337</v>
      </c>
    </row>
    <row r="1474" spans="1:3" x14ac:dyDescent="0.35">
      <c r="A1474" s="256"/>
      <c r="B1474">
        <v>0.2</v>
      </c>
      <c r="C1474" s="159">
        <v>0.85416666666666663</v>
      </c>
    </row>
    <row r="1475" spans="1:3" x14ac:dyDescent="0.35">
      <c r="A1475" s="256"/>
      <c r="B1475">
        <v>1.7</v>
      </c>
      <c r="C1475" s="159">
        <v>0.875</v>
      </c>
    </row>
    <row r="1476" spans="1:3" x14ac:dyDescent="0.35">
      <c r="A1476" s="256"/>
      <c r="B1476">
        <v>4.9000000000000004</v>
      </c>
      <c r="C1476" s="159">
        <v>0.89583333333333337</v>
      </c>
    </row>
    <row r="1477" spans="1:3" x14ac:dyDescent="0.35">
      <c r="A1477" s="256"/>
      <c r="B1477">
        <v>8.1</v>
      </c>
      <c r="C1477" s="159">
        <v>0.91666666666666663</v>
      </c>
    </row>
    <row r="1478" spans="1:3" x14ac:dyDescent="0.35">
      <c r="A1478" s="256"/>
      <c r="B1478">
        <v>9.9</v>
      </c>
      <c r="C1478" s="159">
        <v>0.9375</v>
      </c>
    </row>
    <row r="1479" spans="1:3" x14ac:dyDescent="0.35">
      <c r="A1479" s="256"/>
      <c r="B1479">
        <v>12.3</v>
      </c>
      <c r="C1479" s="159">
        <v>0.95833333333333337</v>
      </c>
    </row>
    <row r="1480" spans="1:3" x14ac:dyDescent="0.35">
      <c r="A1480" s="256"/>
      <c r="B1480">
        <v>14.6</v>
      </c>
      <c r="C1480" s="159">
        <v>0.97916666666666663</v>
      </c>
    </row>
    <row r="1481" spans="1:3" x14ac:dyDescent="0.35">
      <c r="A1481" s="256"/>
      <c r="C1481" s="154">
        <v>0</v>
      </c>
    </row>
    <row r="1482" spans="1:3" x14ac:dyDescent="0.35">
      <c r="A1482" s="256"/>
      <c r="C1482" s="154">
        <v>2.0833333333333332E-2</v>
      </c>
    </row>
    <row r="1483" spans="1:3" x14ac:dyDescent="0.35">
      <c r="A1483" s="256"/>
      <c r="C1483" s="155" t="s">
        <v>197</v>
      </c>
    </row>
    <row r="1484" spans="1:3" x14ac:dyDescent="0.35">
      <c r="A1484" s="256"/>
      <c r="C1484" s="154" t="s">
        <v>198</v>
      </c>
    </row>
    <row r="1485" spans="1:3" x14ac:dyDescent="0.35">
      <c r="A1485" s="256"/>
      <c r="C1485" s="156" t="s">
        <v>199</v>
      </c>
    </row>
    <row r="1486" spans="1:3" x14ac:dyDescent="0.35">
      <c r="A1486" s="256"/>
      <c r="C1486" s="157" t="s">
        <v>200</v>
      </c>
    </row>
    <row r="1487" spans="1:3" x14ac:dyDescent="0.35">
      <c r="A1487" s="256"/>
      <c r="C1487" s="154" t="s">
        <v>201</v>
      </c>
    </row>
    <row r="1488" spans="1:3" x14ac:dyDescent="0.35">
      <c r="A1488" s="256"/>
      <c r="C1488" s="158" t="s">
        <v>202</v>
      </c>
    </row>
    <row r="1489" spans="1:3" x14ac:dyDescent="0.35">
      <c r="A1489" s="256"/>
      <c r="C1489" s="154" t="s">
        <v>203</v>
      </c>
    </row>
    <row r="1490" spans="1:3" x14ac:dyDescent="0.35">
      <c r="A1490" s="256"/>
      <c r="C1490" s="158" t="s">
        <v>204</v>
      </c>
    </row>
    <row r="1491" spans="1:3" x14ac:dyDescent="0.35">
      <c r="A1491" s="256"/>
      <c r="C1491" s="158" t="s">
        <v>205</v>
      </c>
    </row>
    <row r="1492" spans="1:3" x14ac:dyDescent="0.35">
      <c r="A1492" s="256"/>
      <c r="C1492" s="158" t="s">
        <v>206</v>
      </c>
    </row>
    <row r="1493" spans="1:3" x14ac:dyDescent="0.35">
      <c r="A1493" s="256"/>
      <c r="C1493" s="158" t="s">
        <v>207</v>
      </c>
    </row>
    <row r="1494" spans="1:3" x14ac:dyDescent="0.35">
      <c r="A1494" s="256"/>
      <c r="C1494" s="158" t="s">
        <v>208</v>
      </c>
    </row>
    <row r="1495" spans="1:3" x14ac:dyDescent="0.35">
      <c r="A1495" s="256"/>
      <c r="C1495" s="154" t="s">
        <v>209</v>
      </c>
    </row>
    <row r="1496" spans="1:3" x14ac:dyDescent="0.35">
      <c r="A1496" s="256"/>
      <c r="C1496" s="158" t="s">
        <v>210</v>
      </c>
    </row>
    <row r="1497" spans="1:3" x14ac:dyDescent="0.35">
      <c r="A1497" s="256"/>
      <c r="C1497" s="158" t="s">
        <v>211</v>
      </c>
    </row>
    <row r="1498" spans="1:3" x14ac:dyDescent="0.35">
      <c r="A1498" s="256"/>
      <c r="C1498" s="158" t="s">
        <v>212</v>
      </c>
    </row>
    <row r="1499" spans="1:3" x14ac:dyDescent="0.35">
      <c r="A1499" s="256"/>
      <c r="C1499" s="158" t="s">
        <v>213</v>
      </c>
    </row>
    <row r="1500" spans="1:3" x14ac:dyDescent="0.35">
      <c r="A1500" s="256"/>
      <c r="C1500" s="154" t="s">
        <v>214</v>
      </c>
    </row>
    <row r="1501" spans="1:3" x14ac:dyDescent="0.35">
      <c r="A1501" s="256"/>
      <c r="C1501" s="159">
        <v>0.41666666666666669</v>
      </c>
    </row>
    <row r="1502" spans="1:3" x14ac:dyDescent="0.35">
      <c r="A1502" s="256"/>
      <c r="C1502" s="159">
        <v>0.4375</v>
      </c>
    </row>
    <row r="1503" spans="1:3" x14ac:dyDescent="0.35">
      <c r="A1503" s="256"/>
      <c r="C1503" s="159">
        <v>0.45833333333333331</v>
      </c>
    </row>
    <row r="1504" spans="1:3" x14ac:dyDescent="0.35">
      <c r="A1504" s="256"/>
      <c r="C1504" s="159">
        <v>0.47916666666666669</v>
      </c>
    </row>
    <row r="1505" spans="1:3" x14ac:dyDescent="0.35">
      <c r="A1505" s="256"/>
      <c r="C1505" s="159">
        <v>0.5</v>
      </c>
    </row>
    <row r="1506" spans="1:3" x14ac:dyDescent="0.35">
      <c r="A1506" s="256"/>
      <c r="C1506" s="160">
        <v>0.52083333333333337</v>
      </c>
    </row>
    <row r="1507" spans="1:3" x14ac:dyDescent="0.35">
      <c r="A1507" s="256"/>
      <c r="C1507" s="160">
        <v>0.54166666666666663</v>
      </c>
    </row>
    <row r="1508" spans="1:3" x14ac:dyDescent="0.35">
      <c r="A1508" s="256"/>
      <c r="C1508" s="160">
        <v>0.5625</v>
      </c>
    </row>
    <row r="1509" spans="1:3" x14ac:dyDescent="0.35">
      <c r="A1509" s="256"/>
      <c r="C1509" s="160">
        <v>0.58333333333333337</v>
      </c>
    </row>
    <row r="1510" spans="1:3" x14ac:dyDescent="0.35">
      <c r="A1510" s="256"/>
      <c r="C1510" s="160">
        <v>0.60416666666666663</v>
      </c>
    </row>
    <row r="1511" spans="1:3" x14ac:dyDescent="0.35">
      <c r="A1511" s="256"/>
      <c r="C1511" s="159">
        <v>0.625</v>
      </c>
    </row>
    <row r="1512" spans="1:3" x14ac:dyDescent="0.35">
      <c r="A1512" s="256"/>
      <c r="C1512" s="159">
        <v>0.64583333333333337</v>
      </c>
    </row>
    <row r="1513" spans="1:3" x14ac:dyDescent="0.35">
      <c r="A1513" s="256"/>
      <c r="C1513" s="159">
        <v>0.66666666666666663</v>
      </c>
    </row>
    <row r="1514" spans="1:3" x14ac:dyDescent="0.35">
      <c r="A1514" s="256"/>
      <c r="C1514" s="159">
        <v>0.6875</v>
      </c>
    </row>
    <row r="1515" spans="1:3" x14ac:dyDescent="0.35">
      <c r="A1515" s="256"/>
      <c r="C1515" s="159">
        <v>0.70833333333333337</v>
      </c>
    </row>
    <row r="1516" spans="1:3" x14ac:dyDescent="0.35">
      <c r="A1516" s="256"/>
      <c r="C1516" s="159">
        <v>0.72916666666666663</v>
      </c>
    </row>
    <row r="1517" spans="1:3" x14ac:dyDescent="0.35">
      <c r="A1517" s="256"/>
      <c r="C1517" s="159">
        <v>0.75</v>
      </c>
    </row>
    <row r="1518" spans="1:3" x14ac:dyDescent="0.35">
      <c r="A1518" s="256"/>
      <c r="C1518" s="159">
        <v>0.77083333333333337</v>
      </c>
    </row>
    <row r="1519" spans="1:3" x14ac:dyDescent="0.35">
      <c r="A1519" s="256"/>
      <c r="C1519" s="159">
        <v>0.79166666666666663</v>
      </c>
    </row>
    <row r="1520" spans="1:3" x14ac:dyDescent="0.35">
      <c r="A1520" s="256"/>
      <c r="C1520" s="159">
        <v>0.8125</v>
      </c>
    </row>
    <row r="1521" spans="1:3" x14ac:dyDescent="0.35">
      <c r="A1521" s="256"/>
      <c r="C1521" s="159">
        <v>0.83333333333333337</v>
      </c>
    </row>
    <row r="1522" spans="1:3" x14ac:dyDescent="0.35">
      <c r="A1522" s="256"/>
      <c r="C1522" s="159">
        <v>0.85416666666666663</v>
      </c>
    </row>
    <row r="1523" spans="1:3" x14ac:dyDescent="0.35">
      <c r="A1523" s="256"/>
      <c r="C1523" s="159">
        <v>0.875</v>
      </c>
    </row>
    <row r="1524" spans="1:3" x14ac:dyDescent="0.35">
      <c r="A1524" s="256"/>
      <c r="C1524" s="159">
        <v>0.89583333333333337</v>
      </c>
    </row>
    <row r="1525" spans="1:3" x14ac:dyDescent="0.35">
      <c r="A1525" s="256"/>
      <c r="C1525" s="159">
        <v>0.91666666666666663</v>
      </c>
    </row>
    <row r="1526" spans="1:3" x14ac:dyDescent="0.35">
      <c r="A1526" s="256"/>
      <c r="C1526" s="159">
        <v>0.9375</v>
      </c>
    </row>
    <row r="1527" spans="1:3" x14ac:dyDescent="0.35">
      <c r="A1527" s="256"/>
      <c r="C1527" s="159">
        <v>0.95833333333333337</v>
      </c>
    </row>
    <row r="1528" spans="1:3" x14ac:dyDescent="0.35">
      <c r="A1528" s="256"/>
      <c r="C1528" s="159">
        <v>0.97916666666666663</v>
      </c>
    </row>
    <row r="1529" spans="1:3" x14ac:dyDescent="0.35">
      <c r="A1529" s="256"/>
      <c r="C1529" s="154">
        <v>0</v>
      </c>
    </row>
    <row r="1530" spans="1:3" x14ac:dyDescent="0.35">
      <c r="A1530" s="256"/>
      <c r="C1530" s="154">
        <v>2.0833333333333332E-2</v>
      </c>
    </row>
    <row r="1531" spans="1:3" x14ac:dyDescent="0.35">
      <c r="A1531" s="256"/>
      <c r="C1531" s="155" t="s">
        <v>197</v>
      </c>
    </row>
    <row r="1532" spans="1:3" x14ac:dyDescent="0.35">
      <c r="A1532" s="256"/>
      <c r="C1532" s="154" t="s">
        <v>198</v>
      </c>
    </row>
    <row r="1533" spans="1:3" x14ac:dyDescent="0.35">
      <c r="A1533" s="256"/>
      <c r="C1533" s="156" t="s">
        <v>199</v>
      </c>
    </row>
    <row r="1534" spans="1:3" x14ac:dyDescent="0.35">
      <c r="A1534" s="256"/>
      <c r="C1534" s="157" t="s">
        <v>200</v>
      </c>
    </row>
    <row r="1535" spans="1:3" x14ac:dyDescent="0.35">
      <c r="A1535" s="256"/>
      <c r="C1535" s="154" t="s">
        <v>201</v>
      </c>
    </row>
    <row r="1536" spans="1:3" x14ac:dyDescent="0.35">
      <c r="A1536" s="256"/>
      <c r="C1536" s="158" t="s">
        <v>202</v>
      </c>
    </row>
    <row r="1537" spans="1:3" x14ac:dyDescent="0.35">
      <c r="A1537" s="256"/>
      <c r="C1537" s="154" t="s">
        <v>203</v>
      </c>
    </row>
    <row r="1538" spans="1:3" x14ac:dyDescent="0.35">
      <c r="A1538" s="256"/>
      <c r="C1538" s="158" t="s">
        <v>204</v>
      </c>
    </row>
    <row r="1539" spans="1:3" x14ac:dyDescent="0.35">
      <c r="A1539" s="256"/>
      <c r="C1539" s="158" t="s">
        <v>205</v>
      </c>
    </row>
    <row r="1540" spans="1:3" x14ac:dyDescent="0.35">
      <c r="A1540" s="256"/>
      <c r="C1540" s="158" t="s">
        <v>206</v>
      </c>
    </row>
    <row r="1541" spans="1:3" x14ac:dyDescent="0.35">
      <c r="A1541" s="256"/>
      <c r="C1541" s="158" t="s">
        <v>207</v>
      </c>
    </row>
    <row r="1542" spans="1:3" x14ac:dyDescent="0.35">
      <c r="A1542" s="256"/>
      <c r="C1542" s="158" t="s">
        <v>208</v>
      </c>
    </row>
    <row r="1543" spans="1:3" x14ac:dyDescent="0.35">
      <c r="A1543" s="256"/>
      <c r="C1543" s="154" t="s">
        <v>209</v>
      </c>
    </row>
    <row r="1544" spans="1:3" x14ac:dyDescent="0.35">
      <c r="A1544" s="256"/>
      <c r="C1544" s="158" t="s">
        <v>210</v>
      </c>
    </row>
    <row r="1545" spans="1:3" x14ac:dyDescent="0.35">
      <c r="A1545" s="256"/>
      <c r="C1545" s="158" t="s">
        <v>211</v>
      </c>
    </row>
    <row r="1546" spans="1:3" x14ac:dyDescent="0.35">
      <c r="A1546" s="256"/>
      <c r="C1546" s="158" t="s">
        <v>212</v>
      </c>
    </row>
    <row r="1547" spans="1:3" x14ac:dyDescent="0.35">
      <c r="A1547" s="256"/>
      <c r="C1547" s="158" t="s">
        <v>213</v>
      </c>
    </row>
    <row r="1548" spans="1:3" x14ac:dyDescent="0.35">
      <c r="A1548" s="256"/>
      <c r="C1548" s="154" t="s">
        <v>214</v>
      </c>
    </row>
    <row r="1549" spans="1:3" x14ac:dyDescent="0.35">
      <c r="A1549" s="256"/>
      <c r="C1549" s="159">
        <v>0.41666666666666669</v>
      </c>
    </row>
    <row r="1550" spans="1:3" x14ac:dyDescent="0.35">
      <c r="A1550" s="256"/>
      <c r="C1550" s="159">
        <v>0.4375</v>
      </c>
    </row>
    <row r="1551" spans="1:3" x14ac:dyDescent="0.35">
      <c r="A1551" s="256"/>
      <c r="C1551" s="159">
        <v>0.45833333333333331</v>
      </c>
    </row>
    <row r="1552" spans="1:3" x14ac:dyDescent="0.35">
      <c r="A1552" s="256"/>
      <c r="C1552" s="159">
        <v>0.47916666666666669</v>
      </c>
    </row>
    <row r="1553" spans="1:3" x14ac:dyDescent="0.35">
      <c r="A1553" s="256"/>
      <c r="C1553" s="159">
        <v>0.5</v>
      </c>
    </row>
    <row r="1554" spans="1:3" x14ac:dyDescent="0.35">
      <c r="A1554" s="256"/>
      <c r="C1554" s="160">
        <v>0.52083333333333337</v>
      </c>
    </row>
    <row r="1555" spans="1:3" x14ac:dyDescent="0.35">
      <c r="A1555" s="256"/>
      <c r="C1555" s="160">
        <v>0.54166666666666663</v>
      </c>
    </row>
    <row r="1556" spans="1:3" x14ac:dyDescent="0.35">
      <c r="A1556" s="256"/>
      <c r="C1556" s="160">
        <v>0.5625</v>
      </c>
    </row>
    <row r="1557" spans="1:3" x14ac:dyDescent="0.35">
      <c r="A1557" s="256"/>
      <c r="C1557" s="160">
        <v>0.58333333333333337</v>
      </c>
    </row>
    <row r="1558" spans="1:3" x14ac:dyDescent="0.35">
      <c r="A1558" s="256"/>
      <c r="C1558" s="160">
        <v>0.60416666666666663</v>
      </c>
    </row>
    <row r="1559" spans="1:3" x14ac:dyDescent="0.35">
      <c r="A1559" s="256"/>
      <c r="C1559" s="159">
        <v>0.625</v>
      </c>
    </row>
    <row r="1560" spans="1:3" x14ac:dyDescent="0.35">
      <c r="A1560" s="256"/>
      <c r="C1560" s="159">
        <v>0.64583333333333337</v>
      </c>
    </row>
    <row r="1561" spans="1:3" x14ac:dyDescent="0.35">
      <c r="A1561" s="256"/>
      <c r="C1561" s="159">
        <v>0.66666666666666663</v>
      </c>
    </row>
    <row r="1562" spans="1:3" x14ac:dyDescent="0.35">
      <c r="A1562" s="256"/>
      <c r="C1562" s="159">
        <v>0.6875</v>
      </c>
    </row>
    <row r="1563" spans="1:3" x14ac:dyDescent="0.35">
      <c r="A1563" s="256"/>
      <c r="C1563" s="159">
        <v>0.70833333333333337</v>
      </c>
    </row>
    <row r="1564" spans="1:3" x14ac:dyDescent="0.35">
      <c r="A1564" s="256"/>
      <c r="C1564" s="159">
        <v>0.72916666666666663</v>
      </c>
    </row>
    <row r="1565" spans="1:3" x14ac:dyDescent="0.35">
      <c r="A1565" s="256"/>
      <c r="C1565" s="159">
        <v>0.75</v>
      </c>
    </row>
    <row r="1566" spans="1:3" x14ac:dyDescent="0.35">
      <c r="A1566" s="256"/>
      <c r="C1566" s="159">
        <v>0.77083333333333337</v>
      </c>
    </row>
    <row r="1567" spans="1:3" x14ac:dyDescent="0.35">
      <c r="A1567" s="256"/>
      <c r="C1567" s="159">
        <v>0.79166666666666663</v>
      </c>
    </row>
    <row r="1568" spans="1:3" x14ac:dyDescent="0.35">
      <c r="A1568" s="256"/>
      <c r="C1568" s="159">
        <v>0.8125</v>
      </c>
    </row>
    <row r="1569" spans="1:3" x14ac:dyDescent="0.35">
      <c r="A1569" s="256"/>
      <c r="C1569" s="159">
        <v>0.83333333333333337</v>
      </c>
    </row>
    <row r="1570" spans="1:3" x14ac:dyDescent="0.35">
      <c r="A1570" s="256"/>
      <c r="C1570" s="159">
        <v>0.85416666666666663</v>
      </c>
    </row>
    <row r="1571" spans="1:3" x14ac:dyDescent="0.35">
      <c r="A1571" s="256"/>
      <c r="C1571" s="159">
        <v>0.875</v>
      </c>
    </row>
    <row r="1572" spans="1:3" x14ac:dyDescent="0.35">
      <c r="A1572" s="256"/>
      <c r="C1572" s="159">
        <v>0.89583333333333337</v>
      </c>
    </row>
    <row r="1573" spans="1:3" x14ac:dyDescent="0.35">
      <c r="A1573" s="256"/>
      <c r="C1573" s="159">
        <v>0.91666666666666663</v>
      </c>
    </row>
    <row r="1574" spans="1:3" x14ac:dyDescent="0.35">
      <c r="A1574" s="256"/>
      <c r="C1574" s="159">
        <v>0.9375</v>
      </c>
    </row>
    <row r="1575" spans="1:3" x14ac:dyDescent="0.35">
      <c r="A1575" s="256"/>
      <c r="C1575" s="159">
        <v>0.95833333333333337</v>
      </c>
    </row>
    <row r="1576" spans="1:3" x14ac:dyDescent="0.35">
      <c r="A1576" s="256"/>
      <c r="C1576" s="159">
        <v>0.97916666666666663</v>
      </c>
    </row>
  </sheetData>
  <mergeCells count="39">
    <mergeCell ref="A1097:A1144"/>
    <mergeCell ref="A1145:A1192"/>
    <mergeCell ref="A1193:A1240"/>
    <mergeCell ref="A1241:A1288"/>
    <mergeCell ref="A38:F38"/>
    <mergeCell ref="A905:A952"/>
    <mergeCell ref="A953:A1000"/>
    <mergeCell ref="A1001:A1048"/>
    <mergeCell ref="A1049:A1096"/>
    <mergeCell ref="A281:A328"/>
    <mergeCell ref="A329:A376"/>
    <mergeCell ref="D40:N70"/>
    <mergeCell ref="A41:A88"/>
    <mergeCell ref="A89:A136"/>
    <mergeCell ref="A137:A184"/>
    <mergeCell ref="A185:A232"/>
    <mergeCell ref="A2:F2"/>
    <mergeCell ref="A4:A5"/>
    <mergeCell ref="B4:B5"/>
    <mergeCell ref="C4:C29"/>
    <mergeCell ref="D4:M36"/>
    <mergeCell ref="A233:A280"/>
    <mergeCell ref="A617:A664"/>
    <mergeCell ref="A665:A712"/>
    <mergeCell ref="A809:A856"/>
    <mergeCell ref="A857:A904"/>
    <mergeCell ref="A713:A760"/>
    <mergeCell ref="A761:A808"/>
    <mergeCell ref="A377:A424"/>
    <mergeCell ref="A425:A472"/>
    <mergeCell ref="A473:A520"/>
    <mergeCell ref="A521:A568"/>
    <mergeCell ref="A569:A616"/>
    <mergeCell ref="A1529:A1576"/>
    <mergeCell ref="A1289:A1336"/>
    <mergeCell ref="A1337:A1384"/>
    <mergeCell ref="A1385:A1432"/>
    <mergeCell ref="A1433:A1480"/>
    <mergeCell ref="A1481:A1528"/>
  </mergeCells>
  <pageMargins left="0.7" right="0.7" top="0.75" bottom="0.75" header="0.3" footer="0.3"/>
  <pageSetup orientation="portrait" horizontalDpi="90" verticalDpi="9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8C3E-B55C-4604-B1D6-127AD03FD414}">
  <dimension ref="A2:N1524"/>
  <sheetViews>
    <sheetView zoomScale="70" zoomScaleNormal="70" workbookViewId="0">
      <selection activeCell="C35" sqref="C35"/>
    </sheetView>
  </sheetViews>
  <sheetFormatPr defaultRowHeight="14.5" x14ac:dyDescent="0.35"/>
  <cols>
    <col min="1" max="1" width="41.81640625" customWidth="1"/>
    <col min="2" max="2" width="24.81640625" customWidth="1"/>
    <col min="3" max="3" width="23.632812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3" ht="28.5" x14ac:dyDescent="0.65">
      <c r="A2" s="235" t="s">
        <v>78</v>
      </c>
      <c r="B2" s="235"/>
      <c r="C2" s="235"/>
      <c r="D2" s="235"/>
      <c r="E2" s="235"/>
      <c r="F2" s="235"/>
    </row>
    <row r="3" spans="1:13" ht="15" thickBot="1" x14ac:dyDescent="0.4"/>
    <row r="4" spans="1:13" x14ac:dyDescent="0.35">
      <c r="A4" s="243" t="s">
        <v>139</v>
      </c>
      <c r="B4" s="244" t="s">
        <v>140</v>
      </c>
      <c r="C4" s="245"/>
      <c r="D4" s="248"/>
      <c r="E4" s="249"/>
      <c r="F4" s="249"/>
      <c r="G4" s="249"/>
      <c r="H4" s="249"/>
      <c r="I4" s="249"/>
      <c r="J4" s="249"/>
      <c r="K4" s="249"/>
      <c r="L4" s="249"/>
      <c r="M4" s="250"/>
    </row>
    <row r="5" spans="1:13" x14ac:dyDescent="0.35">
      <c r="A5" s="243"/>
      <c r="B5" s="244"/>
      <c r="C5" s="246"/>
      <c r="D5" s="251"/>
      <c r="E5" s="206"/>
      <c r="F5" s="206"/>
      <c r="G5" s="206"/>
      <c r="H5" s="206"/>
      <c r="I5" s="206"/>
      <c r="J5" s="206"/>
      <c r="K5" s="206"/>
      <c r="L5" s="206"/>
      <c r="M5" s="252"/>
    </row>
    <row r="6" spans="1:13" x14ac:dyDescent="0.35">
      <c r="C6" s="246"/>
      <c r="D6" s="251"/>
      <c r="E6" s="206"/>
      <c r="F6" s="206"/>
      <c r="G6" s="206"/>
      <c r="H6" s="206"/>
      <c r="I6" s="206"/>
      <c r="J6" s="206"/>
      <c r="K6" s="206"/>
      <c r="L6" s="206"/>
      <c r="M6" s="252"/>
    </row>
    <row r="7" spans="1:13" x14ac:dyDescent="0.35">
      <c r="A7" s="161">
        <v>45505</v>
      </c>
      <c r="B7" s="47">
        <v>62.5</v>
      </c>
      <c r="C7" s="246"/>
      <c r="D7" s="251"/>
      <c r="E7" s="206"/>
      <c r="F7" s="206"/>
      <c r="G7" s="206"/>
      <c r="H7" s="206"/>
      <c r="I7" s="206"/>
      <c r="J7" s="206"/>
      <c r="K7" s="206"/>
      <c r="L7" s="206"/>
      <c r="M7" s="252"/>
    </row>
    <row r="8" spans="1:13" x14ac:dyDescent="0.35">
      <c r="A8" s="161">
        <v>45506</v>
      </c>
      <c r="B8" s="47">
        <v>49.9</v>
      </c>
      <c r="C8" s="246"/>
      <c r="D8" s="251"/>
      <c r="E8" s="206"/>
      <c r="F8" s="206"/>
      <c r="G8" s="206"/>
      <c r="H8" s="206"/>
      <c r="I8" s="206"/>
      <c r="J8" s="206"/>
      <c r="K8" s="206"/>
      <c r="L8" s="206"/>
      <c r="M8" s="252"/>
    </row>
    <row r="9" spans="1:13" x14ac:dyDescent="0.35">
      <c r="A9" s="161">
        <v>45507</v>
      </c>
      <c r="B9" s="47">
        <v>38.299999999999997</v>
      </c>
      <c r="C9" s="246"/>
      <c r="D9" s="251"/>
      <c r="E9" s="206"/>
      <c r="F9" s="206"/>
      <c r="G9" s="206"/>
      <c r="H9" s="206"/>
      <c r="I9" s="206"/>
      <c r="J9" s="206"/>
      <c r="K9" s="206"/>
      <c r="L9" s="206"/>
      <c r="M9" s="252"/>
    </row>
    <row r="10" spans="1:13" x14ac:dyDescent="0.35">
      <c r="A10" s="161">
        <v>45508</v>
      </c>
      <c r="B10" s="47">
        <v>63.5</v>
      </c>
      <c r="C10" s="246"/>
      <c r="D10" s="251"/>
      <c r="E10" s="206"/>
      <c r="F10" s="206"/>
      <c r="G10" s="206"/>
      <c r="H10" s="206"/>
      <c r="I10" s="206"/>
      <c r="J10" s="206"/>
      <c r="K10" s="206"/>
      <c r="L10" s="206"/>
      <c r="M10" s="252"/>
    </row>
    <row r="11" spans="1:13" x14ac:dyDescent="0.35">
      <c r="A11" s="161">
        <v>45509</v>
      </c>
      <c r="B11" s="47">
        <v>59.2</v>
      </c>
      <c r="C11" s="246"/>
      <c r="D11" s="251"/>
      <c r="E11" s="206"/>
      <c r="F11" s="206"/>
      <c r="G11" s="206"/>
      <c r="H11" s="206"/>
      <c r="I11" s="206"/>
      <c r="J11" s="206"/>
      <c r="K11" s="206"/>
      <c r="L11" s="206"/>
      <c r="M11" s="252"/>
    </row>
    <row r="12" spans="1:13" x14ac:dyDescent="0.35">
      <c r="A12" s="161">
        <v>45510</v>
      </c>
      <c r="B12" s="47">
        <v>31.6</v>
      </c>
      <c r="C12" s="246"/>
      <c r="D12" s="251"/>
      <c r="E12" s="206"/>
      <c r="F12" s="206"/>
      <c r="G12" s="206"/>
      <c r="H12" s="206"/>
      <c r="I12" s="206"/>
      <c r="J12" s="206"/>
      <c r="K12" s="206"/>
      <c r="L12" s="206"/>
      <c r="M12" s="252"/>
    </row>
    <row r="13" spans="1:13" x14ac:dyDescent="0.35">
      <c r="A13" s="161">
        <v>45511</v>
      </c>
      <c r="B13" s="47">
        <v>26.9</v>
      </c>
      <c r="C13" s="246"/>
      <c r="D13" s="251"/>
      <c r="E13" s="206"/>
      <c r="F13" s="206"/>
      <c r="G13" s="206"/>
      <c r="H13" s="206"/>
      <c r="I13" s="206"/>
      <c r="J13" s="206"/>
      <c r="K13" s="206"/>
      <c r="L13" s="206"/>
      <c r="M13" s="252"/>
    </row>
    <row r="14" spans="1:13" x14ac:dyDescent="0.35">
      <c r="A14" s="161">
        <v>45513</v>
      </c>
      <c r="B14" s="48">
        <v>63.4</v>
      </c>
      <c r="C14" s="246"/>
      <c r="D14" s="251"/>
      <c r="E14" s="206"/>
      <c r="F14" s="206"/>
      <c r="G14" s="206"/>
      <c r="H14" s="206"/>
      <c r="I14" s="206"/>
      <c r="J14" s="206"/>
      <c r="K14" s="206"/>
      <c r="L14" s="206"/>
      <c r="M14" s="252"/>
    </row>
    <row r="15" spans="1:13" x14ac:dyDescent="0.35">
      <c r="A15" s="161">
        <v>45514</v>
      </c>
      <c r="B15" s="48">
        <v>54</v>
      </c>
      <c r="C15" s="246"/>
      <c r="D15" s="251"/>
      <c r="E15" s="206"/>
      <c r="F15" s="206"/>
      <c r="G15" s="206"/>
      <c r="H15" s="206"/>
      <c r="I15" s="206"/>
      <c r="J15" s="206"/>
      <c r="K15" s="206"/>
      <c r="L15" s="206"/>
      <c r="M15" s="252"/>
    </row>
    <row r="16" spans="1:13" x14ac:dyDescent="0.35">
      <c r="A16" s="161">
        <v>45515</v>
      </c>
      <c r="B16" s="48">
        <v>55.4</v>
      </c>
      <c r="C16" s="246"/>
      <c r="D16" s="251"/>
      <c r="E16" s="206"/>
      <c r="F16" s="206"/>
      <c r="G16" s="206"/>
      <c r="H16" s="206"/>
      <c r="I16" s="206"/>
      <c r="J16" s="206"/>
      <c r="K16" s="206"/>
      <c r="L16" s="206"/>
      <c r="M16" s="252"/>
    </row>
    <row r="17" spans="1:13" x14ac:dyDescent="0.35">
      <c r="A17" s="161">
        <v>45516</v>
      </c>
      <c r="B17" s="48">
        <v>55.6</v>
      </c>
      <c r="C17" s="246"/>
      <c r="D17" s="251"/>
      <c r="E17" s="206"/>
      <c r="F17" s="206"/>
      <c r="G17" s="206"/>
      <c r="H17" s="206"/>
      <c r="I17" s="206"/>
      <c r="J17" s="206"/>
      <c r="K17" s="206"/>
      <c r="L17" s="206"/>
      <c r="M17" s="252"/>
    </row>
    <row r="18" spans="1:13" x14ac:dyDescent="0.35">
      <c r="A18" s="161">
        <v>45517</v>
      </c>
      <c r="B18" s="48">
        <v>55.8</v>
      </c>
      <c r="C18" s="246"/>
      <c r="D18" s="251"/>
      <c r="E18" s="206"/>
      <c r="F18" s="206"/>
      <c r="G18" s="206"/>
      <c r="H18" s="206"/>
      <c r="I18" s="206"/>
      <c r="J18" s="206"/>
      <c r="K18" s="206"/>
      <c r="L18" s="206"/>
      <c r="M18" s="252"/>
    </row>
    <row r="19" spans="1:13" x14ac:dyDescent="0.35">
      <c r="A19" s="161">
        <v>45518</v>
      </c>
      <c r="B19" s="48">
        <v>52.5</v>
      </c>
      <c r="C19" s="246"/>
      <c r="D19" s="251"/>
      <c r="E19" s="206"/>
      <c r="F19" s="206"/>
      <c r="G19" s="206"/>
      <c r="H19" s="206"/>
      <c r="I19" s="206"/>
      <c r="J19" s="206"/>
      <c r="K19" s="206"/>
      <c r="L19" s="206"/>
      <c r="M19" s="252"/>
    </row>
    <row r="20" spans="1:13" x14ac:dyDescent="0.35">
      <c r="A20" s="161">
        <v>45519</v>
      </c>
      <c r="B20" s="48">
        <v>34.6</v>
      </c>
      <c r="C20" s="246"/>
      <c r="D20" s="251"/>
      <c r="E20" s="206"/>
      <c r="F20" s="206"/>
      <c r="G20" s="206"/>
      <c r="H20" s="206"/>
      <c r="I20" s="206"/>
      <c r="J20" s="206"/>
      <c r="K20" s="206"/>
      <c r="L20" s="206"/>
      <c r="M20" s="252"/>
    </row>
    <row r="21" spans="1:13" x14ac:dyDescent="0.35">
      <c r="A21" s="161">
        <v>45520</v>
      </c>
      <c r="B21" s="48">
        <v>41.4</v>
      </c>
      <c r="C21" s="246"/>
      <c r="D21" s="251"/>
      <c r="E21" s="206"/>
      <c r="F21" s="206"/>
      <c r="G21" s="206"/>
      <c r="H21" s="206"/>
      <c r="I21" s="206"/>
      <c r="J21" s="206"/>
      <c r="K21" s="206"/>
      <c r="L21" s="206"/>
      <c r="M21" s="252"/>
    </row>
    <row r="22" spans="1:13" x14ac:dyDescent="0.35">
      <c r="A22" s="161">
        <v>45521</v>
      </c>
      <c r="B22" s="48">
        <v>37</v>
      </c>
      <c r="C22" s="246"/>
      <c r="D22" s="251"/>
      <c r="E22" s="206"/>
      <c r="F22" s="206"/>
      <c r="G22" s="206"/>
      <c r="H22" s="206"/>
      <c r="I22" s="206"/>
      <c r="J22" s="206"/>
      <c r="K22" s="206"/>
      <c r="L22" s="206"/>
      <c r="M22" s="252"/>
    </row>
    <row r="23" spans="1:13" x14ac:dyDescent="0.35">
      <c r="A23" s="161">
        <v>45524</v>
      </c>
      <c r="B23" s="48">
        <v>51</v>
      </c>
      <c r="C23" s="246"/>
      <c r="D23" s="251"/>
      <c r="E23" s="206"/>
      <c r="F23" s="206"/>
      <c r="G23" s="206"/>
      <c r="H23" s="206"/>
      <c r="I23" s="206"/>
      <c r="J23" s="206"/>
      <c r="K23" s="206"/>
      <c r="L23" s="206"/>
      <c r="M23" s="252"/>
    </row>
    <row r="24" spans="1:13" x14ac:dyDescent="0.35">
      <c r="A24" s="161">
        <v>45525</v>
      </c>
      <c r="B24" s="48">
        <v>59.6</v>
      </c>
      <c r="C24" s="246"/>
      <c r="D24" s="251"/>
      <c r="E24" s="206"/>
      <c r="F24" s="206"/>
      <c r="G24" s="206"/>
      <c r="H24" s="206"/>
      <c r="I24" s="206"/>
      <c r="J24" s="206"/>
      <c r="K24" s="206"/>
      <c r="L24" s="206"/>
      <c r="M24" s="252"/>
    </row>
    <row r="25" spans="1:13" x14ac:dyDescent="0.35">
      <c r="A25" s="161">
        <v>45526</v>
      </c>
      <c r="B25" s="48">
        <v>62.1</v>
      </c>
      <c r="C25" s="246"/>
      <c r="D25" s="251"/>
      <c r="E25" s="206"/>
      <c r="F25" s="206"/>
      <c r="G25" s="206"/>
      <c r="H25" s="206"/>
      <c r="I25" s="206"/>
      <c r="J25" s="206"/>
      <c r="K25" s="206"/>
      <c r="L25" s="206"/>
      <c r="M25" s="252"/>
    </row>
    <row r="26" spans="1:13" x14ac:dyDescent="0.35">
      <c r="A26" s="161">
        <v>45527</v>
      </c>
      <c r="B26" s="48">
        <v>58.4</v>
      </c>
      <c r="C26" s="246"/>
      <c r="D26" s="251"/>
      <c r="E26" s="206"/>
      <c r="F26" s="206"/>
      <c r="G26" s="206"/>
      <c r="H26" s="206"/>
      <c r="I26" s="206"/>
      <c r="J26" s="206"/>
      <c r="K26" s="206"/>
      <c r="L26" s="206"/>
      <c r="M26" s="252"/>
    </row>
    <row r="27" spans="1:13" x14ac:dyDescent="0.35">
      <c r="A27" s="161">
        <v>45528</v>
      </c>
      <c r="B27" s="48">
        <v>56.1</v>
      </c>
      <c r="C27" s="246"/>
      <c r="D27" s="251"/>
      <c r="E27" s="206"/>
      <c r="F27" s="206"/>
      <c r="G27" s="206"/>
      <c r="H27" s="206"/>
      <c r="I27" s="206"/>
      <c r="J27" s="206"/>
      <c r="K27" s="206"/>
      <c r="L27" s="206"/>
      <c r="M27" s="252"/>
    </row>
    <row r="28" spans="1:13" x14ac:dyDescent="0.35">
      <c r="A28" s="161">
        <v>45529</v>
      </c>
      <c r="B28" s="48">
        <v>43</v>
      </c>
      <c r="C28" s="246"/>
      <c r="D28" s="251"/>
      <c r="E28" s="206"/>
      <c r="F28" s="206"/>
      <c r="G28" s="206"/>
      <c r="H28" s="206"/>
      <c r="I28" s="206"/>
      <c r="J28" s="206"/>
      <c r="K28" s="206"/>
      <c r="L28" s="206"/>
      <c r="M28" s="252"/>
    </row>
    <row r="29" spans="1:13" ht="15" thickBot="1" x14ac:dyDescent="0.4">
      <c r="A29" s="161">
        <v>45530</v>
      </c>
      <c r="B29" s="48">
        <v>54.3</v>
      </c>
      <c r="C29" s="247"/>
      <c r="D29" s="251"/>
      <c r="E29" s="206"/>
      <c r="F29" s="206"/>
      <c r="G29" s="206"/>
      <c r="H29" s="206"/>
      <c r="I29" s="206"/>
      <c r="J29" s="206"/>
      <c r="K29" s="206"/>
      <c r="L29" s="206"/>
      <c r="M29" s="252"/>
    </row>
    <row r="30" spans="1:13" x14ac:dyDescent="0.35">
      <c r="A30" s="161">
        <v>45532</v>
      </c>
      <c r="B30" s="49">
        <v>29.4</v>
      </c>
      <c r="C30" s="46"/>
      <c r="D30" s="251"/>
      <c r="E30" s="206"/>
      <c r="F30" s="206"/>
      <c r="G30" s="206"/>
      <c r="H30" s="206"/>
      <c r="I30" s="206"/>
      <c r="J30" s="206"/>
      <c r="K30" s="206"/>
      <c r="L30" s="206"/>
      <c r="M30" s="252"/>
    </row>
    <row r="31" spans="1:13" x14ac:dyDescent="0.35">
      <c r="A31" s="161">
        <v>45533</v>
      </c>
      <c r="B31" s="49">
        <v>26.1</v>
      </c>
      <c r="C31" s="46"/>
      <c r="D31" s="251"/>
      <c r="E31" s="206"/>
      <c r="F31" s="206"/>
      <c r="G31" s="206"/>
      <c r="H31" s="206"/>
      <c r="I31" s="206"/>
      <c r="J31" s="206"/>
      <c r="K31" s="206"/>
      <c r="L31" s="206"/>
      <c r="M31" s="252"/>
    </row>
    <row r="32" spans="1:13" x14ac:dyDescent="0.35">
      <c r="A32" s="161">
        <v>45534</v>
      </c>
      <c r="B32" s="49">
        <v>55.7</v>
      </c>
      <c r="C32" s="20"/>
      <c r="D32" s="251"/>
      <c r="E32" s="206"/>
      <c r="F32" s="206"/>
      <c r="G32" s="206"/>
      <c r="H32" s="206"/>
      <c r="I32" s="206"/>
      <c r="J32" s="206"/>
      <c r="K32" s="206"/>
      <c r="L32" s="206"/>
      <c r="M32" s="252"/>
    </row>
    <row r="33" spans="1:14" x14ac:dyDescent="0.35">
      <c r="A33" s="161">
        <v>45535</v>
      </c>
      <c r="B33" s="49">
        <v>38.700000000000003</v>
      </c>
      <c r="C33" s="21"/>
      <c r="D33" s="251"/>
      <c r="E33" s="206"/>
      <c r="F33" s="206"/>
      <c r="G33" s="206"/>
      <c r="H33" s="206"/>
      <c r="I33" s="206"/>
      <c r="J33" s="206"/>
      <c r="K33" s="206"/>
      <c r="L33" s="206"/>
      <c r="M33" s="252"/>
    </row>
    <row r="34" spans="1:14" ht="16" x14ac:dyDescent="0.4">
      <c r="A34" s="50" t="s">
        <v>249</v>
      </c>
      <c r="B34" s="51" t="s">
        <v>250</v>
      </c>
      <c r="C34" s="10"/>
      <c r="D34" s="251"/>
      <c r="E34" s="206"/>
      <c r="F34" s="206"/>
      <c r="G34" s="206"/>
      <c r="H34" s="206"/>
      <c r="I34" s="206"/>
      <c r="J34" s="206"/>
      <c r="K34" s="206"/>
      <c r="L34" s="206"/>
      <c r="M34" s="252"/>
    </row>
    <row r="35" spans="1:14" ht="16" x14ac:dyDescent="0.4">
      <c r="A35" s="50" t="s">
        <v>251</v>
      </c>
      <c r="B35" s="51">
        <f>AVERAGE(B7:B33)</f>
        <v>48.74074074074074</v>
      </c>
      <c r="C35" s="10"/>
      <c r="D35" s="251"/>
      <c r="E35" s="206"/>
      <c r="F35" s="206"/>
      <c r="G35" s="206"/>
      <c r="H35" s="206"/>
      <c r="I35" s="206"/>
      <c r="J35" s="206"/>
      <c r="K35" s="206"/>
      <c r="L35" s="206"/>
      <c r="M35" s="252"/>
    </row>
    <row r="36" spans="1:14" ht="16.5" thickBot="1" x14ac:dyDescent="0.45">
      <c r="A36" s="50" t="s">
        <v>252</v>
      </c>
      <c r="B36" s="51">
        <f>STDEV(B7:B33)</f>
        <v>11.987277206055404</v>
      </c>
      <c r="C36" s="10"/>
      <c r="D36" s="253"/>
      <c r="E36" s="254"/>
      <c r="F36" s="254"/>
      <c r="G36" s="254"/>
      <c r="H36" s="254"/>
      <c r="I36" s="254"/>
      <c r="J36" s="254"/>
      <c r="K36" s="254"/>
      <c r="L36" s="254"/>
      <c r="M36" s="255"/>
    </row>
    <row r="38" spans="1:14" ht="28.5" x14ac:dyDescent="0.65">
      <c r="A38" s="235" t="s">
        <v>196</v>
      </c>
      <c r="B38" s="235"/>
      <c r="C38" s="235"/>
      <c r="D38" s="235"/>
      <c r="E38" s="235"/>
      <c r="F38" s="235"/>
    </row>
    <row r="39" spans="1:14" ht="15" thickBot="1" x14ac:dyDescent="0.4"/>
    <row r="40" spans="1:14" ht="40.5" customHeight="1" x14ac:dyDescent="0.35">
      <c r="A40" s="9" t="s">
        <v>139</v>
      </c>
      <c r="B40" s="9" t="s">
        <v>217</v>
      </c>
      <c r="C40" s="12" t="s">
        <v>184</v>
      </c>
      <c r="D40" s="248"/>
      <c r="E40" s="249"/>
      <c r="F40" s="249"/>
      <c r="G40" s="249"/>
      <c r="H40" s="249"/>
      <c r="I40" s="249"/>
      <c r="J40" s="249"/>
      <c r="K40" s="249"/>
      <c r="L40" s="249"/>
      <c r="M40" s="249"/>
      <c r="N40" s="250"/>
    </row>
    <row r="41" spans="1:14" ht="14.5" customHeight="1" x14ac:dyDescent="0.35">
      <c r="A41" s="258">
        <v>45505</v>
      </c>
      <c r="B41" s="162">
        <v>0.2</v>
      </c>
      <c r="C41" s="154">
        <v>0</v>
      </c>
      <c r="D41" s="251"/>
      <c r="E41" s="206"/>
      <c r="F41" s="206"/>
      <c r="G41" s="206"/>
      <c r="H41" s="206"/>
      <c r="I41" s="206"/>
      <c r="J41" s="206"/>
      <c r="K41" s="206"/>
      <c r="L41" s="206"/>
      <c r="M41" s="206"/>
      <c r="N41" s="252"/>
    </row>
    <row r="42" spans="1:14" x14ac:dyDescent="0.35">
      <c r="A42" s="259"/>
      <c r="B42" s="162">
        <v>0.1</v>
      </c>
      <c r="C42" s="154">
        <v>2.0833333333333332E-2</v>
      </c>
      <c r="D42" s="251"/>
      <c r="E42" s="206"/>
      <c r="F42" s="206"/>
      <c r="G42" s="206"/>
      <c r="H42" s="206"/>
      <c r="I42" s="206"/>
      <c r="J42" s="206"/>
      <c r="K42" s="206"/>
      <c r="L42" s="206"/>
      <c r="M42" s="206"/>
      <c r="N42" s="252"/>
    </row>
    <row r="43" spans="1:14" x14ac:dyDescent="0.35">
      <c r="A43" s="259"/>
      <c r="B43" s="162">
        <v>0.1</v>
      </c>
      <c r="C43" s="155" t="s">
        <v>197</v>
      </c>
      <c r="D43" s="251"/>
      <c r="E43" s="206"/>
      <c r="F43" s="206"/>
      <c r="G43" s="206"/>
      <c r="H43" s="206"/>
      <c r="I43" s="206"/>
      <c r="J43" s="206"/>
      <c r="K43" s="206"/>
      <c r="L43" s="206"/>
      <c r="M43" s="206"/>
      <c r="N43" s="252"/>
    </row>
    <row r="44" spans="1:14" x14ac:dyDescent="0.35">
      <c r="A44" s="259"/>
      <c r="B44" s="162">
        <v>0.1</v>
      </c>
      <c r="C44" s="154" t="s">
        <v>198</v>
      </c>
      <c r="D44" s="251"/>
      <c r="E44" s="206"/>
      <c r="F44" s="206"/>
      <c r="G44" s="206"/>
      <c r="H44" s="206"/>
      <c r="I44" s="206"/>
      <c r="J44" s="206"/>
      <c r="K44" s="206"/>
      <c r="L44" s="206"/>
      <c r="M44" s="206"/>
      <c r="N44" s="252"/>
    </row>
    <row r="45" spans="1:14" x14ac:dyDescent="0.35">
      <c r="A45" s="259"/>
      <c r="B45" s="162">
        <v>0.1</v>
      </c>
      <c r="C45" s="156" t="s">
        <v>199</v>
      </c>
      <c r="D45" s="251"/>
      <c r="E45" s="206"/>
      <c r="F45" s="206"/>
      <c r="G45" s="206"/>
      <c r="H45" s="206"/>
      <c r="I45" s="206"/>
      <c r="J45" s="206"/>
      <c r="K45" s="206"/>
      <c r="L45" s="206"/>
      <c r="M45" s="206"/>
      <c r="N45" s="252"/>
    </row>
    <row r="46" spans="1:14" x14ac:dyDescent="0.35">
      <c r="A46" s="259"/>
      <c r="B46" s="162">
        <v>0.1</v>
      </c>
      <c r="C46" s="157" t="s">
        <v>200</v>
      </c>
      <c r="D46" s="251"/>
      <c r="E46" s="206"/>
      <c r="F46" s="206"/>
      <c r="G46" s="206"/>
      <c r="H46" s="206"/>
      <c r="I46" s="206"/>
      <c r="J46" s="206"/>
      <c r="K46" s="206"/>
      <c r="L46" s="206"/>
      <c r="M46" s="206"/>
      <c r="N46" s="252"/>
    </row>
    <row r="47" spans="1:14" x14ac:dyDescent="0.35">
      <c r="A47" s="259"/>
      <c r="B47" s="162">
        <v>0.2</v>
      </c>
      <c r="C47" s="154" t="s">
        <v>201</v>
      </c>
      <c r="D47" s="251"/>
      <c r="E47" s="206"/>
      <c r="F47" s="206"/>
      <c r="G47" s="206"/>
      <c r="H47" s="206"/>
      <c r="I47" s="206"/>
      <c r="J47" s="206"/>
      <c r="K47" s="206"/>
      <c r="L47" s="206"/>
      <c r="M47" s="206"/>
      <c r="N47" s="252"/>
    </row>
    <row r="48" spans="1:14" x14ac:dyDescent="0.35">
      <c r="A48" s="259"/>
      <c r="B48" s="162">
        <v>0.1</v>
      </c>
      <c r="C48" s="158" t="s">
        <v>202</v>
      </c>
      <c r="D48" s="251"/>
      <c r="E48" s="206"/>
      <c r="F48" s="206"/>
      <c r="G48" s="206"/>
      <c r="H48" s="206"/>
      <c r="I48" s="206"/>
      <c r="J48" s="206"/>
      <c r="K48" s="206"/>
      <c r="L48" s="206"/>
      <c r="M48" s="206"/>
      <c r="N48" s="252"/>
    </row>
    <row r="49" spans="1:14" x14ac:dyDescent="0.35">
      <c r="A49" s="259"/>
      <c r="B49" s="162">
        <v>0.2</v>
      </c>
      <c r="C49" s="154" t="s">
        <v>203</v>
      </c>
      <c r="D49" s="251"/>
      <c r="E49" s="206"/>
      <c r="F49" s="206"/>
      <c r="G49" s="206"/>
      <c r="H49" s="206"/>
      <c r="I49" s="206"/>
      <c r="J49" s="206"/>
      <c r="K49" s="206"/>
      <c r="L49" s="206"/>
      <c r="M49" s="206"/>
      <c r="N49" s="252"/>
    </row>
    <row r="50" spans="1:14" x14ac:dyDescent="0.35">
      <c r="A50" s="259"/>
      <c r="B50" s="162">
        <v>0.2</v>
      </c>
      <c r="C50" s="158" t="s">
        <v>204</v>
      </c>
      <c r="D50" s="251"/>
      <c r="E50" s="206"/>
      <c r="F50" s="206"/>
      <c r="G50" s="206"/>
      <c r="H50" s="206"/>
      <c r="I50" s="206"/>
      <c r="J50" s="206"/>
      <c r="K50" s="206"/>
      <c r="L50" s="206"/>
      <c r="M50" s="206"/>
      <c r="N50" s="252"/>
    </row>
    <row r="51" spans="1:14" x14ac:dyDescent="0.35">
      <c r="A51" s="259"/>
      <c r="B51" s="162">
        <v>0.2</v>
      </c>
      <c r="C51" s="158" t="s">
        <v>205</v>
      </c>
      <c r="D51" s="251"/>
      <c r="E51" s="206"/>
      <c r="F51" s="206"/>
      <c r="G51" s="206"/>
      <c r="H51" s="206"/>
      <c r="I51" s="206"/>
      <c r="J51" s="206"/>
      <c r="K51" s="206"/>
      <c r="L51" s="206"/>
      <c r="M51" s="206"/>
      <c r="N51" s="252"/>
    </row>
    <row r="52" spans="1:14" x14ac:dyDescent="0.35">
      <c r="A52" s="259"/>
      <c r="B52" s="162">
        <v>0.1</v>
      </c>
      <c r="C52" s="158" t="s">
        <v>206</v>
      </c>
      <c r="D52" s="251"/>
      <c r="E52" s="206"/>
      <c r="F52" s="206"/>
      <c r="G52" s="206"/>
      <c r="H52" s="206"/>
      <c r="I52" s="206"/>
      <c r="J52" s="206"/>
      <c r="K52" s="206"/>
      <c r="L52" s="206"/>
      <c r="M52" s="206"/>
      <c r="N52" s="252"/>
    </row>
    <row r="53" spans="1:14" x14ac:dyDescent="0.35">
      <c r="A53" s="259"/>
      <c r="B53" s="162">
        <v>0.1</v>
      </c>
      <c r="C53" s="158" t="s">
        <v>207</v>
      </c>
      <c r="D53" s="251"/>
      <c r="E53" s="206"/>
      <c r="F53" s="206"/>
      <c r="G53" s="206"/>
      <c r="H53" s="206"/>
      <c r="I53" s="206"/>
      <c r="J53" s="206"/>
      <c r="K53" s="206"/>
      <c r="L53" s="206"/>
      <c r="M53" s="206"/>
      <c r="N53" s="252"/>
    </row>
    <row r="54" spans="1:14" x14ac:dyDescent="0.35">
      <c r="A54" s="259"/>
      <c r="B54" s="162">
        <v>1.4</v>
      </c>
      <c r="C54" s="158" t="s">
        <v>208</v>
      </c>
      <c r="D54" s="251"/>
      <c r="E54" s="206"/>
      <c r="F54" s="206"/>
      <c r="G54" s="206"/>
      <c r="H54" s="206"/>
      <c r="I54" s="206"/>
      <c r="J54" s="206"/>
      <c r="K54" s="206"/>
      <c r="L54" s="206"/>
      <c r="M54" s="206"/>
      <c r="N54" s="252"/>
    </row>
    <row r="55" spans="1:14" x14ac:dyDescent="0.35">
      <c r="A55" s="259"/>
      <c r="B55" s="162">
        <v>28.5</v>
      </c>
      <c r="C55" s="154" t="s">
        <v>209</v>
      </c>
      <c r="D55" s="251"/>
      <c r="E55" s="206"/>
      <c r="F55" s="206"/>
      <c r="G55" s="206"/>
      <c r="H55" s="206"/>
      <c r="I55" s="206"/>
      <c r="J55" s="206"/>
      <c r="K55" s="206"/>
      <c r="L55" s="206"/>
      <c r="M55" s="206"/>
      <c r="N55" s="252"/>
    </row>
    <row r="56" spans="1:14" x14ac:dyDescent="0.35">
      <c r="A56" s="259"/>
      <c r="B56" s="162">
        <v>141.80000000000001</v>
      </c>
      <c r="C56" s="158" t="s">
        <v>210</v>
      </c>
      <c r="D56" s="251"/>
      <c r="E56" s="206"/>
      <c r="F56" s="206"/>
      <c r="G56" s="206"/>
      <c r="H56" s="206"/>
      <c r="I56" s="206"/>
      <c r="J56" s="206"/>
      <c r="K56" s="206"/>
      <c r="L56" s="206"/>
      <c r="M56" s="206"/>
      <c r="N56" s="252"/>
    </row>
    <row r="57" spans="1:14" x14ac:dyDescent="0.35">
      <c r="A57" s="259"/>
      <c r="B57" s="162">
        <v>308.60000000000002</v>
      </c>
      <c r="C57" s="158" t="s">
        <v>211</v>
      </c>
      <c r="D57" s="251"/>
      <c r="E57" s="206"/>
      <c r="F57" s="206"/>
      <c r="G57" s="206"/>
      <c r="H57" s="206"/>
      <c r="I57" s="206"/>
      <c r="J57" s="206"/>
      <c r="K57" s="206"/>
      <c r="L57" s="206"/>
      <c r="M57" s="206"/>
      <c r="N57" s="252"/>
    </row>
    <row r="58" spans="1:14" x14ac:dyDescent="0.35">
      <c r="A58" s="259"/>
      <c r="B58" s="162">
        <v>562.6</v>
      </c>
      <c r="C58" s="158" t="s">
        <v>212</v>
      </c>
      <c r="D58" s="251"/>
      <c r="E58" s="206"/>
      <c r="F58" s="206"/>
      <c r="G58" s="206"/>
      <c r="H58" s="206"/>
      <c r="I58" s="206"/>
      <c r="J58" s="206"/>
      <c r="K58" s="206"/>
      <c r="L58" s="206"/>
      <c r="M58" s="206"/>
      <c r="N58" s="252"/>
    </row>
    <row r="59" spans="1:14" x14ac:dyDescent="0.35">
      <c r="A59" s="259"/>
      <c r="B59" s="162">
        <v>844.4</v>
      </c>
      <c r="C59" s="158" t="s">
        <v>213</v>
      </c>
      <c r="D59" s="251"/>
      <c r="E59" s="206"/>
      <c r="F59" s="206"/>
      <c r="G59" s="206"/>
      <c r="H59" s="206"/>
      <c r="I59" s="206"/>
      <c r="J59" s="206"/>
      <c r="K59" s="206"/>
      <c r="L59" s="206"/>
      <c r="M59" s="206"/>
      <c r="N59" s="252"/>
    </row>
    <row r="60" spans="1:14" x14ac:dyDescent="0.35">
      <c r="A60" s="259"/>
      <c r="B60" s="162">
        <v>1029.5</v>
      </c>
      <c r="C60" s="154" t="s">
        <v>214</v>
      </c>
      <c r="D60" s="251"/>
      <c r="E60" s="206"/>
      <c r="F60" s="206"/>
      <c r="G60" s="206"/>
      <c r="H60" s="206"/>
      <c r="I60" s="206"/>
      <c r="J60" s="206"/>
      <c r="K60" s="206"/>
      <c r="L60" s="206"/>
      <c r="M60" s="206"/>
      <c r="N60" s="252"/>
    </row>
    <row r="61" spans="1:14" x14ac:dyDescent="0.35">
      <c r="A61" s="259"/>
      <c r="B61" s="162">
        <v>1299.2</v>
      </c>
      <c r="C61" s="159">
        <v>0.41666666666666669</v>
      </c>
      <c r="D61" s="251"/>
      <c r="E61" s="206"/>
      <c r="F61" s="206"/>
      <c r="G61" s="206"/>
      <c r="H61" s="206"/>
      <c r="I61" s="206"/>
      <c r="J61" s="206"/>
      <c r="K61" s="206"/>
      <c r="L61" s="206"/>
      <c r="M61" s="206"/>
      <c r="N61" s="252"/>
    </row>
    <row r="62" spans="1:14" x14ac:dyDescent="0.35">
      <c r="A62" s="259"/>
      <c r="B62" s="162">
        <v>1611</v>
      </c>
      <c r="C62" s="159">
        <v>0.4375</v>
      </c>
      <c r="D62" s="251"/>
      <c r="E62" s="206"/>
      <c r="F62" s="206"/>
      <c r="G62" s="206"/>
      <c r="H62" s="206"/>
      <c r="I62" s="206"/>
      <c r="J62" s="206"/>
      <c r="K62" s="206"/>
      <c r="L62" s="206"/>
      <c r="M62" s="206"/>
      <c r="N62" s="252"/>
    </row>
    <row r="63" spans="1:14" x14ac:dyDescent="0.35">
      <c r="A63" s="259"/>
      <c r="B63" s="162">
        <v>1686.9</v>
      </c>
      <c r="C63" s="159">
        <v>0.45833333333333331</v>
      </c>
      <c r="D63" s="251"/>
      <c r="E63" s="206"/>
      <c r="F63" s="206"/>
      <c r="G63" s="206"/>
      <c r="H63" s="206"/>
      <c r="I63" s="206"/>
      <c r="J63" s="206"/>
      <c r="K63" s="206"/>
      <c r="L63" s="206"/>
      <c r="M63" s="206"/>
      <c r="N63" s="252"/>
    </row>
    <row r="64" spans="1:14" x14ac:dyDescent="0.35">
      <c r="A64" s="259"/>
      <c r="B64" s="162">
        <v>1725.5</v>
      </c>
      <c r="C64" s="159">
        <v>0.47916666666666669</v>
      </c>
      <c r="D64" s="251"/>
      <c r="E64" s="206"/>
      <c r="F64" s="206"/>
      <c r="G64" s="206"/>
      <c r="H64" s="206"/>
      <c r="I64" s="206"/>
      <c r="J64" s="206"/>
      <c r="K64" s="206"/>
      <c r="L64" s="206"/>
      <c r="M64" s="206"/>
      <c r="N64" s="252"/>
    </row>
    <row r="65" spans="1:14" x14ac:dyDescent="0.35">
      <c r="A65" s="259"/>
      <c r="B65" s="162">
        <v>2136.5</v>
      </c>
      <c r="C65" s="159">
        <v>0.5</v>
      </c>
      <c r="D65" s="251"/>
      <c r="E65" s="206"/>
      <c r="F65" s="206"/>
      <c r="G65" s="206"/>
      <c r="H65" s="206"/>
      <c r="I65" s="206"/>
      <c r="J65" s="206"/>
      <c r="K65" s="206"/>
      <c r="L65" s="206"/>
      <c r="M65" s="206"/>
      <c r="N65" s="252"/>
    </row>
    <row r="66" spans="1:14" x14ac:dyDescent="0.35">
      <c r="A66" s="259"/>
      <c r="B66" s="162">
        <v>2142.1</v>
      </c>
      <c r="C66" s="160">
        <v>0.52083333333333337</v>
      </c>
      <c r="D66" s="251"/>
      <c r="E66" s="206"/>
      <c r="F66" s="206"/>
      <c r="G66" s="206"/>
      <c r="H66" s="206"/>
      <c r="I66" s="206"/>
      <c r="J66" s="206"/>
      <c r="K66" s="206"/>
      <c r="L66" s="206"/>
      <c r="M66" s="206"/>
      <c r="N66" s="252"/>
    </row>
    <row r="67" spans="1:14" x14ac:dyDescent="0.35">
      <c r="A67" s="259"/>
      <c r="B67" s="162">
        <v>1629.2</v>
      </c>
      <c r="C67" s="160">
        <v>0.54166666666666663</v>
      </c>
      <c r="D67" s="251"/>
      <c r="E67" s="206"/>
      <c r="F67" s="206"/>
      <c r="G67" s="206"/>
      <c r="H67" s="206"/>
      <c r="I67" s="206"/>
      <c r="J67" s="206"/>
      <c r="K67" s="206"/>
      <c r="L67" s="206"/>
      <c r="M67" s="206"/>
      <c r="N67" s="252"/>
    </row>
    <row r="68" spans="1:14" x14ac:dyDescent="0.35">
      <c r="A68" s="259"/>
      <c r="B68" s="162">
        <v>2144.4</v>
      </c>
      <c r="C68" s="160">
        <v>0.5625</v>
      </c>
      <c r="D68" s="251"/>
      <c r="E68" s="206"/>
      <c r="F68" s="206"/>
      <c r="G68" s="206"/>
      <c r="H68" s="206"/>
      <c r="I68" s="206"/>
      <c r="J68" s="206"/>
      <c r="K68" s="206"/>
      <c r="L68" s="206"/>
      <c r="M68" s="206"/>
      <c r="N68" s="252"/>
    </row>
    <row r="69" spans="1:14" x14ac:dyDescent="0.35">
      <c r="A69" s="259"/>
      <c r="B69" s="162">
        <v>2004.7</v>
      </c>
      <c r="C69" s="160">
        <v>0.58333333333333337</v>
      </c>
      <c r="D69" s="251"/>
      <c r="E69" s="206"/>
      <c r="F69" s="206"/>
      <c r="G69" s="206"/>
      <c r="H69" s="206"/>
      <c r="I69" s="206"/>
      <c r="J69" s="206"/>
      <c r="K69" s="206"/>
      <c r="L69" s="206"/>
      <c r="M69" s="206"/>
      <c r="N69" s="252"/>
    </row>
    <row r="70" spans="1:14" ht="15" thickBot="1" x14ac:dyDescent="0.4">
      <c r="A70" s="259"/>
      <c r="B70" s="162">
        <v>1883.1</v>
      </c>
      <c r="C70" s="160">
        <v>0.60416666666666663</v>
      </c>
      <c r="D70" s="253"/>
      <c r="E70" s="254"/>
      <c r="F70" s="254"/>
      <c r="G70" s="254"/>
      <c r="H70" s="254"/>
      <c r="I70" s="254"/>
      <c r="J70" s="254"/>
      <c r="K70" s="254"/>
      <c r="L70" s="254"/>
      <c r="M70" s="254"/>
      <c r="N70" s="255"/>
    </row>
    <row r="71" spans="1:14" x14ac:dyDescent="0.35">
      <c r="A71" s="259"/>
      <c r="B71" s="162">
        <v>2154.1999999999998</v>
      </c>
      <c r="C71" s="159">
        <v>0.625</v>
      </c>
    </row>
    <row r="72" spans="1:14" x14ac:dyDescent="0.35">
      <c r="A72" s="259"/>
      <c r="B72" s="162">
        <v>1947.9</v>
      </c>
      <c r="C72" s="159">
        <v>0.64583333333333337</v>
      </c>
    </row>
    <row r="73" spans="1:14" x14ac:dyDescent="0.35">
      <c r="A73" s="259"/>
      <c r="B73" s="162">
        <v>1861.4</v>
      </c>
      <c r="C73" s="159">
        <v>0.66666666666666663</v>
      </c>
    </row>
    <row r="74" spans="1:14" x14ac:dyDescent="0.35">
      <c r="A74" s="259"/>
      <c r="B74" s="162">
        <v>1405</v>
      </c>
      <c r="C74" s="159">
        <v>0.6875</v>
      </c>
    </row>
    <row r="75" spans="1:14" x14ac:dyDescent="0.35">
      <c r="A75" s="259"/>
      <c r="B75" s="162">
        <v>1167.7</v>
      </c>
      <c r="C75" s="159">
        <v>0.70833333333333337</v>
      </c>
    </row>
    <row r="76" spans="1:14" x14ac:dyDescent="0.35">
      <c r="A76" s="259"/>
      <c r="B76" s="162">
        <v>964.6</v>
      </c>
      <c r="C76" s="159">
        <v>0.72916666666666663</v>
      </c>
    </row>
    <row r="77" spans="1:14" x14ac:dyDescent="0.35">
      <c r="A77" s="259"/>
      <c r="B77" s="162">
        <v>886.6</v>
      </c>
      <c r="C77" s="159">
        <v>0.75</v>
      </c>
    </row>
    <row r="78" spans="1:14" x14ac:dyDescent="0.35">
      <c r="A78" s="259"/>
      <c r="B78" s="162">
        <v>513.4</v>
      </c>
      <c r="C78" s="159">
        <v>0.77083333333333337</v>
      </c>
    </row>
    <row r="79" spans="1:14" x14ac:dyDescent="0.35">
      <c r="A79" s="259"/>
      <c r="B79" s="162">
        <v>341.3</v>
      </c>
      <c r="C79" s="159">
        <v>0.79166666666666663</v>
      </c>
    </row>
    <row r="80" spans="1:14" x14ac:dyDescent="0.35">
      <c r="A80" s="259"/>
      <c r="B80" s="162">
        <v>325.39999999999998</v>
      </c>
      <c r="C80" s="159">
        <v>0.8125</v>
      </c>
    </row>
    <row r="81" spans="1:3" x14ac:dyDescent="0.35">
      <c r="A81" s="259"/>
      <c r="B81" s="162">
        <v>223.1</v>
      </c>
      <c r="C81" s="159">
        <v>0.83333333333333337</v>
      </c>
    </row>
    <row r="82" spans="1:3" x14ac:dyDescent="0.35">
      <c r="A82" s="259"/>
      <c r="B82" s="162">
        <v>52.4</v>
      </c>
      <c r="C82" s="159">
        <v>0.85416666666666663</v>
      </c>
    </row>
    <row r="83" spans="1:3" x14ac:dyDescent="0.35">
      <c r="A83" s="259"/>
      <c r="B83" s="162">
        <v>23.5</v>
      </c>
      <c r="C83" s="159">
        <v>0.875</v>
      </c>
    </row>
    <row r="84" spans="1:3" x14ac:dyDescent="0.35">
      <c r="A84" s="259"/>
      <c r="B84" s="162">
        <v>2.4</v>
      </c>
      <c r="C84" s="159">
        <v>0.89583333333333337</v>
      </c>
    </row>
    <row r="85" spans="1:3" x14ac:dyDescent="0.35">
      <c r="A85" s="259"/>
      <c r="B85" s="162">
        <v>0.3</v>
      </c>
      <c r="C85" s="159">
        <v>0.91666666666666663</v>
      </c>
    </row>
    <row r="86" spans="1:3" x14ac:dyDescent="0.35">
      <c r="A86" s="259"/>
      <c r="B86" s="162">
        <v>0.3</v>
      </c>
      <c r="C86" s="159">
        <v>0.9375</v>
      </c>
    </row>
    <row r="87" spans="1:3" x14ac:dyDescent="0.35">
      <c r="A87" s="259"/>
      <c r="B87" s="162">
        <v>0.3</v>
      </c>
      <c r="C87" s="159">
        <v>0.95833333333333337</v>
      </c>
    </row>
    <row r="88" spans="1:3" x14ac:dyDescent="0.35">
      <c r="A88" s="260"/>
      <c r="B88" s="162">
        <v>0.3</v>
      </c>
      <c r="C88" s="159">
        <v>0.97916666666666663</v>
      </c>
    </row>
    <row r="89" spans="1:3" x14ac:dyDescent="0.35">
      <c r="A89" s="258">
        <v>45506</v>
      </c>
      <c r="B89" s="162">
        <v>0.3</v>
      </c>
      <c r="C89" s="154">
        <v>0</v>
      </c>
    </row>
    <row r="90" spans="1:3" x14ac:dyDescent="0.35">
      <c r="A90" s="259"/>
      <c r="B90" s="162">
        <v>0.3</v>
      </c>
      <c r="C90" s="154">
        <v>2.0833333333333332E-2</v>
      </c>
    </row>
    <row r="91" spans="1:3" x14ac:dyDescent="0.35">
      <c r="A91" s="259"/>
      <c r="B91" s="162">
        <v>0.3</v>
      </c>
      <c r="C91" s="155" t="s">
        <v>197</v>
      </c>
    </row>
    <row r="92" spans="1:3" x14ac:dyDescent="0.35">
      <c r="A92" s="259"/>
      <c r="B92" s="162">
        <v>0.3</v>
      </c>
      <c r="C92" s="154" t="s">
        <v>198</v>
      </c>
    </row>
    <row r="93" spans="1:3" x14ac:dyDescent="0.35">
      <c r="A93" s="259"/>
      <c r="B93" s="162">
        <v>0.3</v>
      </c>
      <c r="C93" s="156" t="s">
        <v>199</v>
      </c>
    </row>
    <row r="94" spans="1:3" x14ac:dyDescent="0.35">
      <c r="A94" s="259"/>
      <c r="B94" s="162">
        <v>0.2</v>
      </c>
      <c r="C94" s="157" t="s">
        <v>200</v>
      </c>
    </row>
    <row r="95" spans="1:3" x14ac:dyDescent="0.35">
      <c r="A95" s="259"/>
      <c r="B95" s="162">
        <v>0.1</v>
      </c>
      <c r="C95" s="154" t="s">
        <v>201</v>
      </c>
    </row>
    <row r="96" spans="1:3" x14ac:dyDescent="0.35">
      <c r="A96" s="259"/>
      <c r="B96" s="162">
        <v>0</v>
      </c>
      <c r="C96" s="158" t="s">
        <v>202</v>
      </c>
    </row>
    <row r="97" spans="1:3" x14ac:dyDescent="0.35">
      <c r="A97" s="259"/>
      <c r="B97" s="162">
        <v>0</v>
      </c>
      <c r="C97" s="154" t="s">
        <v>203</v>
      </c>
    </row>
    <row r="98" spans="1:3" x14ac:dyDescent="0.35">
      <c r="A98" s="259"/>
      <c r="B98" s="162">
        <v>0</v>
      </c>
      <c r="C98" s="158" t="s">
        <v>204</v>
      </c>
    </row>
    <row r="99" spans="1:3" x14ac:dyDescent="0.35">
      <c r="A99" s="259"/>
      <c r="B99" s="162">
        <v>0</v>
      </c>
      <c r="C99" s="158" t="s">
        <v>205</v>
      </c>
    </row>
    <row r="100" spans="1:3" x14ac:dyDescent="0.35">
      <c r="A100" s="259"/>
      <c r="B100" s="162">
        <v>0</v>
      </c>
      <c r="C100" s="158" t="s">
        <v>206</v>
      </c>
    </row>
    <row r="101" spans="1:3" x14ac:dyDescent="0.35">
      <c r="A101" s="259"/>
      <c r="B101" s="162">
        <v>0</v>
      </c>
      <c r="C101" s="158" t="s">
        <v>207</v>
      </c>
    </row>
    <row r="102" spans="1:3" x14ac:dyDescent="0.35">
      <c r="A102" s="259"/>
      <c r="B102" s="162">
        <v>0.3</v>
      </c>
      <c r="C102" s="158" t="s">
        <v>208</v>
      </c>
    </row>
    <row r="103" spans="1:3" x14ac:dyDescent="0.35">
      <c r="A103" s="259"/>
      <c r="B103" s="162">
        <v>11.9</v>
      </c>
      <c r="C103" s="154" t="s">
        <v>209</v>
      </c>
    </row>
    <row r="104" spans="1:3" x14ac:dyDescent="0.35">
      <c r="A104" s="259"/>
      <c r="B104" s="162">
        <v>35.200000000000003</v>
      </c>
      <c r="C104" s="158" t="s">
        <v>210</v>
      </c>
    </row>
    <row r="105" spans="1:3" x14ac:dyDescent="0.35">
      <c r="A105" s="259"/>
      <c r="B105" s="162">
        <v>79.8</v>
      </c>
      <c r="C105" s="158" t="s">
        <v>211</v>
      </c>
    </row>
    <row r="106" spans="1:3" x14ac:dyDescent="0.35">
      <c r="A106" s="259"/>
      <c r="B106" s="162">
        <v>232.6</v>
      </c>
      <c r="C106" s="158" t="s">
        <v>212</v>
      </c>
    </row>
    <row r="107" spans="1:3" x14ac:dyDescent="0.35">
      <c r="A107" s="259"/>
      <c r="B107" s="162">
        <v>366.9</v>
      </c>
      <c r="C107" s="158" t="s">
        <v>213</v>
      </c>
    </row>
    <row r="108" spans="1:3" x14ac:dyDescent="0.35">
      <c r="A108" s="259"/>
      <c r="B108" s="162">
        <v>190.9</v>
      </c>
      <c r="C108" s="154" t="s">
        <v>214</v>
      </c>
    </row>
    <row r="109" spans="1:3" x14ac:dyDescent="0.35">
      <c r="A109" s="259"/>
      <c r="B109" s="162">
        <v>384.4</v>
      </c>
      <c r="C109" s="159">
        <v>0.41666666666666669</v>
      </c>
    </row>
    <row r="110" spans="1:3" x14ac:dyDescent="0.35">
      <c r="A110" s="259"/>
      <c r="B110" s="162">
        <v>1741.6</v>
      </c>
      <c r="C110" s="159">
        <v>0.4375</v>
      </c>
    </row>
    <row r="111" spans="1:3" x14ac:dyDescent="0.35">
      <c r="A111" s="259"/>
      <c r="B111" s="162">
        <v>674.7</v>
      </c>
      <c r="C111" s="159">
        <v>0.45833333333333331</v>
      </c>
    </row>
    <row r="112" spans="1:3" x14ac:dyDescent="0.35">
      <c r="A112" s="259"/>
      <c r="B112" s="162">
        <v>1355.4</v>
      </c>
      <c r="C112" s="159">
        <v>0.47916666666666669</v>
      </c>
    </row>
    <row r="113" spans="1:3" x14ac:dyDescent="0.35">
      <c r="A113" s="259"/>
      <c r="B113" s="162">
        <v>1027.0999999999999</v>
      </c>
      <c r="C113" s="159">
        <v>0.5</v>
      </c>
    </row>
    <row r="114" spans="1:3" x14ac:dyDescent="0.35">
      <c r="A114" s="259"/>
      <c r="B114" s="162">
        <v>963.1</v>
      </c>
      <c r="C114" s="160">
        <v>0.52083333333333337</v>
      </c>
    </row>
    <row r="115" spans="1:3" x14ac:dyDescent="0.35">
      <c r="A115" s="259"/>
      <c r="B115" s="162">
        <v>757.1</v>
      </c>
      <c r="C115" s="160">
        <v>0.54166666666666663</v>
      </c>
    </row>
    <row r="116" spans="1:3" x14ac:dyDescent="0.35">
      <c r="A116" s="259"/>
      <c r="B116" s="162">
        <v>651.4</v>
      </c>
      <c r="C116" s="160">
        <v>0.5625</v>
      </c>
    </row>
    <row r="117" spans="1:3" x14ac:dyDescent="0.35">
      <c r="A117" s="259"/>
      <c r="B117" s="162">
        <v>1318.4</v>
      </c>
      <c r="C117" s="160">
        <v>0.58333333333333337</v>
      </c>
    </row>
    <row r="118" spans="1:3" x14ac:dyDescent="0.35">
      <c r="A118" s="259"/>
      <c r="B118" s="162">
        <v>1459</v>
      </c>
      <c r="C118" s="160">
        <v>0.60416666666666663</v>
      </c>
    </row>
    <row r="119" spans="1:3" x14ac:dyDescent="0.35">
      <c r="A119" s="259"/>
      <c r="B119" s="162">
        <v>218.2</v>
      </c>
      <c r="C119" s="159">
        <v>0.625</v>
      </c>
    </row>
    <row r="120" spans="1:3" x14ac:dyDescent="0.35">
      <c r="A120" s="259"/>
      <c r="B120" s="162">
        <v>249.6</v>
      </c>
      <c r="C120" s="159">
        <v>0.64583333333333337</v>
      </c>
    </row>
    <row r="121" spans="1:3" x14ac:dyDescent="0.35">
      <c r="A121" s="259"/>
      <c r="B121" s="162">
        <v>720.4</v>
      </c>
      <c r="C121" s="159">
        <v>0.66666666666666663</v>
      </c>
    </row>
    <row r="122" spans="1:3" x14ac:dyDescent="0.35">
      <c r="A122" s="259"/>
      <c r="B122" s="162">
        <v>1319.4</v>
      </c>
      <c r="C122" s="159">
        <v>0.6875</v>
      </c>
    </row>
    <row r="123" spans="1:3" x14ac:dyDescent="0.35">
      <c r="A123" s="259"/>
      <c r="B123" s="162">
        <v>1140.4000000000001</v>
      </c>
      <c r="C123" s="159">
        <v>0.70833333333333337</v>
      </c>
    </row>
    <row r="124" spans="1:3" x14ac:dyDescent="0.35">
      <c r="A124" s="259"/>
      <c r="B124" s="162">
        <v>806.5</v>
      </c>
      <c r="C124" s="159">
        <v>0.72916666666666663</v>
      </c>
    </row>
    <row r="125" spans="1:3" x14ac:dyDescent="0.35">
      <c r="A125" s="259"/>
      <c r="B125" s="162">
        <v>802.3</v>
      </c>
      <c r="C125" s="159">
        <v>0.75</v>
      </c>
    </row>
    <row r="126" spans="1:3" x14ac:dyDescent="0.35">
      <c r="A126" s="259"/>
      <c r="B126" s="162">
        <v>389.2</v>
      </c>
      <c r="C126" s="159">
        <v>0.77083333333333337</v>
      </c>
    </row>
    <row r="127" spans="1:3" x14ac:dyDescent="0.35">
      <c r="A127" s="259"/>
      <c r="B127" s="162">
        <v>315.89999999999998</v>
      </c>
      <c r="C127" s="159">
        <v>0.79166666666666663</v>
      </c>
    </row>
    <row r="128" spans="1:3" x14ac:dyDescent="0.35">
      <c r="A128" s="259"/>
      <c r="B128" s="162">
        <v>209.2</v>
      </c>
      <c r="C128" s="159">
        <v>0.8125</v>
      </c>
    </row>
    <row r="129" spans="1:3" x14ac:dyDescent="0.35">
      <c r="A129" s="259"/>
      <c r="B129" s="162">
        <v>113</v>
      </c>
      <c r="C129" s="159">
        <v>0.83333333333333337</v>
      </c>
    </row>
    <row r="130" spans="1:3" x14ac:dyDescent="0.35">
      <c r="A130" s="259"/>
      <c r="B130" s="162">
        <v>81.099999999999994</v>
      </c>
      <c r="C130" s="159">
        <v>0.85416666666666663</v>
      </c>
    </row>
    <row r="131" spans="1:3" x14ac:dyDescent="0.35">
      <c r="A131" s="259"/>
      <c r="B131" s="162">
        <v>16.8</v>
      </c>
      <c r="C131" s="159">
        <v>0.875</v>
      </c>
    </row>
    <row r="132" spans="1:3" x14ac:dyDescent="0.35">
      <c r="A132" s="259"/>
      <c r="B132" s="162">
        <v>0.2</v>
      </c>
      <c r="C132" s="159">
        <v>0.89583333333333337</v>
      </c>
    </row>
    <row r="133" spans="1:3" x14ac:dyDescent="0.35">
      <c r="A133" s="259"/>
      <c r="B133" s="162">
        <v>0</v>
      </c>
      <c r="C133" s="159">
        <v>0.91666666666666663</v>
      </c>
    </row>
    <row r="134" spans="1:3" x14ac:dyDescent="0.35">
      <c r="A134" s="259"/>
      <c r="B134" s="162">
        <v>0</v>
      </c>
      <c r="C134" s="159">
        <v>0.9375</v>
      </c>
    </row>
    <row r="135" spans="1:3" x14ac:dyDescent="0.35">
      <c r="A135" s="259"/>
      <c r="B135" s="162">
        <v>0</v>
      </c>
      <c r="C135" s="159">
        <v>0.95833333333333337</v>
      </c>
    </row>
    <row r="136" spans="1:3" x14ac:dyDescent="0.35">
      <c r="A136" s="260"/>
      <c r="B136" s="162">
        <v>0</v>
      </c>
      <c r="C136" s="159">
        <v>0.97916666666666663</v>
      </c>
    </row>
    <row r="137" spans="1:3" x14ac:dyDescent="0.35">
      <c r="A137" s="258">
        <v>45507</v>
      </c>
      <c r="B137" s="162">
        <v>0</v>
      </c>
      <c r="C137" s="154">
        <v>0</v>
      </c>
    </row>
    <row r="138" spans="1:3" x14ac:dyDescent="0.35">
      <c r="A138" s="259"/>
      <c r="B138" s="162">
        <v>0</v>
      </c>
      <c r="C138" s="154">
        <v>2.0833333333333332E-2</v>
      </c>
    </row>
    <row r="139" spans="1:3" x14ac:dyDescent="0.35">
      <c r="A139" s="259"/>
      <c r="B139" s="162">
        <v>0</v>
      </c>
      <c r="C139" s="155" t="s">
        <v>197</v>
      </c>
    </row>
    <row r="140" spans="1:3" x14ac:dyDescent="0.35">
      <c r="A140" s="259"/>
      <c r="B140" s="162">
        <v>0</v>
      </c>
      <c r="C140" s="154" t="s">
        <v>198</v>
      </c>
    </row>
    <row r="141" spans="1:3" x14ac:dyDescent="0.35">
      <c r="A141" s="259"/>
      <c r="B141" s="162">
        <v>0</v>
      </c>
      <c r="C141" s="156" t="s">
        <v>199</v>
      </c>
    </row>
    <row r="142" spans="1:3" x14ac:dyDescent="0.35">
      <c r="A142" s="259"/>
      <c r="B142" s="162">
        <v>0</v>
      </c>
      <c r="C142" s="157" t="s">
        <v>200</v>
      </c>
    </row>
    <row r="143" spans="1:3" x14ac:dyDescent="0.35">
      <c r="A143" s="259"/>
      <c r="B143" s="162">
        <v>0</v>
      </c>
      <c r="C143" s="154" t="s">
        <v>201</v>
      </c>
    </row>
    <row r="144" spans="1:3" x14ac:dyDescent="0.35">
      <c r="A144" s="259"/>
      <c r="B144" s="162">
        <v>0</v>
      </c>
      <c r="C144" s="158" t="s">
        <v>202</v>
      </c>
    </row>
    <row r="145" spans="1:3" x14ac:dyDescent="0.35">
      <c r="A145" s="259"/>
      <c r="B145" s="162">
        <v>0</v>
      </c>
      <c r="C145" s="154" t="s">
        <v>203</v>
      </c>
    </row>
    <row r="146" spans="1:3" x14ac:dyDescent="0.35">
      <c r="A146" s="259"/>
      <c r="B146" s="162">
        <v>0</v>
      </c>
      <c r="C146" s="158" t="s">
        <v>204</v>
      </c>
    </row>
    <row r="147" spans="1:3" x14ac:dyDescent="0.35">
      <c r="A147" s="259"/>
      <c r="B147" s="162">
        <v>0</v>
      </c>
      <c r="C147" s="158" t="s">
        <v>205</v>
      </c>
    </row>
    <row r="148" spans="1:3" x14ac:dyDescent="0.35">
      <c r="A148" s="259"/>
      <c r="B148" s="162">
        <v>0</v>
      </c>
      <c r="C148" s="158" t="s">
        <v>206</v>
      </c>
    </row>
    <row r="149" spans="1:3" x14ac:dyDescent="0.35">
      <c r="A149" s="259"/>
      <c r="B149" s="162">
        <v>0</v>
      </c>
      <c r="C149" s="158" t="s">
        <v>207</v>
      </c>
    </row>
    <row r="150" spans="1:3" x14ac:dyDescent="0.35">
      <c r="A150" s="259"/>
      <c r="B150" s="162">
        <v>0</v>
      </c>
      <c r="C150" s="158" t="s">
        <v>208</v>
      </c>
    </row>
    <row r="151" spans="1:3" x14ac:dyDescent="0.35">
      <c r="A151" s="259"/>
      <c r="B151" s="162">
        <v>11.3</v>
      </c>
      <c r="C151" s="154" t="s">
        <v>209</v>
      </c>
    </row>
    <row r="152" spans="1:3" x14ac:dyDescent="0.35">
      <c r="A152" s="259"/>
      <c r="B152" s="162">
        <v>69.3</v>
      </c>
      <c r="C152" s="158" t="s">
        <v>210</v>
      </c>
    </row>
    <row r="153" spans="1:3" x14ac:dyDescent="0.35">
      <c r="A153" s="259"/>
      <c r="B153" s="162">
        <v>174.7</v>
      </c>
      <c r="C153" s="158" t="s">
        <v>211</v>
      </c>
    </row>
    <row r="154" spans="1:3" x14ac:dyDescent="0.35">
      <c r="A154" s="259"/>
      <c r="B154" s="162">
        <v>307.39999999999998</v>
      </c>
      <c r="C154" s="158" t="s">
        <v>212</v>
      </c>
    </row>
    <row r="155" spans="1:3" x14ac:dyDescent="0.35">
      <c r="A155" s="259"/>
      <c r="B155" s="162">
        <v>666.1</v>
      </c>
      <c r="C155" s="158" t="s">
        <v>213</v>
      </c>
    </row>
    <row r="156" spans="1:3" x14ac:dyDescent="0.35">
      <c r="A156" s="259"/>
      <c r="B156" s="162">
        <v>602.5</v>
      </c>
      <c r="C156" s="154" t="s">
        <v>214</v>
      </c>
    </row>
    <row r="157" spans="1:3" x14ac:dyDescent="0.35">
      <c r="A157" s="259"/>
      <c r="B157" s="162">
        <v>843.6</v>
      </c>
      <c r="C157" s="159">
        <v>0.41666666666666669</v>
      </c>
    </row>
    <row r="158" spans="1:3" x14ac:dyDescent="0.35">
      <c r="A158" s="259"/>
      <c r="B158" s="162">
        <v>1303.8</v>
      </c>
      <c r="C158" s="159">
        <v>0.4375</v>
      </c>
    </row>
    <row r="159" spans="1:3" x14ac:dyDescent="0.35">
      <c r="A159" s="259"/>
      <c r="B159" s="162">
        <v>1685.7</v>
      </c>
      <c r="C159" s="159">
        <v>0.45833333333333331</v>
      </c>
    </row>
    <row r="160" spans="1:3" x14ac:dyDescent="0.35">
      <c r="A160" s="259"/>
      <c r="B160" s="162">
        <v>1952.2</v>
      </c>
      <c r="C160" s="159">
        <v>0.47916666666666669</v>
      </c>
    </row>
    <row r="161" spans="1:3" x14ac:dyDescent="0.35">
      <c r="A161" s="259"/>
      <c r="B161" s="162">
        <v>2081.1999999999998</v>
      </c>
      <c r="C161" s="159">
        <v>0.5</v>
      </c>
    </row>
    <row r="162" spans="1:3" x14ac:dyDescent="0.35">
      <c r="A162" s="259"/>
      <c r="B162" s="162">
        <v>2175.6999999999998</v>
      </c>
      <c r="C162" s="160">
        <v>0.52083333333333337</v>
      </c>
    </row>
    <row r="163" spans="1:3" x14ac:dyDescent="0.35">
      <c r="A163" s="259"/>
      <c r="B163" s="162">
        <v>2217.1999999999998</v>
      </c>
      <c r="C163" s="160">
        <v>0.54166666666666663</v>
      </c>
    </row>
    <row r="164" spans="1:3" x14ac:dyDescent="0.35">
      <c r="A164" s="259"/>
      <c r="B164" s="162">
        <v>2261.1999999999998</v>
      </c>
      <c r="C164" s="160">
        <v>0.5625</v>
      </c>
    </row>
    <row r="165" spans="1:3" x14ac:dyDescent="0.35">
      <c r="A165" s="259"/>
      <c r="B165" s="162">
        <v>2136.5</v>
      </c>
      <c r="C165" s="160">
        <v>0.58333333333333337</v>
      </c>
    </row>
    <row r="166" spans="1:3" x14ac:dyDescent="0.35">
      <c r="A166" s="259"/>
      <c r="B166" s="162">
        <v>2130.9</v>
      </c>
      <c r="C166" s="160">
        <v>0.60416666666666663</v>
      </c>
    </row>
    <row r="167" spans="1:3" x14ac:dyDescent="0.35">
      <c r="A167" s="259"/>
      <c r="B167" s="162">
        <v>2128.5</v>
      </c>
      <c r="C167" s="159">
        <v>0.625</v>
      </c>
    </row>
    <row r="168" spans="1:3" x14ac:dyDescent="0.35">
      <c r="A168" s="259"/>
      <c r="B168" s="162">
        <v>2008.1</v>
      </c>
      <c r="C168" s="159">
        <v>0.64583333333333337</v>
      </c>
    </row>
    <row r="169" spans="1:3" x14ac:dyDescent="0.35">
      <c r="A169" s="259"/>
      <c r="B169" s="162">
        <v>1855.6</v>
      </c>
      <c r="C169" s="159">
        <v>0.66666666666666663</v>
      </c>
    </row>
    <row r="170" spans="1:3" x14ac:dyDescent="0.35">
      <c r="A170" s="259"/>
      <c r="B170" s="162">
        <v>1673.3</v>
      </c>
      <c r="C170" s="159">
        <v>0.6875</v>
      </c>
    </row>
    <row r="171" spans="1:3" x14ac:dyDescent="0.35">
      <c r="A171" s="259"/>
      <c r="B171" s="162">
        <v>1469.9</v>
      </c>
      <c r="C171" s="159">
        <v>0.70833333333333337</v>
      </c>
    </row>
    <row r="172" spans="1:3" x14ac:dyDescent="0.35">
      <c r="A172" s="259"/>
      <c r="B172" s="162">
        <v>1270.4000000000001</v>
      </c>
      <c r="C172" s="159">
        <v>0.72916666666666663</v>
      </c>
    </row>
    <row r="173" spans="1:3" x14ac:dyDescent="0.35">
      <c r="A173" s="259"/>
      <c r="B173" s="162">
        <v>1055.9000000000001</v>
      </c>
      <c r="C173" s="159">
        <v>0.75</v>
      </c>
    </row>
    <row r="174" spans="1:3" x14ac:dyDescent="0.35">
      <c r="A174" s="259"/>
      <c r="B174" s="162">
        <v>830</v>
      </c>
      <c r="C174" s="159">
        <v>0.77083333333333337</v>
      </c>
    </row>
    <row r="175" spans="1:3" x14ac:dyDescent="0.35">
      <c r="A175" s="259"/>
      <c r="B175" s="162">
        <v>615</v>
      </c>
      <c r="C175" s="159">
        <v>0.79166666666666663</v>
      </c>
    </row>
    <row r="176" spans="1:3" x14ac:dyDescent="0.35">
      <c r="A176" s="259"/>
      <c r="B176" s="162">
        <v>413.2</v>
      </c>
      <c r="C176" s="159">
        <v>0.8125</v>
      </c>
    </row>
    <row r="177" spans="1:3" x14ac:dyDescent="0.35">
      <c r="A177" s="259"/>
      <c r="B177" s="162">
        <v>234</v>
      </c>
      <c r="C177" s="159">
        <v>0.83333333333333337</v>
      </c>
    </row>
    <row r="178" spans="1:3" x14ac:dyDescent="0.35">
      <c r="A178" s="259"/>
      <c r="B178" s="162">
        <v>95.7</v>
      </c>
      <c r="C178" s="159">
        <v>0.85416666666666663</v>
      </c>
    </row>
    <row r="179" spans="1:3" x14ac:dyDescent="0.35">
      <c r="A179" s="259"/>
      <c r="B179" s="162">
        <v>31.9</v>
      </c>
      <c r="C179" s="159">
        <v>0.875</v>
      </c>
    </row>
    <row r="180" spans="1:3" x14ac:dyDescent="0.35">
      <c r="A180" s="259"/>
      <c r="B180" s="162">
        <v>2.4</v>
      </c>
      <c r="C180" s="159">
        <v>0.89583333333333337</v>
      </c>
    </row>
    <row r="181" spans="1:3" x14ac:dyDescent="0.35">
      <c r="A181" s="259"/>
      <c r="B181" s="162">
        <v>0.2</v>
      </c>
      <c r="C181" s="159">
        <v>0.91666666666666663</v>
      </c>
    </row>
    <row r="182" spans="1:3" x14ac:dyDescent="0.35">
      <c r="A182" s="259"/>
      <c r="B182" s="162">
        <v>0.2</v>
      </c>
      <c r="C182" s="159">
        <v>0.9375</v>
      </c>
    </row>
    <row r="183" spans="1:3" x14ac:dyDescent="0.35">
      <c r="A183" s="259"/>
      <c r="B183" s="162">
        <v>0.2</v>
      </c>
      <c r="C183" s="159">
        <v>0.95833333333333337</v>
      </c>
    </row>
    <row r="184" spans="1:3" x14ac:dyDescent="0.35">
      <c r="A184" s="260"/>
      <c r="B184" s="162">
        <v>0.2</v>
      </c>
      <c r="C184" s="159">
        <v>0.97916666666666663</v>
      </c>
    </row>
    <row r="185" spans="1:3" x14ac:dyDescent="0.35">
      <c r="A185" s="258">
        <v>45508</v>
      </c>
      <c r="B185" s="162">
        <v>0.2</v>
      </c>
      <c r="C185" s="154">
        <v>0</v>
      </c>
    </row>
    <row r="186" spans="1:3" x14ac:dyDescent="0.35">
      <c r="A186" s="259"/>
      <c r="B186" s="162">
        <v>0.2</v>
      </c>
      <c r="C186" s="154">
        <v>2.0833333333333332E-2</v>
      </c>
    </row>
    <row r="187" spans="1:3" x14ac:dyDescent="0.35">
      <c r="A187" s="259"/>
      <c r="B187" s="162">
        <v>0.2</v>
      </c>
      <c r="C187" s="155" t="s">
        <v>197</v>
      </c>
    </row>
    <row r="188" spans="1:3" x14ac:dyDescent="0.35">
      <c r="A188" s="259"/>
      <c r="B188" s="162">
        <v>0.2</v>
      </c>
      <c r="C188" s="154" t="s">
        <v>198</v>
      </c>
    </row>
    <row r="189" spans="1:3" x14ac:dyDescent="0.35">
      <c r="A189" s="259"/>
      <c r="B189" s="162">
        <v>0.2</v>
      </c>
      <c r="C189" s="156" t="s">
        <v>199</v>
      </c>
    </row>
    <row r="190" spans="1:3" x14ac:dyDescent="0.35">
      <c r="A190" s="259"/>
      <c r="B190" s="162">
        <v>0.2</v>
      </c>
      <c r="C190" s="157" t="s">
        <v>200</v>
      </c>
    </row>
    <row r="191" spans="1:3" x14ac:dyDescent="0.35">
      <c r="A191" s="259"/>
      <c r="B191" s="162">
        <v>0.2</v>
      </c>
      <c r="C191" s="154" t="s">
        <v>201</v>
      </c>
    </row>
    <row r="192" spans="1:3" x14ac:dyDescent="0.35">
      <c r="A192" s="259"/>
      <c r="B192" s="162">
        <v>0.1</v>
      </c>
      <c r="C192" s="158" t="s">
        <v>202</v>
      </c>
    </row>
    <row r="193" spans="1:3" x14ac:dyDescent="0.35">
      <c r="A193" s="259"/>
      <c r="B193" s="162">
        <v>0.2</v>
      </c>
      <c r="C193" s="154" t="s">
        <v>203</v>
      </c>
    </row>
    <row r="194" spans="1:3" x14ac:dyDescent="0.35">
      <c r="A194" s="259"/>
      <c r="B194" s="162">
        <v>0.2</v>
      </c>
      <c r="C194" s="158" t="s">
        <v>204</v>
      </c>
    </row>
    <row r="195" spans="1:3" x14ac:dyDescent="0.35">
      <c r="A195" s="259"/>
      <c r="B195" s="162">
        <v>0.2</v>
      </c>
      <c r="C195" s="158" t="s">
        <v>205</v>
      </c>
    </row>
    <row r="196" spans="1:3" x14ac:dyDescent="0.35">
      <c r="A196" s="259"/>
      <c r="B196" s="162">
        <v>0.1</v>
      </c>
      <c r="C196" s="158" t="s">
        <v>206</v>
      </c>
    </row>
    <row r="197" spans="1:3" x14ac:dyDescent="0.35">
      <c r="A197" s="259"/>
      <c r="B197" s="162">
        <v>0.2</v>
      </c>
      <c r="C197" s="158" t="s">
        <v>207</v>
      </c>
    </row>
    <row r="198" spans="1:3" x14ac:dyDescent="0.35">
      <c r="A198" s="259"/>
      <c r="B198" s="162">
        <v>1</v>
      </c>
      <c r="C198" s="158" t="s">
        <v>208</v>
      </c>
    </row>
    <row r="199" spans="1:3" x14ac:dyDescent="0.35">
      <c r="A199" s="259"/>
      <c r="B199" s="162">
        <v>22</v>
      </c>
      <c r="C199" s="154" t="s">
        <v>209</v>
      </c>
    </row>
    <row r="200" spans="1:3" x14ac:dyDescent="0.35">
      <c r="A200" s="259"/>
      <c r="B200" s="162">
        <v>123.5</v>
      </c>
      <c r="C200" s="158" t="s">
        <v>210</v>
      </c>
    </row>
    <row r="201" spans="1:3" x14ac:dyDescent="0.35">
      <c r="A201" s="259"/>
      <c r="B201" s="162">
        <v>344.4</v>
      </c>
      <c r="C201" s="158" t="s">
        <v>211</v>
      </c>
    </row>
    <row r="202" spans="1:3" x14ac:dyDescent="0.35">
      <c r="A202" s="259"/>
      <c r="B202" s="162">
        <v>480</v>
      </c>
      <c r="C202" s="158" t="s">
        <v>212</v>
      </c>
    </row>
    <row r="203" spans="1:3" x14ac:dyDescent="0.35">
      <c r="A203" s="259"/>
      <c r="B203" s="162">
        <v>858.8</v>
      </c>
      <c r="C203" s="158" t="s">
        <v>213</v>
      </c>
    </row>
    <row r="204" spans="1:3" x14ac:dyDescent="0.35">
      <c r="A204" s="259"/>
      <c r="B204" s="162">
        <v>1079.2</v>
      </c>
      <c r="C204" s="154" t="s">
        <v>214</v>
      </c>
    </row>
    <row r="205" spans="1:3" x14ac:dyDescent="0.35">
      <c r="A205" s="259"/>
      <c r="B205" s="162">
        <v>1306.4000000000001</v>
      </c>
      <c r="C205" s="159">
        <v>0.41666666666666669</v>
      </c>
    </row>
    <row r="206" spans="1:3" x14ac:dyDescent="0.35">
      <c r="A206" s="259"/>
      <c r="B206" s="162">
        <v>1618.8</v>
      </c>
      <c r="C206" s="159">
        <v>0.4375</v>
      </c>
    </row>
    <row r="207" spans="1:3" x14ac:dyDescent="0.35">
      <c r="A207" s="259"/>
      <c r="B207" s="162">
        <v>1169.4000000000001</v>
      </c>
      <c r="C207" s="159">
        <v>0.45833333333333331</v>
      </c>
    </row>
    <row r="208" spans="1:3" x14ac:dyDescent="0.35">
      <c r="A208" s="259"/>
      <c r="B208" s="162">
        <v>1546.6</v>
      </c>
      <c r="C208" s="159">
        <v>0.47916666666666669</v>
      </c>
    </row>
    <row r="209" spans="1:3" x14ac:dyDescent="0.35">
      <c r="A209" s="259"/>
      <c r="B209" s="162">
        <v>2124.6999999999998</v>
      </c>
      <c r="C209" s="159">
        <v>0.5</v>
      </c>
    </row>
    <row r="210" spans="1:3" x14ac:dyDescent="0.35">
      <c r="A210" s="259"/>
      <c r="B210" s="162">
        <v>2213.6999999999998</v>
      </c>
      <c r="C210" s="160">
        <v>0.52083333333333337</v>
      </c>
    </row>
    <row r="211" spans="1:3" x14ac:dyDescent="0.35">
      <c r="A211" s="259"/>
      <c r="B211" s="162">
        <v>2224.1</v>
      </c>
      <c r="C211" s="160">
        <v>0.54166666666666663</v>
      </c>
    </row>
    <row r="212" spans="1:3" x14ac:dyDescent="0.35">
      <c r="A212" s="259"/>
      <c r="B212" s="162">
        <v>2233.6999999999998</v>
      </c>
      <c r="C212" s="160">
        <v>0.5625</v>
      </c>
    </row>
    <row r="213" spans="1:3" x14ac:dyDescent="0.35">
      <c r="A213" s="259"/>
      <c r="B213" s="162">
        <v>2243.9</v>
      </c>
      <c r="C213" s="160">
        <v>0.58333333333333337</v>
      </c>
    </row>
    <row r="214" spans="1:3" x14ac:dyDescent="0.35">
      <c r="A214" s="259"/>
      <c r="B214" s="162">
        <v>1857.2</v>
      </c>
      <c r="C214" s="160">
        <v>0.60416666666666663</v>
      </c>
    </row>
    <row r="215" spans="1:3" x14ac:dyDescent="0.35">
      <c r="A215" s="259"/>
      <c r="B215" s="162">
        <v>1604.7</v>
      </c>
      <c r="C215" s="159">
        <v>0.625</v>
      </c>
    </row>
    <row r="216" spans="1:3" x14ac:dyDescent="0.35">
      <c r="A216" s="259"/>
      <c r="B216" s="162">
        <v>2011.7</v>
      </c>
      <c r="C216" s="159">
        <v>0.64583333333333337</v>
      </c>
    </row>
    <row r="217" spans="1:3" x14ac:dyDescent="0.35">
      <c r="A217" s="259"/>
      <c r="B217" s="162">
        <v>1859.7</v>
      </c>
      <c r="C217" s="159">
        <v>0.66666666666666663</v>
      </c>
    </row>
    <row r="218" spans="1:3" x14ac:dyDescent="0.35">
      <c r="A218" s="259"/>
      <c r="B218" s="162">
        <v>1688.7</v>
      </c>
      <c r="C218" s="159">
        <v>0.6875</v>
      </c>
    </row>
    <row r="219" spans="1:3" x14ac:dyDescent="0.35">
      <c r="A219" s="259"/>
      <c r="B219" s="162">
        <v>1488.6</v>
      </c>
      <c r="C219" s="159">
        <v>0.70833333333333337</v>
      </c>
    </row>
    <row r="220" spans="1:3" x14ac:dyDescent="0.35">
      <c r="A220" s="259"/>
      <c r="B220" s="162">
        <v>1266.4000000000001</v>
      </c>
      <c r="C220" s="159">
        <v>0.72916666666666663</v>
      </c>
    </row>
    <row r="221" spans="1:3" x14ac:dyDescent="0.35">
      <c r="A221" s="259"/>
      <c r="B221" s="162">
        <v>1048.3</v>
      </c>
      <c r="C221" s="159">
        <v>0.75</v>
      </c>
    </row>
    <row r="222" spans="1:3" x14ac:dyDescent="0.35">
      <c r="A222" s="259"/>
      <c r="B222" s="162">
        <v>769.3</v>
      </c>
      <c r="C222" s="159">
        <v>0.77083333333333337</v>
      </c>
    </row>
    <row r="223" spans="1:3" x14ac:dyDescent="0.35">
      <c r="A223" s="259"/>
      <c r="B223" s="162">
        <v>563.6</v>
      </c>
      <c r="C223" s="159">
        <v>0.79166666666666663</v>
      </c>
    </row>
    <row r="224" spans="1:3" x14ac:dyDescent="0.35">
      <c r="A224" s="259"/>
      <c r="B224" s="162">
        <v>368.8</v>
      </c>
      <c r="C224" s="159">
        <v>0.8125</v>
      </c>
    </row>
    <row r="225" spans="1:3" x14ac:dyDescent="0.35">
      <c r="A225" s="259"/>
      <c r="B225" s="162">
        <v>346</v>
      </c>
      <c r="C225" s="159">
        <v>0.83333333333333337</v>
      </c>
    </row>
    <row r="226" spans="1:3" x14ac:dyDescent="0.35">
      <c r="A226" s="259"/>
      <c r="B226" s="162">
        <v>134.30000000000001</v>
      </c>
      <c r="C226" s="159">
        <v>0.85416666666666663</v>
      </c>
    </row>
    <row r="227" spans="1:3" x14ac:dyDescent="0.35">
      <c r="A227" s="259"/>
      <c r="B227" s="162">
        <v>30.6</v>
      </c>
      <c r="C227" s="159">
        <v>0.875</v>
      </c>
    </row>
    <row r="228" spans="1:3" x14ac:dyDescent="0.35">
      <c r="A228" s="259"/>
      <c r="B228" s="162">
        <v>1.8</v>
      </c>
      <c r="C228" s="159">
        <v>0.89583333333333337</v>
      </c>
    </row>
    <row r="229" spans="1:3" x14ac:dyDescent="0.35">
      <c r="A229" s="259"/>
      <c r="B229" s="162">
        <v>0.3</v>
      </c>
      <c r="C229" s="159">
        <v>0.91666666666666663</v>
      </c>
    </row>
    <row r="230" spans="1:3" x14ac:dyDescent="0.35">
      <c r="A230" s="259"/>
      <c r="B230" s="162">
        <v>0.3</v>
      </c>
      <c r="C230" s="159">
        <v>0.9375</v>
      </c>
    </row>
    <row r="231" spans="1:3" x14ac:dyDescent="0.35">
      <c r="A231" s="259"/>
      <c r="B231" s="162">
        <v>0.3</v>
      </c>
      <c r="C231" s="159">
        <v>0.95833333333333337</v>
      </c>
    </row>
    <row r="232" spans="1:3" x14ac:dyDescent="0.35">
      <c r="A232" s="260"/>
      <c r="B232" s="162">
        <v>0.3</v>
      </c>
      <c r="C232" s="159">
        <v>0.97916666666666663</v>
      </c>
    </row>
    <row r="233" spans="1:3" x14ac:dyDescent="0.35">
      <c r="A233" s="258">
        <v>45509</v>
      </c>
      <c r="B233" s="162">
        <v>0.3</v>
      </c>
      <c r="C233" s="154">
        <v>0</v>
      </c>
    </row>
    <row r="234" spans="1:3" x14ac:dyDescent="0.35">
      <c r="A234" s="259"/>
      <c r="B234" s="162">
        <v>0.3</v>
      </c>
      <c r="C234" s="154">
        <v>2.0833333333333332E-2</v>
      </c>
    </row>
    <row r="235" spans="1:3" x14ac:dyDescent="0.35">
      <c r="A235" s="259"/>
      <c r="B235" s="162">
        <v>0.3</v>
      </c>
      <c r="C235" s="155" t="s">
        <v>197</v>
      </c>
    </row>
    <row r="236" spans="1:3" x14ac:dyDescent="0.35">
      <c r="A236" s="259"/>
      <c r="B236" s="162">
        <v>0.3</v>
      </c>
      <c r="C236" s="154" t="s">
        <v>198</v>
      </c>
    </row>
    <row r="237" spans="1:3" x14ac:dyDescent="0.35">
      <c r="A237" s="259"/>
      <c r="B237" s="162">
        <v>0.3</v>
      </c>
      <c r="C237" s="156" t="s">
        <v>199</v>
      </c>
    </row>
    <row r="238" spans="1:3" x14ac:dyDescent="0.35">
      <c r="A238" s="259"/>
      <c r="B238" s="162">
        <v>0.3</v>
      </c>
      <c r="C238" s="157" t="s">
        <v>200</v>
      </c>
    </row>
    <row r="239" spans="1:3" x14ac:dyDescent="0.35">
      <c r="A239" s="259"/>
      <c r="B239" s="162">
        <v>0.3</v>
      </c>
      <c r="C239" s="154" t="s">
        <v>201</v>
      </c>
    </row>
    <row r="240" spans="1:3" x14ac:dyDescent="0.35">
      <c r="A240" s="259"/>
      <c r="B240" s="162">
        <v>0.3</v>
      </c>
      <c r="C240" s="158" t="s">
        <v>202</v>
      </c>
    </row>
    <row r="241" spans="1:3" x14ac:dyDescent="0.35">
      <c r="A241" s="259"/>
      <c r="B241" s="162">
        <v>0.3</v>
      </c>
      <c r="C241" s="154" t="s">
        <v>203</v>
      </c>
    </row>
    <row r="242" spans="1:3" x14ac:dyDescent="0.35">
      <c r="A242" s="259"/>
      <c r="B242" s="162">
        <v>0.3</v>
      </c>
      <c r="C242" s="158" t="s">
        <v>204</v>
      </c>
    </row>
    <row r="243" spans="1:3" x14ac:dyDescent="0.35">
      <c r="A243" s="259"/>
      <c r="B243" s="162">
        <v>0.3</v>
      </c>
      <c r="C243" s="158" t="s">
        <v>205</v>
      </c>
    </row>
    <row r="244" spans="1:3" x14ac:dyDescent="0.35">
      <c r="A244" s="259"/>
      <c r="B244" s="162">
        <v>0.3</v>
      </c>
      <c r="C244" s="158" t="s">
        <v>206</v>
      </c>
    </row>
    <row r="245" spans="1:3" x14ac:dyDescent="0.35">
      <c r="A245" s="259"/>
      <c r="B245" s="162">
        <v>0.3</v>
      </c>
      <c r="C245" s="158" t="s">
        <v>207</v>
      </c>
    </row>
    <row r="246" spans="1:3" x14ac:dyDescent="0.35">
      <c r="A246" s="259"/>
      <c r="B246" s="162">
        <v>0.7</v>
      </c>
      <c r="C246" s="158" t="s">
        <v>208</v>
      </c>
    </row>
    <row r="247" spans="1:3" x14ac:dyDescent="0.35">
      <c r="A247" s="259"/>
      <c r="B247" s="162">
        <v>11.5</v>
      </c>
      <c r="C247" s="154" t="s">
        <v>209</v>
      </c>
    </row>
    <row r="248" spans="1:3" x14ac:dyDescent="0.35">
      <c r="A248" s="259"/>
      <c r="B248" s="162">
        <v>62.3</v>
      </c>
      <c r="C248" s="158" t="s">
        <v>210</v>
      </c>
    </row>
    <row r="249" spans="1:3" x14ac:dyDescent="0.35">
      <c r="A249" s="259"/>
      <c r="B249" s="162">
        <v>108.8</v>
      </c>
      <c r="C249" s="158" t="s">
        <v>211</v>
      </c>
    </row>
    <row r="250" spans="1:3" x14ac:dyDescent="0.35">
      <c r="A250" s="259"/>
      <c r="B250" s="162">
        <v>321.60000000000002</v>
      </c>
      <c r="C250" s="158" t="s">
        <v>212</v>
      </c>
    </row>
    <row r="251" spans="1:3" x14ac:dyDescent="0.35">
      <c r="A251" s="259"/>
      <c r="B251" s="162">
        <v>658.5</v>
      </c>
      <c r="C251" s="158" t="s">
        <v>213</v>
      </c>
    </row>
    <row r="252" spans="1:3" x14ac:dyDescent="0.35">
      <c r="A252" s="259"/>
      <c r="B252" s="162">
        <v>986.6</v>
      </c>
      <c r="C252" s="154" t="s">
        <v>214</v>
      </c>
    </row>
    <row r="253" spans="1:3" x14ac:dyDescent="0.35">
      <c r="A253" s="259"/>
      <c r="B253" s="162">
        <v>1236.3</v>
      </c>
      <c r="C253" s="159">
        <v>0.41666666666666669</v>
      </c>
    </row>
    <row r="254" spans="1:3" x14ac:dyDescent="0.35">
      <c r="A254" s="259"/>
      <c r="B254" s="162">
        <v>867.8</v>
      </c>
      <c r="C254" s="159">
        <v>0.4375</v>
      </c>
    </row>
    <row r="255" spans="1:3" x14ac:dyDescent="0.35">
      <c r="A255" s="259"/>
      <c r="B255" s="162">
        <v>1503.1</v>
      </c>
      <c r="C255" s="159">
        <v>0.45833333333333331</v>
      </c>
    </row>
    <row r="256" spans="1:3" x14ac:dyDescent="0.35">
      <c r="A256" s="259"/>
      <c r="B256" s="162">
        <v>1656.5</v>
      </c>
      <c r="C256" s="159">
        <v>0.47916666666666669</v>
      </c>
    </row>
    <row r="257" spans="1:3" x14ac:dyDescent="0.35">
      <c r="A257" s="259"/>
      <c r="B257" s="162">
        <v>1627.5</v>
      </c>
      <c r="C257" s="159">
        <v>0.5</v>
      </c>
    </row>
    <row r="258" spans="1:3" x14ac:dyDescent="0.35">
      <c r="A258" s="259"/>
      <c r="B258" s="162">
        <v>684.8</v>
      </c>
      <c r="C258" s="160">
        <v>0.52083333333333337</v>
      </c>
    </row>
    <row r="259" spans="1:3" x14ac:dyDescent="0.35">
      <c r="A259" s="259"/>
      <c r="B259" s="162">
        <v>335.6</v>
      </c>
      <c r="C259" s="160">
        <v>0.54166666666666663</v>
      </c>
    </row>
    <row r="260" spans="1:3" x14ac:dyDescent="0.35">
      <c r="A260" s="259"/>
      <c r="B260" s="162">
        <v>717.7</v>
      </c>
      <c r="C260" s="160">
        <v>0.5625</v>
      </c>
    </row>
    <row r="261" spans="1:3" x14ac:dyDescent="0.35">
      <c r="A261" s="259"/>
      <c r="B261" s="162">
        <v>1177.5999999999999</v>
      </c>
      <c r="C261" s="160">
        <v>0.58333333333333337</v>
      </c>
    </row>
    <row r="262" spans="1:3" x14ac:dyDescent="0.35">
      <c r="A262" s="259"/>
      <c r="B262" s="162">
        <v>1993.7</v>
      </c>
      <c r="C262" s="160">
        <v>0.60416666666666663</v>
      </c>
    </row>
    <row r="263" spans="1:3" x14ac:dyDescent="0.35">
      <c r="A263" s="259"/>
      <c r="B263" s="162">
        <v>1655.6</v>
      </c>
      <c r="C263" s="159">
        <v>0.625</v>
      </c>
    </row>
    <row r="264" spans="1:3" x14ac:dyDescent="0.35">
      <c r="A264" s="259"/>
      <c r="B264" s="162">
        <v>1681.1</v>
      </c>
      <c r="C264" s="159">
        <v>0.64583333333333337</v>
      </c>
    </row>
    <row r="265" spans="1:3" x14ac:dyDescent="0.35">
      <c r="A265" s="259"/>
      <c r="B265" s="162">
        <v>1333.8</v>
      </c>
      <c r="C265" s="159">
        <v>0.66666666666666663</v>
      </c>
    </row>
    <row r="266" spans="1:3" x14ac:dyDescent="0.35">
      <c r="A266" s="259"/>
      <c r="B266" s="162">
        <v>1591.7</v>
      </c>
      <c r="C266" s="159">
        <v>0.6875</v>
      </c>
    </row>
    <row r="267" spans="1:3" x14ac:dyDescent="0.35">
      <c r="A267" s="259"/>
      <c r="B267" s="162">
        <v>1416.8</v>
      </c>
      <c r="C267" s="159">
        <v>0.70833333333333337</v>
      </c>
    </row>
    <row r="268" spans="1:3" x14ac:dyDescent="0.35">
      <c r="A268" s="259"/>
      <c r="B268" s="162">
        <v>628.4</v>
      </c>
      <c r="C268" s="159">
        <v>0.72916666666666663</v>
      </c>
    </row>
    <row r="269" spans="1:3" x14ac:dyDescent="0.35">
      <c r="A269" s="259"/>
      <c r="B269" s="162">
        <v>457.5</v>
      </c>
      <c r="C269" s="159">
        <v>0.75</v>
      </c>
    </row>
    <row r="270" spans="1:3" x14ac:dyDescent="0.35">
      <c r="A270" s="259"/>
      <c r="B270" s="162">
        <v>836.7</v>
      </c>
      <c r="C270" s="159">
        <v>0.77083333333333337</v>
      </c>
    </row>
    <row r="271" spans="1:3" x14ac:dyDescent="0.35">
      <c r="A271" s="259"/>
      <c r="B271" s="162">
        <v>554.20000000000005</v>
      </c>
      <c r="C271" s="159">
        <v>0.79166666666666663</v>
      </c>
    </row>
    <row r="272" spans="1:3" x14ac:dyDescent="0.35">
      <c r="A272" s="259"/>
      <c r="B272" s="162">
        <v>347.9</v>
      </c>
      <c r="C272" s="159">
        <v>0.8125</v>
      </c>
    </row>
    <row r="273" spans="1:3" x14ac:dyDescent="0.35">
      <c r="A273" s="259"/>
      <c r="B273" s="162">
        <v>237.9</v>
      </c>
      <c r="C273" s="159">
        <v>0.83333333333333337</v>
      </c>
    </row>
    <row r="274" spans="1:3" x14ac:dyDescent="0.35">
      <c r="A274" s="259"/>
      <c r="B274" s="162">
        <v>108.4</v>
      </c>
      <c r="C274" s="159">
        <v>0.85416666666666663</v>
      </c>
    </row>
    <row r="275" spans="1:3" x14ac:dyDescent="0.35">
      <c r="A275" s="259"/>
      <c r="B275" s="162">
        <v>31.9</v>
      </c>
      <c r="C275" s="159">
        <v>0.875</v>
      </c>
    </row>
    <row r="276" spans="1:3" x14ac:dyDescent="0.35">
      <c r="A276" s="259"/>
      <c r="B276" s="162">
        <v>2</v>
      </c>
      <c r="C276" s="159">
        <v>0.89583333333333337</v>
      </c>
    </row>
    <row r="277" spans="1:3" x14ac:dyDescent="0.35">
      <c r="A277" s="259"/>
      <c r="B277" s="162">
        <v>0.3</v>
      </c>
      <c r="C277" s="159">
        <v>0.91666666666666663</v>
      </c>
    </row>
    <row r="278" spans="1:3" x14ac:dyDescent="0.35">
      <c r="A278" s="259"/>
      <c r="B278" s="162">
        <v>0.3</v>
      </c>
      <c r="C278" s="159">
        <v>0.9375</v>
      </c>
    </row>
    <row r="279" spans="1:3" x14ac:dyDescent="0.35">
      <c r="A279" s="259"/>
      <c r="B279" s="162">
        <v>0.3</v>
      </c>
      <c r="C279" s="159">
        <v>0.95833333333333337</v>
      </c>
    </row>
    <row r="280" spans="1:3" x14ac:dyDescent="0.35">
      <c r="A280" s="260"/>
      <c r="B280" s="162">
        <v>0.3</v>
      </c>
      <c r="C280" s="159">
        <v>0.97916666666666663</v>
      </c>
    </row>
    <row r="281" spans="1:3" x14ac:dyDescent="0.35">
      <c r="A281" s="258">
        <v>45510</v>
      </c>
      <c r="B281" s="162">
        <v>0.3</v>
      </c>
      <c r="C281" s="154">
        <v>0</v>
      </c>
    </row>
    <row r="282" spans="1:3" x14ac:dyDescent="0.35">
      <c r="A282" s="259"/>
      <c r="B282" s="162">
        <v>0.3</v>
      </c>
      <c r="C282" s="154">
        <v>2.0833333333333332E-2</v>
      </c>
    </row>
    <row r="283" spans="1:3" x14ac:dyDescent="0.35">
      <c r="A283" s="259"/>
      <c r="B283" s="162">
        <v>0.3</v>
      </c>
      <c r="C283" s="155" t="s">
        <v>197</v>
      </c>
    </row>
    <row r="284" spans="1:3" x14ac:dyDescent="0.35">
      <c r="A284" s="259"/>
      <c r="B284" s="162">
        <v>0.3</v>
      </c>
      <c r="C284" s="154" t="s">
        <v>198</v>
      </c>
    </row>
    <row r="285" spans="1:3" x14ac:dyDescent="0.35">
      <c r="A285" s="259"/>
      <c r="B285" s="162">
        <v>0.3</v>
      </c>
      <c r="C285" s="156" t="s">
        <v>199</v>
      </c>
    </row>
    <row r="286" spans="1:3" x14ac:dyDescent="0.35">
      <c r="A286" s="259"/>
      <c r="B286" s="162">
        <v>0.3</v>
      </c>
      <c r="C286" s="157" t="s">
        <v>200</v>
      </c>
    </row>
    <row r="287" spans="1:3" x14ac:dyDescent="0.35">
      <c r="A287" s="259"/>
      <c r="B287" s="162">
        <v>0.3</v>
      </c>
      <c r="C287" s="154" t="s">
        <v>201</v>
      </c>
    </row>
    <row r="288" spans="1:3" x14ac:dyDescent="0.35">
      <c r="A288" s="259"/>
      <c r="B288" s="162">
        <v>0.3</v>
      </c>
      <c r="C288" s="158" t="s">
        <v>202</v>
      </c>
    </row>
    <row r="289" spans="1:3" x14ac:dyDescent="0.35">
      <c r="A289" s="259"/>
      <c r="B289" s="162">
        <v>0.3</v>
      </c>
      <c r="C289" s="154" t="s">
        <v>203</v>
      </c>
    </row>
    <row r="290" spans="1:3" x14ac:dyDescent="0.35">
      <c r="A290" s="259"/>
      <c r="B290" s="162">
        <v>0.3</v>
      </c>
      <c r="C290" s="158" t="s">
        <v>204</v>
      </c>
    </row>
    <row r="291" spans="1:3" x14ac:dyDescent="0.35">
      <c r="A291" s="259"/>
      <c r="B291" s="162">
        <v>0.3</v>
      </c>
      <c r="C291" s="158" t="s">
        <v>205</v>
      </c>
    </row>
    <row r="292" spans="1:3" x14ac:dyDescent="0.35">
      <c r="A292" s="259"/>
      <c r="B292" s="162">
        <v>0.3</v>
      </c>
      <c r="C292" s="158" t="s">
        <v>206</v>
      </c>
    </row>
    <row r="293" spans="1:3" x14ac:dyDescent="0.35">
      <c r="A293" s="259"/>
      <c r="B293" s="162">
        <v>0.3</v>
      </c>
      <c r="C293" s="158" t="s">
        <v>207</v>
      </c>
    </row>
    <row r="294" spans="1:3" x14ac:dyDescent="0.35">
      <c r="A294" s="259"/>
      <c r="B294" s="162">
        <v>0.4</v>
      </c>
      <c r="C294" s="158" t="s">
        <v>208</v>
      </c>
    </row>
    <row r="295" spans="1:3" x14ac:dyDescent="0.35">
      <c r="A295" s="259"/>
      <c r="B295" s="162">
        <v>4.2</v>
      </c>
      <c r="C295" s="154" t="s">
        <v>209</v>
      </c>
    </row>
    <row r="296" spans="1:3" x14ac:dyDescent="0.35">
      <c r="A296" s="259"/>
      <c r="B296" s="162">
        <v>13.5</v>
      </c>
      <c r="C296" s="158" t="s">
        <v>210</v>
      </c>
    </row>
    <row r="297" spans="1:3" x14ac:dyDescent="0.35">
      <c r="A297" s="259"/>
      <c r="B297" s="162">
        <v>124.1</v>
      </c>
      <c r="C297" s="158" t="s">
        <v>211</v>
      </c>
    </row>
    <row r="298" spans="1:3" x14ac:dyDescent="0.35">
      <c r="A298" s="259"/>
      <c r="B298" s="162">
        <v>172.5</v>
      </c>
      <c r="C298" s="158" t="s">
        <v>212</v>
      </c>
    </row>
    <row r="299" spans="1:3" x14ac:dyDescent="0.35">
      <c r="A299" s="259"/>
      <c r="B299" s="162">
        <v>229.9</v>
      </c>
      <c r="C299" s="158" t="s">
        <v>213</v>
      </c>
    </row>
    <row r="300" spans="1:3" x14ac:dyDescent="0.35">
      <c r="A300" s="259"/>
      <c r="B300" s="162">
        <v>175.7</v>
      </c>
      <c r="C300" s="154" t="s">
        <v>214</v>
      </c>
    </row>
    <row r="301" spans="1:3" x14ac:dyDescent="0.35">
      <c r="A301" s="259"/>
      <c r="B301" s="162">
        <v>111.4</v>
      </c>
      <c r="C301" s="159">
        <v>0.41666666666666669</v>
      </c>
    </row>
    <row r="302" spans="1:3" x14ac:dyDescent="0.35">
      <c r="A302" s="259"/>
      <c r="B302" s="162">
        <v>312.3</v>
      </c>
      <c r="C302" s="159">
        <v>0.4375</v>
      </c>
    </row>
    <row r="303" spans="1:3" x14ac:dyDescent="0.35">
      <c r="A303" s="259"/>
      <c r="B303" s="162">
        <v>232.1</v>
      </c>
      <c r="C303" s="159">
        <v>0.45833333333333331</v>
      </c>
    </row>
    <row r="304" spans="1:3" x14ac:dyDescent="0.35">
      <c r="A304" s="259"/>
      <c r="B304" s="162">
        <v>181.7</v>
      </c>
      <c r="C304" s="159">
        <v>0.47916666666666669</v>
      </c>
    </row>
    <row r="305" spans="1:3" x14ac:dyDescent="0.35">
      <c r="A305" s="259"/>
      <c r="B305" s="162">
        <v>234.8</v>
      </c>
      <c r="C305" s="159">
        <v>0.5</v>
      </c>
    </row>
    <row r="306" spans="1:3" x14ac:dyDescent="0.35">
      <c r="A306" s="259"/>
      <c r="B306" s="162">
        <v>399.5</v>
      </c>
      <c r="C306" s="160">
        <v>0.52083333333333337</v>
      </c>
    </row>
    <row r="307" spans="1:3" x14ac:dyDescent="0.35">
      <c r="A307" s="259"/>
      <c r="B307" s="162">
        <v>419.9</v>
      </c>
      <c r="C307" s="160">
        <v>0.54166666666666663</v>
      </c>
    </row>
    <row r="308" spans="1:3" x14ac:dyDescent="0.35">
      <c r="A308" s="259"/>
      <c r="B308" s="162">
        <v>192.9</v>
      </c>
      <c r="C308" s="160">
        <v>0.5625</v>
      </c>
    </row>
    <row r="309" spans="1:3" x14ac:dyDescent="0.35">
      <c r="A309" s="259"/>
      <c r="B309" s="162">
        <v>207.7</v>
      </c>
      <c r="C309" s="160">
        <v>0.58333333333333337</v>
      </c>
    </row>
    <row r="310" spans="1:3" x14ac:dyDescent="0.35">
      <c r="A310" s="259"/>
      <c r="B310" s="162">
        <v>109.5</v>
      </c>
      <c r="C310" s="160">
        <v>0.60416666666666663</v>
      </c>
    </row>
    <row r="311" spans="1:3" x14ac:dyDescent="0.35">
      <c r="A311" s="259"/>
      <c r="B311" s="162">
        <v>140.1</v>
      </c>
      <c r="C311" s="159">
        <v>0.625</v>
      </c>
    </row>
    <row r="312" spans="1:3" x14ac:dyDescent="0.35">
      <c r="A312" s="259"/>
      <c r="B312" s="162">
        <v>65.3</v>
      </c>
      <c r="C312" s="159">
        <v>0.64583333333333337</v>
      </c>
    </row>
    <row r="313" spans="1:3" x14ac:dyDescent="0.35">
      <c r="A313" s="259"/>
      <c r="B313" s="162">
        <v>128.9</v>
      </c>
      <c r="C313" s="159">
        <v>0.66666666666666663</v>
      </c>
    </row>
    <row r="314" spans="1:3" x14ac:dyDescent="0.35">
      <c r="A314" s="259"/>
      <c r="B314" s="162">
        <v>571.29999999999995</v>
      </c>
      <c r="C314" s="159">
        <v>0.6875</v>
      </c>
    </row>
    <row r="315" spans="1:3" x14ac:dyDescent="0.35">
      <c r="A315" s="259"/>
      <c r="B315" s="162">
        <v>265.8</v>
      </c>
      <c r="C315" s="159">
        <v>0.70833333333333337</v>
      </c>
    </row>
    <row r="316" spans="1:3" x14ac:dyDescent="0.35">
      <c r="A316" s="259"/>
      <c r="B316" s="162">
        <v>383.5</v>
      </c>
      <c r="C316" s="159">
        <v>0.72916666666666663</v>
      </c>
    </row>
    <row r="317" spans="1:3" x14ac:dyDescent="0.35">
      <c r="A317" s="259"/>
      <c r="B317" s="162">
        <v>562.29999999999995</v>
      </c>
      <c r="C317" s="159">
        <v>0.75</v>
      </c>
    </row>
    <row r="318" spans="1:3" x14ac:dyDescent="0.35">
      <c r="A318" s="259"/>
      <c r="B318" s="162">
        <v>339.9</v>
      </c>
      <c r="C318" s="159">
        <v>0.77083333333333337</v>
      </c>
    </row>
    <row r="319" spans="1:3" x14ac:dyDescent="0.35">
      <c r="A319" s="259"/>
      <c r="B319" s="162">
        <v>242.1</v>
      </c>
      <c r="C319" s="159">
        <v>0.79166666666666663</v>
      </c>
    </row>
    <row r="320" spans="1:3" x14ac:dyDescent="0.35">
      <c r="A320" s="259"/>
      <c r="B320" s="162">
        <v>123.3</v>
      </c>
      <c r="C320" s="159">
        <v>0.8125</v>
      </c>
    </row>
    <row r="321" spans="1:3" x14ac:dyDescent="0.35">
      <c r="A321" s="259"/>
      <c r="B321" s="162">
        <v>145.69999999999999</v>
      </c>
      <c r="C321" s="159">
        <v>0.83333333333333337</v>
      </c>
    </row>
    <row r="322" spans="1:3" x14ac:dyDescent="0.35">
      <c r="A322" s="259"/>
      <c r="B322" s="162">
        <v>55</v>
      </c>
      <c r="C322" s="159">
        <v>0.85416666666666663</v>
      </c>
    </row>
    <row r="323" spans="1:3" x14ac:dyDescent="0.35">
      <c r="A323" s="259"/>
      <c r="B323" s="162">
        <v>23.1</v>
      </c>
      <c r="C323" s="159">
        <v>0.875</v>
      </c>
    </row>
    <row r="324" spans="1:3" x14ac:dyDescent="0.35">
      <c r="A324" s="259"/>
      <c r="B324" s="162">
        <v>0.4</v>
      </c>
      <c r="C324" s="159">
        <v>0.89583333333333337</v>
      </c>
    </row>
    <row r="325" spans="1:3" x14ac:dyDescent="0.35">
      <c r="A325" s="259"/>
      <c r="B325" s="162">
        <v>0</v>
      </c>
      <c r="C325" s="159">
        <v>0.91666666666666663</v>
      </c>
    </row>
    <row r="326" spans="1:3" x14ac:dyDescent="0.35">
      <c r="A326" s="259"/>
      <c r="B326" s="162">
        <v>0</v>
      </c>
      <c r="C326" s="159">
        <v>0.9375</v>
      </c>
    </row>
    <row r="327" spans="1:3" x14ac:dyDescent="0.35">
      <c r="A327" s="259"/>
      <c r="B327" s="162">
        <v>0</v>
      </c>
      <c r="C327" s="159">
        <v>0.95833333333333337</v>
      </c>
    </row>
    <row r="328" spans="1:3" x14ac:dyDescent="0.35">
      <c r="A328" s="260"/>
      <c r="B328" s="162">
        <v>0</v>
      </c>
      <c r="C328" s="159">
        <v>0.97916666666666663</v>
      </c>
    </row>
    <row r="329" spans="1:3" x14ac:dyDescent="0.35">
      <c r="A329" s="258">
        <v>45511</v>
      </c>
      <c r="B329" s="162">
        <v>0</v>
      </c>
      <c r="C329" s="154">
        <v>0</v>
      </c>
    </row>
    <row r="330" spans="1:3" x14ac:dyDescent="0.35">
      <c r="A330" s="259"/>
      <c r="B330" s="162">
        <v>0</v>
      </c>
      <c r="C330" s="154">
        <v>2.0833333333333332E-2</v>
      </c>
    </row>
    <row r="331" spans="1:3" x14ac:dyDescent="0.35">
      <c r="A331" s="259"/>
      <c r="B331" s="162">
        <v>0</v>
      </c>
      <c r="C331" s="155" t="s">
        <v>197</v>
      </c>
    </row>
    <row r="332" spans="1:3" x14ac:dyDescent="0.35">
      <c r="A332" s="259"/>
      <c r="B332" s="162">
        <v>0</v>
      </c>
      <c r="C332" s="154" t="s">
        <v>198</v>
      </c>
    </row>
    <row r="333" spans="1:3" x14ac:dyDescent="0.35">
      <c r="A333" s="259"/>
      <c r="B333" s="162">
        <v>0</v>
      </c>
      <c r="C333" s="156" t="s">
        <v>199</v>
      </c>
    </row>
    <row r="334" spans="1:3" x14ac:dyDescent="0.35">
      <c r="A334" s="259"/>
      <c r="B334" s="162">
        <v>0</v>
      </c>
      <c r="C334" s="157" t="s">
        <v>200</v>
      </c>
    </row>
    <row r="335" spans="1:3" x14ac:dyDescent="0.35">
      <c r="A335" s="259"/>
      <c r="B335" s="162">
        <v>0</v>
      </c>
      <c r="C335" s="154" t="s">
        <v>201</v>
      </c>
    </row>
    <row r="336" spans="1:3" x14ac:dyDescent="0.35">
      <c r="A336" s="259"/>
      <c r="B336" s="162">
        <v>0</v>
      </c>
      <c r="C336" s="158" t="s">
        <v>202</v>
      </c>
    </row>
    <row r="337" spans="1:3" x14ac:dyDescent="0.35">
      <c r="A337" s="259"/>
      <c r="B337" s="162">
        <v>0</v>
      </c>
      <c r="C337" s="154" t="s">
        <v>203</v>
      </c>
    </row>
    <row r="338" spans="1:3" x14ac:dyDescent="0.35">
      <c r="A338" s="259"/>
      <c r="B338" s="162">
        <v>0</v>
      </c>
      <c r="C338" s="158" t="s">
        <v>204</v>
      </c>
    </row>
    <row r="339" spans="1:3" x14ac:dyDescent="0.35">
      <c r="A339" s="259"/>
      <c r="B339" s="162">
        <v>0</v>
      </c>
      <c r="C339" s="158" t="s">
        <v>205</v>
      </c>
    </row>
    <row r="340" spans="1:3" x14ac:dyDescent="0.35">
      <c r="A340" s="259"/>
      <c r="B340" s="162">
        <v>0</v>
      </c>
      <c r="C340" s="158" t="s">
        <v>206</v>
      </c>
    </row>
    <row r="341" spans="1:3" x14ac:dyDescent="0.35">
      <c r="A341" s="259"/>
      <c r="B341" s="162">
        <v>0</v>
      </c>
      <c r="C341" s="158" t="s">
        <v>207</v>
      </c>
    </row>
    <row r="342" spans="1:3" x14ac:dyDescent="0.35">
      <c r="A342" s="259"/>
      <c r="B342" s="162">
        <v>0.6</v>
      </c>
      <c r="C342" s="158" t="s">
        <v>208</v>
      </c>
    </row>
    <row r="343" spans="1:3" x14ac:dyDescent="0.35">
      <c r="A343" s="259"/>
      <c r="B343" s="162">
        <v>20.6</v>
      </c>
      <c r="C343" s="154" t="s">
        <v>209</v>
      </c>
    </row>
    <row r="344" spans="1:3" x14ac:dyDescent="0.35">
      <c r="A344" s="259"/>
      <c r="B344" s="162">
        <v>103.2</v>
      </c>
      <c r="C344" s="158" t="s">
        <v>210</v>
      </c>
    </row>
    <row r="345" spans="1:3" x14ac:dyDescent="0.35">
      <c r="A345" s="259"/>
      <c r="B345" s="162">
        <v>414.8</v>
      </c>
      <c r="C345" s="158" t="s">
        <v>211</v>
      </c>
    </row>
    <row r="346" spans="1:3" x14ac:dyDescent="0.35">
      <c r="A346" s="259"/>
      <c r="B346" s="162">
        <v>521.79999999999995</v>
      </c>
      <c r="C346" s="158" t="s">
        <v>212</v>
      </c>
    </row>
    <row r="347" spans="1:3" x14ac:dyDescent="0.35">
      <c r="A347" s="259"/>
      <c r="B347" s="162">
        <v>916.5</v>
      </c>
      <c r="C347" s="158" t="s">
        <v>213</v>
      </c>
    </row>
    <row r="348" spans="1:3" x14ac:dyDescent="0.35">
      <c r="A348" s="259"/>
      <c r="B348" s="162">
        <v>1201.3</v>
      </c>
      <c r="C348" s="154" t="s">
        <v>214</v>
      </c>
    </row>
    <row r="349" spans="1:3" x14ac:dyDescent="0.35">
      <c r="A349" s="259"/>
      <c r="B349" s="162">
        <v>1400.6</v>
      </c>
      <c r="C349" s="159">
        <v>0.41666666666666669</v>
      </c>
    </row>
    <row r="350" spans="1:3" x14ac:dyDescent="0.35">
      <c r="A350" s="259"/>
      <c r="B350" s="162">
        <v>1656.2</v>
      </c>
      <c r="C350" s="159">
        <v>0.4375</v>
      </c>
    </row>
    <row r="351" spans="1:3" x14ac:dyDescent="0.35">
      <c r="A351" s="259"/>
      <c r="B351" s="162">
        <v>1448</v>
      </c>
      <c r="C351" s="159">
        <v>0.45833333333333331</v>
      </c>
    </row>
    <row r="352" spans="1:3" x14ac:dyDescent="0.35">
      <c r="A352" s="259"/>
      <c r="B352" s="162">
        <v>1645.5</v>
      </c>
      <c r="C352" s="159">
        <v>0.47916666666666669</v>
      </c>
    </row>
    <row r="353" spans="1:3" x14ac:dyDescent="0.35">
      <c r="A353" s="259"/>
      <c r="B353" s="162">
        <v>1208.5</v>
      </c>
      <c r="C353" s="159">
        <v>0.5</v>
      </c>
    </row>
    <row r="354" spans="1:3" x14ac:dyDescent="0.35">
      <c r="A354" s="259"/>
      <c r="B354" s="162">
        <v>1620.2</v>
      </c>
      <c r="C354" s="160">
        <v>0.52083333333333337</v>
      </c>
    </row>
    <row r="355" spans="1:3" x14ac:dyDescent="0.35">
      <c r="A355" s="259"/>
      <c r="B355" s="162">
        <v>1817.4</v>
      </c>
      <c r="C355" s="160">
        <v>0.54166666666666663</v>
      </c>
    </row>
    <row r="356" spans="1:3" x14ac:dyDescent="0.35">
      <c r="A356" s="259"/>
      <c r="B356" s="162">
        <v>1616.7</v>
      </c>
      <c r="C356" s="160">
        <v>0.5625</v>
      </c>
    </row>
    <row r="357" spans="1:3" x14ac:dyDescent="0.35">
      <c r="A357" s="259"/>
      <c r="B357" s="162">
        <v>2054.1</v>
      </c>
      <c r="C357" s="160">
        <v>0.58333333333333337</v>
      </c>
    </row>
    <row r="358" spans="1:3" x14ac:dyDescent="0.35">
      <c r="A358" s="259"/>
      <c r="B358" s="162">
        <v>2342.3000000000002</v>
      </c>
      <c r="C358" s="160">
        <v>0.60416666666666663</v>
      </c>
    </row>
    <row r="359" spans="1:3" x14ac:dyDescent="0.35">
      <c r="A359" s="259"/>
      <c r="B359" s="162">
        <v>2149.1999999999998</v>
      </c>
      <c r="C359" s="159">
        <v>0.625</v>
      </c>
    </row>
    <row r="360" spans="1:3" x14ac:dyDescent="0.35">
      <c r="A360" s="259"/>
      <c r="B360" s="162">
        <v>2059.8000000000002</v>
      </c>
      <c r="C360" s="159">
        <v>0.64583333333333337</v>
      </c>
    </row>
    <row r="361" spans="1:3" x14ac:dyDescent="0.35">
      <c r="A361" s="259"/>
      <c r="B361" s="162">
        <v>1916</v>
      </c>
      <c r="C361" s="159">
        <v>0.66666666666666663</v>
      </c>
    </row>
    <row r="362" spans="1:3" x14ac:dyDescent="0.35">
      <c r="A362" s="259"/>
      <c r="B362" s="162">
        <v>1736.5</v>
      </c>
      <c r="C362" s="159">
        <v>0.6875</v>
      </c>
    </row>
    <row r="363" spans="1:3" x14ac:dyDescent="0.35">
      <c r="A363" s="259"/>
      <c r="B363" s="162">
        <v>1531.2</v>
      </c>
      <c r="C363" s="159">
        <v>0.70833333333333337</v>
      </c>
    </row>
    <row r="364" spans="1:3" x14ac:dyDescent="0.35">
      <c r="A364" s="259"/>
      <c r="B364" s="162">
        <v>1314.9</v>
      </c>
      <c r="C364" s="159">
        <v>0.72916666666666663</v>
      </c>
    </row>
    <row r="365" spans="1:3" x14ac:dyDescent="0.35">
      <c r="A365" s="259"/>
      <c r="B365" s="162">
        <v>997.4</v>
      </c>
      <c r="C365" s="159">
        <v>0.75</v>
      </c>
    </row>
    <row r="366" spans="1:3" x14ac:dyDescent="0.35">
      <c r="A366" s="259"/>
      <c r="B366" s="162">
        <v>854.2</v>
      </c>
      <c r="C366" s="159">
        <v>0.77083333333333337</v>
      </c>
    </row>
    <row r="367" spans="1:3" x14ac:dyDescent="0.35">
      <c r="A367" s="259"/>
      <c r="B367" s="162">
        <v>619.4</v>
      </c>
      <c r="C367" s="159">
        <v>0.79166666666666663</v>
      </c>
    </row>
    <row r="368" spans="1:3" x14ac:dyDescent="0.35">
      <c r="A368" s="259"/>
      <c r="B368" s="162">
        <v>402.7</v>
      </c>
      <c r="C368" s="159">
        <v>0.8125</v>
      </c>
    </row>
    <row r="369" spans="1:3" x14ac:dyDescent="0.35">
      <c r="A369" s="259"/>
      <c r="B369" s="162">
        <v>217.8</v>
      </c>
      <c r="C369" s="159">
        <v>0.83333333333333337</v>
      </c>
    </row>
    <row r="370" spans="1:3" x14ac:dyDescent="0.35">
      <c r="A370" s="259"/>
      <c r="B370" s="162">
        <v>86</v>
      </c>
      <c r="C370" s="159">
        <v>0.85416666666666663</v>
      </c>
    </row>
    <row r="371" spans="1:3" x14ac:dyDescent="0.35">
      <c r="A371" s="259"/>
      <c r="B371" s="162">
        <v>27.6</v>
      </c>
      <c r="C371" s="159">
        <v>0.875</v>
      </c>
    </row>
    <row r="372" spans="1:3" x14ac:dyDescent="0.35">
      <c r="A372" s="259"/>
      <c r="B372" s="162">
        <v>1.4</v>
      </c>
      <c r="C372" s="159">
        <v>0.89583333333333337</v>
      </c>
    </row>
    <row r="373" spans="1:3" x14ac:dyDescent="0.35">
      <c r="A373" s="259"/>
      <c r="B373" s="162">
        <v>0.3</v>
      </c>
      <c r="C373" s="159">
        <v>0.91666666666666663</v>
      </c>
    </row>
    <row r="374" spans="1:3" x14ac:dyDescent="0.35">
      <c r="A374" s="259"/>
      <c r="B374" s="162">
        <v>0.3</v>
      </c>
      <c r="C374" s="159">
        <v>0.9375</v>
      </c>
    </row>
    <row r="375" spans="1:3" x14ac:dyDescent="0.35">
      <c r="A375" s="259"/>
      <c r="B375" s="162">
        <v>0.3</v>
      </c>
      <c r="C375" s="159">
        <v>0.95833333333333337</v>
      </c>
    </row>
    <row r="376" spans="1:3" x14ac:dyDescent="0.35">
      <c r="A376" s="260"/>
      <c r="B376" s="162">
        <v>0.3</v>
      </c>
      <c r="C376" s="159">
        <v>0.97916666666666663</v>
      </c>
    </row>
    <row r="377" spans="1:3" x14ac:dyDescent="0.35">
      <c r="A377" s="258">
        <v>45512</v>
      </c>
      <c r="B377" s="162">
        <v>0.3</v>
      </c>
      <c r="C377" s="154">
        <v>0</v>
      </c>
    </row>
    <row r="378" spans="1:3" x14ac:dyDescent="0.35">
      <c r="A378" s="259"/>
      <c r="B378" s="162">
        <v>0.3</v>
      </c>
      <c r="C378" s="154">
        <v>2.0833333333333332E-2</v>
      </c>
    </row>
    <row r="379" spans="1:3" x14ac:dyDescent="0.35">
      <c r="A379" s="259"/>
      <c r="B379" s="162">
        <v>0.3</v>
      </c>
      <c r="C379" s="155" t="s">
        <v>197</v>
      </c>
    </row>
    <row r="380" spans="1:3" x14ac:dyDescent="0.35">
      <c r="A380" s="259"/>
      <c r="B380" s="162">
        <v>0.3</v>
      </c>
      <c r="C380" s="154" t="s">
        <v>198</v>
      </c>
    </row>
    <row r="381" spans="1:3" x14ac:dyDescent="0.35">
      <c r="A381" s="259"/>
      <c r="B381" s="162">
        <v>0.3</v>
      </c>
      <c r="C381" s="156" t="s">
        <v>199</v>
      </c>
    </row>
    <row r="382" spans="1:3" x14ac:dyDescent="0.35">
      <c r="A382" s="259"/>
      <c r="B382" s="162">
        <v>0.3</v>
      </c>
      <c r="C382" s="157" t="s">
        <v>200</v>
      </c>
    </row>
    <row r="383" spans="1:3" x14ac:dyDescent="0.35">
      <c r="A383" s="259"/>
      <c r="B383" s="162">
        <v>0.3</v>
      </c>
      <c r="C383" s="154" t="s">
        <v>201</v>
      </c>
    </row>
    <row r="384" spans="1:3" x14ac:dyDescent="0.35">
      <c r="A384" s="259"/>
      <c r="B384" s="162">
        <v>0.3</v>
      </c>
      <c r="C384" s="158" t="s">
        <v>202</v>
      </c>
    </row>
    <row r="385" spans="1:3" x14ac:dyDescent="0.35">
      <c r="A385" s="259"/>
      <c r="B385" s="162">
        <v>0.3</v>
      </c>
      <c r="C385" s="154" t="s">
        <v>203</v>
      </c>
    </row>
    <row r="386" spans="1:3" x14ac:dyDescent="0.35">
      <c r="A386" s="259"/>
      <c r="B386" s="162">
        <v>0.3</v>
      </c>
      <c r="C386" s="158" t="s">
        <v>204</v>
      </c>
    </row>
    <row r="387" spans="1:3" x14ac:dyDescent="0.35">
      <c r="A387" s="259"/>
      <c r="B387" s="162">
        <v>0.3</v>
      </c>
      <c r="C387" s="158" t="s">
        <v>205</v>
      </c>
    </row>
    <row r="388" spans="1:3" x14ac:dyDescent="0.35">
      <c r="A388" s="259"/>
      <c r="B388" s="162">
        <v>0.3</v>
      </c>
      <c r="C388" s="158" t="s">
        <v>206</v>
      </c>
    </row>
    <row r="389" spans="1:3" x14ac:dyDescent="0.35">
      <c r="A389" s="259"/>
      <c r="B389" s="162">
        <v>0.3</v>
      </c>
      <c r="C389" s="158" t="s">
        <v>207</v>
      </c>
    </row>
    <row r="390" spans="1:3" x14ac:dyDescent="0.35">
      <c r="A390" s="259"/>
      <c r="B390" s="162">
        <v>0.5</v>
      </c>
      <c r="C390" s="158" t="s">
        <v>208</v>
      </c>
    </row>
    <row r="391" spans="1:3" x14ac:dyDescent="0.35">
      <c r="A391" s="259"/>
      <c r="B391" s="162">
        <v>12.4</v>
      </c>
      <c r="C391" s="154" t="s">
        <v>209</v>
      </c>
    </row>
    <row r="392" spans="1:3" x14ac:dyDescent="0.35">
      <c r="A392" s="259"/>
      <c r="B392" s="162">
        <v>69.400000000000006</v>
      </c>
      <c r="C392" s="158" t="s">
        <v>210</v>
      </c>
    </row>
    <row r="393" spans="1:3" x14ac:dyDescent="0.35">
      <c r="A393" s="259"/>
      <c r="B393" s="162">
        <v>174</v>
      </c>
      <c r="C393" s="158" t="s">
        <v>211</v>
      </c>
    </row>
    <row r="394" spans="1:3" x14ac:dyDescent="0.35">
      <c r="A394" s="259"/>
      <c r="B394" s="162">
        <v>468.4</v>
      </c>
      <c r="C394" s="158" t="s">
        <v>212</v>
      </c>
    </row>
    <row r="395" spans="1:3" x14ac:dyDescent="0.35">
      <c r="A395" s="259"/>
      <c r="B395" s="162">
        <v>838.1</v>
      </c>
      <c r="C395" s="158" t="s">
        <v>213</v>
      </c>
    </row>
    <row r="396" spans="1:3" x14ac:dyDescent="0.35">
      <c r="A396" s="259"/>
      <c r="B396" s="162">
        <v>1098.5999999999999</v>
      </c>
      <c r="C396" s="154" t="s">
        <v>214</v>
      </c>
    </row>
    <row r="397" spans="1:3" x14ac:dyDescent="0.35">
      <c r="A397" s="259"/>
      <c r="B397" s="162">
        <v>1208.9000000000001</v>
      </c>
      <c r="C397" s="159">
        <v>0.41666666666666669</v>
      </c>
    </row>
    <row r="398" spans="1:3" x14ac:dyDescent="0.35">
      <c r="A398" s="259"/>
      <c r="B398" s="162">
        <v>966.1</v>
      </c>
      <c r="C398" s="159">
        <v>0.4375</v>
      </c>
    </row>
    <row r="399" spans="1:3" x14ac:dyDescent="0.35">
      <c r="A399" s="259"/>
      <c r="B399" s="162">
        <v>956.5</v>
      </c>
      <c r="C399" s="159">
        <v>0.45833333333333331</v>
      </c>
    </row>
    <row r="400" spans="1:3" x14ac:dyDescent="0.35">
      <c r="A400" s="259"/>
      <c r="B400" s="162">
        <v>815</v>
      </c>
      <c r="C400" s="159">
        <v>0.47916666666666669</v>
      </c>
    </row>
    <row r="401" spans="1:3" x14ac:dyDescent="0.35">
      <c r="A401" s="259"/>
      <c r="B401" s="162">
        <v>794.3</v>
      </c>
      <c r="C401" s="159">
        <v>0.5</v>
      </c>
    </row>
    <row r="402" spans="1:3" x14ac:dyDescent="0.35">
      <c r="A402" s="259"/>
      <c r="B402" s="162">
        <v>1402.1</v>
      </c>
      <c r="C402" s="160">
        <v>0.52083333333333337</v>
      </c>
    </row>
    <row r="403" spans="1:3" x14ac:dyDescent="0.35">
      <c r="A403" s="259"/>
      <c r="B403" s="162">
        <v>1190.9000000000001</v>
      </c>
      <c r="C403" s="160">
        <v>0.54166666666666663</v>
      </c>
    </row>
    <row r="404" spans="1:3" x14ac:dyDescent="0.35">
      <c r="A404" s="259"/>
      <c r="B404" s="52">
        <v>985.2</v>
      </c>
      <c r="C404" s="160">
        <v>0.60416666666666663</v>
      </c>
    </row>
    <row r="405" spans="1:3" x14ac:dyDescent="0.35">
      <c r="A405" s="259"/>
      <c r="B405" s="52">
        <v>1506.2</v>
      </c>
      <c r="C405" s="159">
        <v>0.625</v>
      </c>
    </row>
    <row r="406" spans="1:3" x14ac:dyDescent="0.35">
      <c r="A406" s="259"/>
      <c r="B406" s="52">
        <v>1104.7</v>
      </c>
      <c r="C406" s="159">
        <v>0.64583333333333337</v>
      </c>
    </row>
    <row r="407" spans="1:3" x14ac:dyDescent="0.35">
      <c r="A407" s="259"/>
      <c r="B407" s="52">
        <v>850.7</v>
      </c>
      <c r="C407" s="159">
        <v>0.66666666666666663</v>
      </c>
    </row>
    <row r="408" spans="1:3" x14ac:dyDescent="0.35">
      <c r="A408" s="259"/>
      <c r="B408" s="52">
        <v>1030.3</v>
      </c>
      <c r="C408" s="159">
        <v>0.6875</v>
      </c>
    </row>
    <row r="409" spans="1:3" x14ac:dyDescent="0.35">
      <c r="A409" s="259"/>
      <c r="B409" s="52">
        <v>739.8</v>
      </c>
      <c r="C409" s="159">
        <v>0.70833333333333337</v>
      </c>
    </row>
    <row r="410" spans="1:3" x14ac:dyDescent="0.35">
      <c r="A410" s="259"/>
      <c r="B410" s="52">
        <v>833.4</v>
      </c>
      <c r="C410" s="159">
        <v>0.72916666666666663</v>
      </c>
    </row>
    <row r="411" spans="1:3" x14ac:dyDescent="0.35">
      <c r="A411" s="259"/>
      <c r="B411" s="52">
        <v>1004.8</v>
      </c>
      <c r="C411" s="159">
        <v>0.75</v>
      </c>
    </row>
    <row r="412" spans="1:3" x14ac:dyDescent="0.35">
      <c r="A412" s="259"/>
      <c r="B412" s="52">
        <v>688.2</v>
      </c>
      <c r="C412" s="159">
        <v>0.77083333333333337</v>
      </c>
    </row>
    <row r="413" spans="1:3" x14ac:dyDescent="0.35">
      <c r="A413" s="259"/>
      <c r="B413" s="52">
        <v>521.9</v>
      </c>
      <c r="C413" s="159">
        <v>0.79166666666666663</v>
      </c>
    </row>
    <row r="414" spans="1:3" x14ac:dyDescent="0.35">
      <c r="A414" s="259"/>
      <c r="B414" s="52">
        <v>231.9</v>
      </c>
      <c r="C414" s="159">
        <v>0.8125</v>
      </c>
    </row>
    <row r="415" spans="1:3" x14ac:dyDescent="0.35">
      <c r="A415" s="259"/>
      <c r="B415" s="52">
        <v>157</v>
      </c>
      <c r="C415" s="159">
        <v>0.83333333333333337</v>
      </c>
    </row>
    <row r="416" spans="1:3" x14ac:dyDescent="0.35">
      <c r="A416" s="259"/>
      <c r="B416" s="52">
        <v>59.7</v>
      </c>
      <c r="C416" s="159">
        <v>0.85416666666666663</v>
      </c>
    </row>
    <row r="417" spans="1:3" x14ac:dyDescent="0.35">
      <c r="A417" s="259"/>
      <c r="B417" s="52">
        <v>7.8</v>
      </c>
      <c r="C417" s="159">
        <v>0.875</v>
      </c>
    </row>
    <row r="418" spans="1:3" x14ac:dyDescent="0.35">
      <c r="A418" s="259"/>
      <c r="B418" s="52">
        <v>0.4</v>
      </c>
      <c r="C418" s="159">
        <v>0.89583333333333337</v>
      </c>
    </row>
    <row r="419" spans="1:3" x14ac:dyDescent="0.35">
      <c r="A419" s="259"/>
      <c r="B419" s="52">
        <v>0.4</v>
      </c>
      <c r="C419" s="159">
        <v>0.91666666666666663</v>
      </c>
    </row>
    <row r="420" spans="1:3" x14ac:dyDescent="0.35">
      <c r="A420" s="259"/>
      <c r="B420" s="52">
        <v>0.3</v>
      </c>
      <c r="C420" s="159">
        <v>0.9375</v>
      </c>
    </row>
    <row r="421" spans="1:3" x14ac:dyDescent="0.35">
      <c r="A421" s="259"/>
      <c r="B421" s="52">
        <v>0.3</v>
      </c>
      <c r="C421" s="159">
        <v>0.95833333333333337</v>
      </c>
    </row>
    <row r="422" spans="1:3" x14ac:dyDescent="0.35">
      <c r="A422" s="260"/>
      <c r="B422" s="52">
        <v>0.3</v>
      </c>
      <c r="C422" s="159">
        <v>0.97916666666666663</v>
      </c>
    </row>
    <row r="423" spans="1:3" x14ac:dyDescent="0.35">
      <c r="A423" s="258">
        <v>45513</v>
      </c>
      <c r="B423" s="52">
        <v>0.3</v>
      </c>
      <c r="C423" s="154">
        <v>0</v>
      </c>
    </row>
    <row r="424" spans="1:3" x14ac:dyDescent="0.35">
      <c r="A424" s="259"/>
      <c r="B424" s="52">
        <v>0.3</v>
      </c>
      <c r="C424" s="154">
        <v>2.0833333333333332E-2</v>
      </c>
    </row>
    <row r="425" spans="1:3" x14ac:dyDescent="0.35">
      <c r="A425" s="259"/>
      <c r="B425" s="52">
        <v>0.3</v>
      </c>
      <c r="C425" s="155" t="s">
        <v>197</v>
      </c>
    </row>
    <row r="426" spans="1:3" x14ac:dyDescent="0.35">
      <c r="A426" s="259"/>
      <c r="B426" s="52">
        <v>0.3</v>
      </c>
      <c r="C426" s="154" t="s">
        <v>198</v>
      </c>
    </row>
    <row r="427" spans="1:3" x14ac:dyDescent="0.35">
      <c r="A427" s="259"/>
      <c r="B427" s="52">
        <v>0.3</v>
      </c>
      <c r="C427" s="156" t="s">
        <v>199</v>
      </c>
    </row>
    <row r="428" spans="1:3" x14ac:dyDescent="0.35">
      <c r="A428" s="259"/>
      <c r="B428" s="52">
        <v>0.3</v>
      </c>
      <c r="C428" s="157" t="s">
        <v>200</v>
      </c>
    </row>
    <row r="429" spans="1:3" x14ac:dyDescent="0.35">
      <c r="A429" s="259"/>
      <c r="B429" s="52">
        <v>0.3</v>
      </c>
      <c r="C429" s="154" t="s">
        <v>201</v>
      </c>
    </row>
    <row r="430" spans="1:3" x14ac:dyDescent="0.35">
      <c r="A430" s="259"/>
      <c r="B430" s="52">
        <v>0.3</v>
      </c>
      <c r="C430" s="158" t="s">
        <v>202</v>
      </c>
    </row>
    <row r="431" spans="1:3" x14ac:dyDescent="0.35">
      <c r="A431" s="259"/>
      <c r="B431" s="52">
        <v>0.3</v>
      </c>
      <c r="C431" s="154" t="s">
        <v>203</v>
      </c>
    </row>
    <row r="432" spans="1:3" x14ac:dyDescent="0.35">
      <c r="A432" s="259"/>
      <c r="B432" s="52">
        <v>0.3</v>
      </c>
      <c r="C432" s="158" t="s">
        <v>204</v>
      </c>
    </row>
    <row r="433" spans="1:3" x14ac:dyDescent="0.35">
      <c r="A433" s="259"/>
      <c r="B433" s="52">
        <v>0.3</v>
      </c>
      <c r="C433" s="158" t="s">
        <v>205</v>
      </c>
    </row>
    <row r="434" spans="1:3" x14ac:dyDescent="0.35">
      <c r="A434" s="259"/>
      <c r="B434" s="52">
        <v>0.3</v>
      </c>
      <c r="C434" s="158" t="s">
        <v>206</v>
      </c>
    </row>
    <row r="435" spans="1:3" x14ac:dyDescent="0.35">
      <c r="A435" s="259"/>
      <c r="B435" s="52">
        <v>0.3</v>
      </c>
      <c r="C435" s="158" t="s">
        <v>207</v>
      </c>
    </row>
    <row r="436" spans="1:3" x14ac:dyDescent="0.35">
      <c r="A436" s="259"/>
      <c r="B436" s="52">
        <v>1.6</v>
      </c>
      <c r="C436" s="158" t="s">
        <v>208</v>
      </c>
    </row>
    <row r="437" spans="1:3" x14ac:dyDescent="0.35">
      <c r="A437" s="259"/>
      <c r="B437" s="52">
        <v>24.9</v>
      </c>
      <c r="C437" s="154" t="s">
        <v>209</v>
      </c>
    </row>
    <row r="438" spans="1:3" x14ac:dyDescent="0.35">
      <c r="A438" s="259"/>
      <c r="B438" s="52">
        <v>104.1</v>
      </c>
      <c r="C438" s="158" t="s">
        <v>210</v>
      </c>
    </row>
    <row r="439" spans="1:3" x14ac:dyDescent="0.35">
      <c r="A439" s="259"/>
      <c r="B439" s="52">
        <v>342.6</v>
      </c>
      <c r="C439" s="158" t="s">
        <v>211</v>
      </c>
    </row>
    <row r="440" spans="1:3" x14ac:dyDescent="0.35">
      <c r="A440" s="259"/>
      <c r="B440" s="52">
        <v>707.6</v>
      </c>
      <c r="C440" s="158" t="s">
        <v>212</v>
      </c>
    </row>
    <row r="441" spans="1:3" x14ac:dyDescent="0.35">
      <c r="A441" s="259"/>
      <c r="B441" s="52">
        <v>974.8</v>
      </c>
      <c r="C441" s="158" t="s">
        <v>213</v>
      </c>
    </row>
    <row r="442" spans="1:3" x14ac:dyDescent="0.35">
      <c r="A442" s="259"/>
      <c r="B442" s="52">
        <v>1231.0999999999999</v>
      </c>
      <c r="C442" s="154" t="s">
        <v>214</v>
      </c>
    </row>
    <row r="443" spans="1:3" x14ac:dyDescent="0.35">
      <c r="A443" s="259"/>
      <c r="B443" s="52">
        <v>1472.2</v>
      </c>
      <c r="C443" s="159">
        <v>0.41666666666666669</v>
      </c>
    </row>
    <row r="444" spans="1:3" x14ac:dyDescent="0.35">
      <c r="A444" s="259"/>
      <c r="B444" s="52">
        <v>1663.3</v>
      </c>
      <c r="C444" s="159">
        <v>0.4375</v>
      </c>
    </row>
    <row r="445" spans="1:3" x14ac:dyDescent="0.35">
      <c r="A445" s="259"/>
      <c r="B445" s="52">
        <v>1715.9</v>
      </c>
      <c r="C445" s="159">
        <v>0.45833333333333331</v>
      </c>
    </row>
    <row r="446" spans="1:3" x14ac:dyDescent="0.35">
      <c r="A446" s="259"/>
      <c r="B446" s="52">
        <v>2158.4</v>
      </c>
      <c r="C446" s="159">
        <v>0.47916666666666669</v>
      </c>
    </row>
    <row r="447" spans="1:3" x14ac:dyDescent="0.35">
      <c r="A447" s="259"/>
      <c r="B447" s="52">
        <v>2086.5</v>
      </c>
      <c r="C447" s="159">
        <v>0.5</v>
      </c>
    </row>
    <row r="448" spans="1:3" x14ac:dyDescent="0.35">
      <c r="A448" s="259"/>
      <c r="B448" s="52">
        <v>2445.8000000000002</v>
      </c>
      <c r="C448" s="160">
        <v>0.52083333333333337</v>
      </c>
    </row>
    <row r="449" spans="1:3" x14ac:dyDescent="0.35">
      <c r="A449" s="259"/>
      <c r="B449" s="52">
        <v>1339.7</v>
      </c>
      <c r="C449" s="160">
        <v>0.54166666666666663</v>
      </c>
    </row>
    <row r="450" spans="1:3" x14ac:dyDescent="0.35">
      <c r="A450" s="259"/>
      <c r="B450" s="52">
        <v>1798.1</v>
      </c>
      <c r="C450" s="160">
        <v>0.5625</v>
      </c>
    </row>
    <row r="451" spans="1:3" x14ac:dyDescent="0.35">
      <c r="A451" s="259"/>
      <c r="B451" s="52">
        <v>1742.7</v>
      </c>
      <c r="C451" s="160">
        <v>0.58333333333333337</v>
      </c>
    </row>
    <row r="452" spans="1:3" x14ac:dyDescent="0.35">
      <c r="A452" s="259"/>
      <c r="B452" s="52">
        <v>2246.8000000000002</v>
      </c>
      <c r="C452" s="160">
        <v>0.60416666666666663</v>
      </c>
    </row>
    <row r="453" spans="1:3" x14ac:dyDescent="0.35">
      <c r="A453" s="259"/>
      <c r="B453" s="52">
        <v>1947</v>
      </c>
      <c r="C453" s="159">
        <v>0.625</v>
      </c>
    </row>
    <row r="454" spans="1:3" x14ac:dyDescent="0.35">
      <c r="A454" s="259"/>
      <c r="B454" s="52">
        <v>2051.8000000000002</v>
      </c>
      <c r="C454" s="159">
        <v>0.64583333333333337</v>
      </c>
    </row>
    <row r="455" spans="1:3" x14ac:dyDescent="0.35">
      <c r="A455" s="259"/>
      <c r="B455" s="52">
        <v>1785.5</v>
      </c>
      <c r="C455" s="159">
        <v>0.66666666666666663</v>
      </c>
    </row>
    <row r="456" spans="1:3" x14ac:dyDescent="0.35">
      <c r="A456" s="259"/>
      <c r="B456" s="52">
        <v>1507.9</v>
      </c>
      <c r="C456" s="159">
        <v>0.6875</v>
      </c>
    </row>
    <row r="457" spans="1:3" x14ac:dyDescent="0.35">
      <c r="A457" s="259"/>
      <c r="B457" s="52">
        <v>1090.2</v>
      </c>
      <c r="C457" s="159">
        <v>0.70833333333333337</v>
      </c>
    </row>
    <row r="458" spans="1:3" x14ac:dyDescent="0.35">
      <c r="A458" s="259"/>
      <c r="B458" s="52">
        <v>1049.0999999999999</v>
      </c>
      <c r="C458" s="159">
        <v>0.72916666666666663</v>
      </c>
    </row>
    <row r="459" spans="1:3" x14ac:dyDescent="0.35">
      <c r="A459" s="259"/>
      <c r="B459" s="52">
        <v>870.6</v>
      </c>
      <c r="C459" s="159">
        <v>0.75</v>
      </c>
    </row>
    <row r="460" spans="1:3" x14ac:dyDescent="0.35">
      <c r="A460" s="259"/>
      <c r="B460" s="52">
        <v>660.2</v>
      </c>
      <c r="C460" s="159">
        <v>0.77083333333333337</v>
      </c>
    </row>
    <row r="461" spans="1:3" x14ac:dyDescent="0.35">
      <c r="A461" s="259"/>
      <c r="B461" s="52">
        <v>375.3</v>
      </c>
      <c r="C461" s="159">
        <v>0.79166666666666663</v>
      </c>
    </row>
    <row r="462" spans="1:3" x14ac:dyDescent="0.35">
      <c r="A462" s="259"/>
      <c r="B462" s="52">
        <v>241</v>
      </c>
      <c r="C462" s="159">
        <v>0.8125</v>
      </c>
    </row>
    <row r="463" spans="1:3" x14ac:dyDescent="0.35">
      <c r="A463" s="259"/>
      <c r="B463" s="52">
        <v>117.5</v>
      </c>
      <c r="C463" s="159">
        <v>0.83333333333333337</v>
      </c>
    </row>
    <row r="464" spans="1:3" x14ac:dyDescent="0.35">
      <c r="A464" s="259"/>
      <c r="B464" s="52">
        <v>35.799999999999997</v>
      </c>
      <c r="C464" s="159">
        <v>0.85416666666666663</v>
      </c>
    </row>
    <row r="465" spans="1:3" x14ac:dyDescent="0.35">
      <c r="A465" s="259"/>
      <c r="B465" s="52">
        <v>5.2</v>
      </c>
      <c r="C465" s="159">
        <v>0.875</v>
      </c>
    </row>
    <row r="466" spans="1:3" x14ac:dyDescent="0.35">
      <c r="A466" s="259"/>
      <c r="B466" s="52">
        <v>0.4</v>
      </c>
      <c r="C466" s="159">
        <v>0.89583333333333337</v>
      </c>
    </row>
    <row r="467" spans="1:3" x14ac:dyDescent="0.35">
      <c r="A467" s="259"/>
      <c r="B467" s="52">
        <v>0.4</v>
      </c>
      <c r="C467" s="159">
        <v>0.91666666666666663</v>
      </c>
    </row>
    <row r="468" spans="1:3" x14ac:dyDescent="0.35">
      <c r="A468" s="259"/>
      <c r="B468" s="52">
        <v>0.4</v>
      </c>
      <c r="C468" s="159">
        <v>0.9375</v>
      </c>
    </row>
    <row r="469" spans="1:3" x14ac:dyDescent="0.35">
      <c r="A469" s="259"/>
      <c r="B469" s="52">
        <v>0.4</v>
      </c>
      <c r="C469" s="159">
        <v>0.95833333333333337</v>
      </c>
    </row>
    <row r="470" spans="1:3" x14ac:dyDescent="0.35">
      <c r="A470" s="260"/>
      <c r="B470" s="52">
        <v>0.4</v>
      </c>
      <c r="C470" s="159">
        <v>0.97916666666666663</v>
      </c>
    </row>
    <row r="471" spans="1:3" x14ac:dyDescent="0.35">
      <c r="A471" s="258">
        <v>45514</v>
      </c>
      <c r="B471" s="52">
        <v>0.4</v>
      </c>
      <c r="C471" s="154">
        <v>0</v>
      </c>
    </row>
    <row r="472" spans="1:3" x14ac:dyDescent="0.35">
      <c r="A472" s="259"/>
      <c r="B472" s="52">
        <v>0.4</v>
      </c>
      <c r="C472" s="154">
        <v>2.0833333333333332E-2</v>
      </c>
    </row>
    <row r="473" spans="1:3" x14ac:dyDescent="0.35">
      <c r="A473" s="259"/>
      <c r="B473" s="52">
        <v>0.4</v>
      </c>
      <c r="C473" s="155" t="s">
        <v>197</v>
      </c>
    </row>
    <row r="474" spans="1:3" x14ac:dyDescent="0.35">
      <c r="A474" s="259"/>
      <c r="B474" s="52">
        <v>0.4</v>
      </c>
      <c r="C474" s="154" t="s">
        <v>198</v>
      </c>
    </row>
    <row r="475" spans="1:3" x14ac:dyDescent="0.35">
      <c r="A475" s="259"/>
      <c r="B475" s="52">
        <v>0.4</v>
      </c>
      <c r="C475" s="156" t="s">
        <v>199</v>
      </c>
    </row>
    <row r="476" spans="1:3" x14ac:dyDescent="0.35">
      <c r="A476" s="259"/>
      <c r="B476" s="52">
        <v>0.4</v>
      </c>
      <c r="C476" s="157" t="s">
        <v>200</v>
      </c>
    </row>
    <row r="477" spans="1:3" x14ac:dyDescent="0.35">
      <c r="A477" s="259"/>
      <c r="B477" s="52">
        <v>0.4</v>
      </c>
      <c r="C477" s="154" t="s">
        <v>201</v>
      </c>
    </row>
    <row r="478" spans="1:3" x14ac:dyDescent="0.35">
      <c r="A478" s="259"/>
      <c r="B478" s="52">
        <v>0.4</v>
      </c>
      <c r="C478" s="158" t="s">
        <v>202</v>
      </c>
    </row>
    <row r="479" spans="1:3" x14ac:dyDescent="0.35">
      <c r="A479" s="259"/>
      <c r="B479" s="52">
        <v>0.4</v>
      </c>
      <c r="C479" s="154" t="s">
        <v>203</v>
      </c>
    </row>
    <row r="480" spans="1:3" x14ac:dyDescent="0.35">
      <c r="A480" s="259"/>
      <c r="B480" s="52">
        <v>0.4</v>
      </c>
      <c r="C480" s="158" t="s">
        <v>204</v>
      </c>
    </row>
    <row r="481" spans="1:3" x14ac:dyDescent="0.35">
      <c r="A481" s="259"/>
      <c r="B481" s="52">
        <v>0.4</v>
      </c>
      <c r="C481" s="158" t="s">
        <v>205</v>
      </c>
    </row>
    <row r="482" spans="1:3" x14ac:dyDescent="0.35">
      <c r="A482" s="259"/>
      <c r="B482" s="52">
        <v>0.4</v>
      </c>
      <c r="C482" s="158" t="s">
        <v>206</v>
      </c>
    </row>
    <row r="483" spans="1:3" x14ac:dyDescent="0.35">
      <c r="A483" s="259"/>
      <c r="B483" s="52">
        <v>0.4</v>
      </c>
      <c r="C483" s="158" t="s">
        <v>207</v>
      </c>
    </row>
    <row r="484" spans="1:3" x14ac:dyDescent="0.35">
      <c r="A484" s="259"/>
      <c r="B484" s="52">
        <v>4.9000000000000004</v>
      </c>
      <c r="C484" s="158" t="s">
        <v>208</v>
      </c>
    </row>
    <row r="485" spans="1:3" x14ac:dyDescent="0.35">
      <c r="A485" s="259"/>
      <c r="B485" s="52">
        <v>48.7</v>
      </c>
      <c r="C485" s="154" t="s">
        <v>209</v>
      </c>
    </row>
    <row r="486" spans="1:3" x14ac:dyDescent="0.35">
      <c r="A486" s="259"/>
      <c r="B486" s="52">
        <v>255</v>
      </c>
      <c r="C486" s="158" t="s">
        <v>210</v>
      </c>
    </row>
    <row r="487" spans="1:3" x14ac:dyDescent="0.35">
      <c r="A487" s="259"/>
      <c r="B487" s="52">
        <v>435.1</v>
      </c>
      <c r="C487" s="158" t="s">
        <v>211</v>
      </c>
    </row>
    <row r="488" spans="1:3" x14ac:dyDescent="0.35">
      <c r="A488" s="259"/>
      <c r="B488" s="52">
        <v>778.2</v>
      </c>
      <c r="C488" s="158" t="s">
        <v>212</v>
      </c>
    </row>
    <row r="489" spans="1:3" x14ac:dyDescent="0.35">
      <c r="A489" s="259"/>
      <c r="B489" s="52">
        <v>1056.9000000000001</v>
      </c>
      <c r="C489" s="158" t="s">
        <v>213</v>
      </c>
    </row>
    <row r="490" spans="1:3" x14ac:dyDescent="0.35">
      <c r="A490" s="259"/>
      <c r="B490" s="52">
        <v>1313.7</v>
      </c>
      <c r="C490" s="154" t="s">
        <v>214</v>
      </c>
    </row>
    <row r="491" spans="1:3" x14ac:dyDescent="0.35">
      <c r="A491" s="259"/>
      <c r="B491" s="52">
        <v>1565.8</v>
      </c>
      <c r="C491" s="159">
        <v>0.41666666666666669</v>
      </c>
    </row>
    <row r="492" spans="1:3" x14ac:dyDescent="0.35">
      <c r="A492" s="259"/>
      <c r="B492" s="52">
        <v>1745.7</v>
      </c>
      <c r="C492" s="159">
        <v>0.4375</v>
      </c>
    </row>
    <row r="493" spans="1:3" x14ac:dyDescent="0.35">
      <c r="A493" s="259"/>
      <c r="B493" s="52">
        <v>1960.8</v>
      </c>
      <c r="C493" s="159">
        <v>0.45833333333333331</v>
      </c>
    </row>
    <row r="494" spans="1:3" x14ac:dyDescent="0.35">
      <c r="A494" s="259"/>
      <c r="B494" s="52">
        <v>2193.6</v>
      </c>
      <c r="C494" s="159">
        <v>0.47916666666666669</v>
      </c>
    </row>
    <row r="495" spans="1:3" x14ac:dyDescent="0.35">
      <c r="A495" s="259"/>
      <c r="B495" s="52">
        <v>2160.3000000000002</v>
      </c>
      <c r="C495" s="159">
        <v>0.5</v>
      </c>
    </row>
    <row r="496" spans="1:3" x14ac:dyDescent="0.35">
      <c r="A496" s="259"/>
      <c r="B496" s="52">
        <v>2187.4</v>
      </c>
      <c r="C496" s="160">
        <v>0.52083333333333337</v>
      </c>
    </row>
    <row r="497" spans="1:3" x14ac:dyDescent="0.35">
      <c r="A497" s="259"/>
      <c r="B497" s="52">
        <v>2073.3000000000002</v>
      </c>
      <c r="C497" s="160">
        <v>0.54166666666666663</v>
      </c>
    </row>
    <row r="498" spans="1:3" x14ac:dyDescent="0.35">
      <c r="A498" s="259"/>
      <c r="B498" s="52">
        <v>1185.0999999999999</v>
      </c>
      <c r="C498" s="160">
        <v>0.5625</v>
      </c>
    </row>
    <row r="499" spans="1:3" x14ac:dyDescent="0.35">
      <c r="A499" s="259"/>
      <c r="B499" s="52">
        <v>1832.3</v>
      </c>
      <c r="C499" s="160">
        <v>0.58333333333333337</v>
      </c>
    </row>
    <row r="500" spans="1:3" x14ac:dyDescent="0.35">
      <c r="A500" s="259"/>
      <c r="B500" s="52">
        <v>1379.5</v>
      </c>
      <c r="C500" s="160">
        <v>0.60416666666666663</v>
      </c>
    </row>
    <row r="501" spans="1:3" x14ac:dyDescent="0.35">
      <c r="A501" s="259"/>
      <c r="B501" s="52">
        <v>1424.7</v>
      </c>
      <c r="C501" s="159">
        <v>0.625</v>
      </c>
    </row>
    <row r="502" spans="1:3" x14ac:dyDescent="0.35">
      <c r="A502" s="259"/>
      <c r="B502" s="52">
        <v>1220.0999999999999</v>
      </c>
      <c r="C502" s="159">
        <v>0.64583333333333337</v>
      </c>
    </row>
    <row r="503" spans="1:3" x14ac:dyDescent="0.35">
      <c r="A503" s="259"/>
      <c r="B503" s="52">
        <v>897.7</v>
      </c>
      <c r="C503" s="159">
        <v>0.66666666666666663</v>
      </c>
    </row>
    <row r="504" spans="1:3" x14ac:dyDescent="0.35">
      <c r="A504" s="259"/>
      <c r="B504" s="52">
        <v>991.8</v>
      </c>
      <c r="C504" s="159">
        <v>0.6875</v>
      </c>
    </row>
    <row r="505" spans="1:3" x14ac:dyDescent="0.35">
      <c r="A505" s="259"/>
      <c r="B505" s="52">
        <v>1187.5999999999999</v>
      </c>
      <c r="C505" s="159">
        <v>0.70833333333333337</v>
      </c>
    </row>
    <row r="506" spans="1:3" x14ac:dyDescent="0.35">
      <c r="A506" s="259"/>
      <c r="B506" s="52">
        <v>1097.2</v>
      </c>
      <c r="C506" s="159">
        <v>0.72916666666666663</v>
      </c>
    </row>
    <row r="507" spans="1:3" x14ac:dyDescent="0.35">
      <c r="A507" s="259"/>
      <c r="B507" s="52">
        <v>840.5</v>
      </c>
      <c r="C507" s="159">
        <v>0.75</v>
      </c>
    </row>
    <row r="508" spans="1:3" x14ac:dyDescent="0.35">
      <c r="A508" s="259"/>
      <c r="B508" s="52">
        <v>635.4</v>
      </c>
      <c r="C508" s="159">
        <v>0.77083333333333337</v>
      </c>
    </row>
    <row r="509" spans="1:3" x14ac:dyDescent="0.35">
      <c r="A509" s="259"/>
      <c r="B509" s="52">
        <v>312.39999999999998</v>
      </c>
      <c r="C509" s="159">
        <v>0.79166666666666663</v>
      </c>
    </row>
    <row r="510" spans="1:3" x14ac:dyDescent="0.35">
      <c r="A510" s="259"/>
      <c r="B510" s="52">
        <v>185.4</v>
      </c>
      <c r="C510" s="159">
        <v>0.8125</v>
      </c>
    </row>
    <row r="511" spans="1:3" x14ac:dyDescent="0.35">
      <c r="A511" s="259"/>
      <c r="B511" s="52">
        <v>94.1</v>
      </c>
      <c r="C511" s="159">
        <v>0.83333333333333337</v>
      </c>
    </row>
    <row r="512" spans="1:3" x14ac:dyDescent="0.35">
      <c r="A512" s="259"/>
      <c r="B512" s="52">
        <v>24.6</v>
      </c>
      <c r="C512" s="159">
        <v>0.85416666666666663</v>
      </c>
    </row>
    <row r="513" spans="1:3" x14ac:dyDescent="0.35">
      <c r="A513" s="259"/>
      <c r="B513" s="52">
        <v>2.4</v>
      </c>
      <c r="C513" s="159">
        <v>0.875</v>
      </c>
    </row>
    <row r="514" spans="1:3" x14ac:dyDescent="0.35">
      <c r="A514" s="259"/>
      <c r="B514" s="52">
        <v>0.4</v>
      </c>
      <c r="C514" s="159">
        <v>0.89583333333333337</v>
      </c>
    </row>
    <row r="515" spans="1:3" x14ac:dyDescent="0.35">
      <c r="A515" s="259"/>
      <c r="B515" s="52">
        <v>0.4</v>
      </c>
      <c r="C515" s="159">
        <v>0.91666666666666663</v>
      </c>
    </row>
    <row r="516" spans="1:3" x14ac:dyDescent="0.35">
      <c r="A516" s="259"/>
      <c r="B516" s="52">
        <v>0.4</v>
      </c>
      <c r="C516" s="159">
        <v>0.9375</v>
      </c>
    </row>
    <row r="517" spans="1:3" x14ac:dyDescent="0.35">
      <c r="A517" s="259"/>
      <c r="B517" s="52">
        <v>0.4</v>
      </c>
      <c r="C517" s="159">
        <v>0.95833333333333337</v>
      </c>
    </row>
    <row r="518" spans="1:3" x14ac:dyDescent="0.35">
      <c r="A518" s="260"/>
      <c r="B518" s="52">
        <v>0.4</v>
      </c>
      <c r="C518" s="159">
        <v>0.97916666666666663</v>
      </c>
    </row>
    <row r="519" spans="1:3" x14ac:dyDescent="0.35">
      <c r="A519" s="258">
        <v>45515</v>
      </c>
      <c r="B519" s="52">
        <v>0.4</v>
      </c>
      <c r="C519" s="154">
        <v>0</v>
      </c>
    </row>
    <row r="520" spans="1:3" x14ac:dyDescent="0.35">
      <c r="A520" s="259"/>
      <c r="B520" s="52">
        <v>0.4</v>
      </c>
      <c r="C520" s="154">
        <v>2.0833333333333332E-2</v>
      </c>
    </row>
    <row r="521" spans="1:3" x14ac:dyDescent="0.35">
      <c r="A521" s="259"/>
      <c r="B521" s="52">
        <v>0.4</v>
      </c>
      <c r="C521" s="155" t="s">
        <v>197</v>
      </c>
    </row>
    <row r="522" spans="1:3" x14ac:dyDescent="0.35">
      <c r="A522" s="259"/>
      <c r="B522" s="52">
        <v>0.4</v>
      </c>
      <c r="C522" s="154" t="s">
        <v>198</v>
      </c>
    </row>
    <row r="523" spans="1:3" x14ac:dyDescent="0.35">
      <c r="A523" s="259"/>
      <c r="B523" s="52">
        <v>0.4</v>
      </c>
      <c r="C523" s="156" t="s">
        <v>199</v>
      </c>
    </row>
    <row r="524" spans="1:3" x14ac:dyDescent="0.35">
      <c r="A524" s="259"/>
      <c r="B524" s="52">
        <v>0.4</v>
      </c>
      <c r="C524" s="157" t="s">
        <v>200</v>
      </c>
    </row>
    <row r="525" spans="1:3" x14ac:dyDescent="0.35">
      <c r="A525" s="259"/>
      <c r="B525" s="52">
        <v>0.4</v>
      </c>
      <c r="C525" s="154" t="s">
        <v>201</v>
      </c>
    </row>
    <row r="526" spans="1:3" x14ac:dyDescent="0.35">
      <c r="A526" s="259"/>
      <c r="B526" s="52">
        <v>0.4</v>
      </c>
      <c r="C526" s="158" t="s">
        <v>202</v>
      </c>
    </row>
    <row r="527" spans="1:3" x14ac:dyDescent="0.35">
      <c r="A527" s="259"/>
      <c r="B527" s="52">
        <v>0.4</v>
      </c>
      <c r="C527" s="154" t="s">
        <v>203</v>
      </c>
    </row>
    <row r="528" spans="1:3" x14ac:dyDescent="0.35">
      <c r="A528" s="259"/>
      <c r="B528" s="52">
        <v>0.4</v>
      </c>
      <c r="C528" s="158" t="s">
        <v>204</v>
      </c>
    </row>
    <row r="529" spans="1:3" x14ac:dyDescent="0.35">
      <c r="A529" s="259"/>
      <c r="B529" s="52">
        <v>0.4</v>
      </c>
      <c r="C529" s="158" t="s">
        <v>205</v>
      </c>
    </row>
    <row r="530" spans="1:3" x14ac:dyDescent="0.35">
      <c r="A530" s="259"/>
      <c r="B530" s="52">
        <v>0.4</v>
      </c>
      <c r="C530" s="158" t="s">
        <v>206</v>
      </c>
    </row>
    <row r="531" spans="1:3" x14ac:dyDescent="0.35">
      <c r="A531" s="259"/>
      <c r="B531" s="52">
        <v>0.4</v>
      </c>
      <c r="C531" s="158" t="s">
        <v>207</v>
      </c>
    </row>
    <row r="532" spans="1:3" x14ac:dyDescent="0.35">
      <c r="A532" s="259"/>
      <c r="B532" s="52">
        <v>3.8</v>
      </c>
      <c r="C532" s="158" t="s">
        <v>208</v>
      </c>
    </row>
    <row r="533" spans="1:3" x14ac:dyDescent="0.35">
      <c r="A533" s="259"/>
      <c r="B533" s="52">
        <v>44.4</v>
      </c>
      <c r="C533" s="154" t="s">
        <v>209</v>
      </c>
    </row>
    <row r="534" spans="1:3" x14ac:dyDescent="0.35">
      <c r="A534" s="259"/>
      <c r="B534" s="52">
        <v>234.3</v>
      </c>
      <c r="C534" s="158" t="s">
        <v>210</v>
      </c>
    </row>
    <row r="535" spans="1:3" x14ac:dyDescent="0.35">
      <c r="A535" s="259"/>
      <c r="B535" s="52">
        <v>389.6</v>
      </c>
      <c r="C535" s="158" t="s">
        <v>211</v>
      </c>
    </row>
    <row r="536" spans="1:3" x14ac:dyDescent="0.35">
      <c r="A536" s="259"/>
      <c r="B536" s="52">
        <v>775.6</v>
      </c>
      <c r="C536" s="158" t="s">
        <v>212</v>
      </c>
    </row>
    <row r="537" spans="1:3" x14ac:dyDescent="0.35">
      <c r="A537" s="259"/>
      <c r="B537" s="52">
        <v>1041.3</v>
      </c>
      <c r="C537" s="158" t="s">
        <v>213</v>
      </c>
    </row>
    <row r="538" spans="1:3" x14ac:dyDescent="0.35">
      <c r="A538" s="259"/>
      <c r="B538" s="52">
        <v>1270.5999999999999</v>
      </c>
      <c r="C538" s="154" t="s">
        <v>214</v>
      </c>
    </row>
    <row r="539" spans="1:3" x14ac:dyDescent="0.35">
      <c r="A539" s="259"/>
      <c r="B539" s="52">
        <v>1532</v>
      </c>
      <c r="C539" s="159">
        <v>0.41666666666666669</v>
      </c>
    </row>
    <row r="540" spans="1:3" x14ac:dyDescent="0.35">
      <c r="A540" s="259"/>
      <c r="B540" s="52">
        <v>1719.2</v>
      </c>
      <c r="C540" s="159">
        <v>0.4375</v>
      </c>
    </row>
    <row r="541" spans="1:3" x14ac:dyDescent="0.35">
      <c r="A541" s="259"/>
      <c r="B541" s="52">
        <v>1962</v>
      </c>
      <c r="C541" s="159">
        <v>0.45833333333333331</v>
      </c>
    </row>
    <row r="542" spans="1:3" x14ac:dyDescent="0.35">
      <c r="A542" s="259"/>
      <c r="B542" s="52">
        <v>2228.1</v>
      </c>
      <c r="C542" s="159">
        <v>0.47916666666666669</v>
      </c>
    </row>
    <row r="543" spans="1:3" x14ac:dyDescent="0.35">
      <c r="A543" s="259"/>
      <c r="B543" s="52">
        <v>1701.6</v>
      </c>
      <c r="C543" s="159">
        <v>0.5</v>
      </c>
    </row>
    <row r="544" spans="1:3" x14ac:dyDescent="0.35">
      <c r="A544" s="259"/>
      <c r="B544" s="52">
        <v>1991.4</v>
      </c>
      <c r="C544" s="160">
        <v>0.52083333333333337</v>
      </c>
    </row>
    <row r="545" spans="1:3" x14ac:dyDescent="0.35">
      <c r="A545" s="259"/>
      <c r="B545" s="52">
        <v>1724.7</v>
      </c>
      <c r="C545" s="160">
        <v>0.54166666666666663</v>
      </c>
    </row>
    <row r="546" spans="1:3" x14ac:dyDescent="0.35">
      <c r="A546" s="259"/>
      <c r="B546" s="52">
        <v>962.3</v>
      </c>
      <c r="C546" s="160">
        <v>0.5625</v>
      </c>
    </row>
    <row r="547" spans="1:3" x14ac:dyDescent="0.35">
      <c r="A547" s="259"/>
      <c r="B547" s="52">
        <v>634.79999999999995</v>
      </c>
      <c r="C547" s="160">
        <v>0.58333333333333337</v>
      </c>
    </row>
    <row r="548" spans="1:3" x14ac:dyDescent="0.35">
      <c r="A548" s="259"/>
      <c r="B548" s="52">
        <v>1783.1</v>
      </c>
      <c r="C548" s="160">
        <v>0.60416666666666663</v>
      </c>
    </row>
    <row r="549" spans="1:3" x14ac:dyDescent="0.35">
      <c r="A549" s="259"/>
      <c r="B549" s="52">
        <v>1354.6</v>
      </c>
      <c r="C549" s="159">
        <v>0.625</v>
      </c>
    </row>
    <row r="550" spans="1:3" x14ac:dyDescent="0.35">
      <c r="A550" s="259"/>
      <c r="B550" s="52">
        <v>1439.7</v>
      </c>
      <c r="C550" s="159">
        <v>0.64583333333333337</v>
      </c>
    </row>
    <row r="551" spans="1:3" x14ac:dyDescent="0.35">
      <c r="A551" s="259"/>
      <c r="B551" s="52">
        <v>932.3</v>
      </c>
      <c r="C551" s="159">
        <v>0.66666666666666663</v>
      </c>
    </row>
    <row r="552" spans="1:3" x14ac:dyDescent="0.35">
      <c r="A552" s="259"/>
      <c r="B552" s="52">
        <v>733.1</v>
      </c>
      <c r="C552" s="159">
        <v>0.6875</v>
      </c>
    </row>
    <row r="553" spans="1:3" x14ac:dyDescent="0.35">
      <c r="A553" s="259"/>
      <c r="B553" s="52">
        <v>1476.7</v>
      </c>
      <c r="C553" s="159">
        <v>0.70833333333333337</v>
      </c>
    </row>
    <row r="554" spans="1:3" x14ac:dyDescent="0.35">
      <c r="A554" s="259"/>
      <c r="B554" s="52">
        <v>1228.0999999999999</v>
      </c>
      <c r="C554" s="159">
        <v>0.72916666666666663</v>
      </c>
    </row>
    <row r="555" spans="1:3" x14ac:dyDescent="0.35">
      <c r="A555" s="259"/>
      <c r="B555" s="52">
        <v>927.7</v>
      </c>
      <c r="C555" s="159">
        <v>0.75</v>
      </c>
    </row>
    <row r="556" spans="1:3" x14ac:dyDescent="0.35">
      <c r="A556" s="259"/>
      <c r="B556" s="52">
        <v>681.9</v>
      </c>
      <c r="C556" s="159">
        <v>0.77083333333333337</v>
      </c>
    </row>
    <row r="557" spans="1:3" x14ac:dyDescent="0.35">
      <c r="A557" s="259"/>
      <c r="B557" s="52">
        <v>471.2</v>
      </c>
      <c r="C557" s="159">
        <v>0.79166666666666663</v>
      </c>
    </row>
    <row r="558" spans="1:3" x14ac:dyDescent="0.35">
      <c r="A558" s="259"/>
      <c r="B558" s="52">
        <v>285</v>
      </c>
      <c r="C558" s="159">
        <v>0.8125</v>
      </c>
    </row>
    <row r="559" spans="1:3" x14ac:dyDescent="0.35">
      <c r="A559" s="259"/>
      <c r="B559" s="52">
        <v>101.9</v>
      </c>
      <c r="C559" s="159">
        <v>0.83333333333333337</v>
      </c>
    </row>
    <row r="560" spans="1:3" x14ac:dyDescent="0.35">
      <c r="A560" s="259"/>
      <c r="B560" s="52">
        <v>40.299999999999997</v>
      </c>
      <c r="C560" s="159">
        <v>0.85416666666666663</v>
      </c>
    </row>
    <row r="561" spans="1:3" x14ac:dyDescent="0.35">
      <c r="A561" s="259"/>
      <c r="B561" s="52">
        <v>4.0999999999999996</v>
      </c>
      <c r="C561" s="159">
        <v>0.875</v>
      </c>
    </row>
    <row r="562" spans="1:3" x14ac:dyDescent="0.35">
      <c r="A562" s="259"/>
      <c r="B562" s="52">
        <v>0.4</v>
      </c>
      <c r="C562" s="159">
        <v>0.89583333333333337</v>
      </c>
    </row>
    <row r="563" spans="1:3" x14ac:dyDescent="0.35">
      <c r="A563" s="259"/>
      <c r="B563" s="52">
        <v>0.4</v>
      </c>
      <c r="C563" s="159">
        <v>0.91666666666666663</v>
      </c>
    </row>
    <row r="564" spans="1:3" x14ac:dyDescent="0.35">
      <c r="A564" s="259"/>
      <c r="B564" s="52">
        <v>0.4</v>
      </c>
      <c r="C564" s="159">
        <v>0.9375</v>
      </c>
    </row>
    <row r="565" spans="1:3" x14ac:dyDescent="0.35">
      <c r="A565" s="259"/>
      <c r="B565" s="52">
        <v>0.4</v>
      </c>
      <c r="C565" s="159">
        <v>0.95833333333333337</v>
      </c>
    </row>
    <row r="566" spans="1:3" x14ac:dyDescent="0.35">
      <c r="A566" s="260"/>
      <c r="B566" s="52">
        <v>0.4</v>
      </c>
      <c r="C566" s="159">
        <v>0.97916666666666663</v>
      </c>
    </row>
    <row r="567" spans="1:3" x14ac:dyDescent="0.35">
      <c r="A567" s="258">
        <v>45516</v>
      </c>
      <c r="B567" s="52">
        <v>0.4</v>
      </c>
      <c r="C567" s="154">
        <v>0</v>
      </c>
    </row>
    <row r="568" spans="1:3" x14ac:dyDescent="0.35">
      <c r="A568" s="259"/>
      <c r="B568" s="52">
        <v>0.4</v>
      </c>
      <c r="C568" s="154">
        <v>2.0833333333333332E-2</v>
      </c>
    </row>
    <row r="569" spans="1:3" x14ac:dyDescent="0.35">
      <c r="A569" s="259"/>
      <c r="B569" s="52">
        <v>0.4</v>
      </c>
      <c r="C569" s="155" t="s">
        <v>197</v>
      </c>
    </row>
    <row r="570" spans="1:3" x14ac:dyDescent="0.35">
      <c r="A570" s="259"/>
      <c r="B570" s="52">
        <v>0.4</v>
      </c>
      <c r="C570" s="154" t="s">
        <v>198</v>
      </c>
    </row>
    <row r="571" spans="1:3" x14ac:dyDescent="0.35">
      <c r="A571" s="259"/>
      <c r="B571" s="52">
        <v>0.4</v>
      </c>
      <c r="C571" s="156" t="s">
        <v>199</v>
      </c>
    </row>
    <row r="572" spans="1:3" x14ac:dyDescent="0.35">
      <c r="A572" s="259"/>
      <c r="B572" s="52">
        <v>0.4</v>
      </c>
      <c r="C572" s="157" t="s">
        <v>200</v>
      </c>
    </row>
    <row r="573" spans="1:3" x14ac:dyDescent="0.35">
      <c r="A573" s="259"/>
      <c r="B573" s="52">
        <v>0.4</v>
      </c>
      <c r="C573" s="154" t="s">
        <v>201</v>
      </c>
    </row>
    <row r="574" spans="1:3" x14ac:dyDescent="0.35">
      <c r="A574" s="259"/>
      <c r="B574" s="52">
        <v>0.4</v>
      </c>
      <c r="C574" s="158" t="s">
        <v>202</v>
      </c>
    </row>
    <row r="575" spans="1:3" x14ac:dyDescent="0.35">
      <c r="A575" s="259"/>
      <c r="B575" s="52">
        <v>0.4</v>
      </c>
      <c r="C575" s="154" t="s">
        <v>203</v>
      </c>
    </row>
    <row r="576" spans="1:3" x14ac:dyDescent="0.35">
      <c r="A576" s="259"/>
      <c r="B576" s="52">
        <v>0.4</v>
      </c>
      <c r="C576" s="158" t="s">
        <v>204</v>
      </c>
    </row>
    <row r="577" spans="1:3" x14ac:dyDescent="0.35">
      <c r="A577" s="259"/>
      <c r="B577" s="52">
        <v>0.4</v>
      </c>
      <c r="C577" s="158" t="s">
        <v>205</v>
      </c>
    </row>
    <row r="578" spans="1:3" x14ac:dyDescent="0.35">
      <c r="A578" s="259"/>
      <c r="B578" s="52">
        <v>0.4</v>
      </c>
      <c r="C578" s="158" t="s">
        <v>206</v>
      </c>
    </row>
    <row r="579" spans="1:3" x14ac:dyDescent="0.35">
      <c r="A579" s="259"/>
      <c r="B579" s="52">
        <v>0.4</v>
      </c>
      <c r="C579" s="158" t="s">
        <v>207</v>
      </c>
    </row>
    <row r="580" spans="1:3" x14ac:dyDescent="0.35">
      <c r="A580" s="259"/>
      <c r="B580" s="52">
        <v>3.4</v>
      </c>
      <c r="C580" s="158" t="s">
        <v>208</v>
      </c>
    </row>
    <row r="581" spans="1:3" x14ac:dyDescent="0.35">
      <c r="A581" s="259"/>
      <c r="B581" s="52">
        <v>41.8</v>
      </c>
      <c r="C581" s="154" t="s">
        <v>209</v>
      </c>
    </row>
    <row r="582" spans="1:3" x14ac:dyDescent="0.35">
      <c r="A582" s="259"/>
      <c r="B582" s="52">
        <v>260.3</v>
      </c>
      <c r="C582" s="158" t="s">
        <v>210</v>
      </c>
    </row>
    <row r="583" spans="1:3" x14ac:dyDescent="0.35">
      <c r="A583" s="259"/>
      <c r="B583" s="52">
        <v>403.5</v>
      </c>
      <c r="C583" s="158" t="s">
        <v>211</v>
      </c>
    </row>
    <row r="584" spans="1:3" x14ac:dyDescent="0.35">
      <c r="A584" s="259"/>
      <c r="B584" s="52">
        <v>793.9</v>
      </c>
      <c r="C584" s="158" t="s">
        <v>212</v>
      </c>
    </row>
    <row r="585" spans="1:3" x14ac:dyDescent="0.35">
      <c r="A585" s="259"/>
      <c r="B585" s="52">
        <v>1056.9000000000001</v>
      </c>
      <c r="C585" s="158" t="s">
        <v>213</v>
      </c>
    </row>
    <row r="586" spans="1:3" x14ac:dyDescent="0.35">
      <c r="A586" s="259"/>
      <c r="B586" s="52">
        <v>1290.2</v>
      </c>
      <c r="C586" s="154" t="s">
        <v>214</v>
      </c>
    </row>
    <row r="587" spans="1:3" x14ac:dyDescent="0.35">
      <c r="A587" s="259"/>
      <c r="B587" s="52">
        <v>1538.2</v>
      </c>
      <c r="C587" s="159">
        <v>0.41666666666666669</v>
      </c>
    </row>
    <row r="588" spans="1:3" x14ac:dyDescent="0.35">
      <c r="A588" s="259"/>
      <c r="B588" s="52">
        <v>1697.2</v>
      </c>
      <c r="C588" s="159">
        <v>0.4375</v>
      </c>
    </row>
    <row r="589" spans="1:3" x14ac:dyDescent="0.35">
      <c r="A589" s="259"/>
      <c r="B589" s="52">
        <v>1931.2</v>
      </c>
      <c r="C589" s="159">
        <v>0.45833333333333331</v>
      </c>
    </row>
    <row r="590" spans="1:3" x14ac:dyDescent="0.35">
      <c r="A590" s="259"/>
      <c r="B590" s="52">
        <v>2078</v>
      </c>
      <c r="C590" s="159">
        <v>0.47916666666666669</v>
      </c>
    </row>
    <row r="591" spans="1:3" x14ac:dyDescent="0.35">
      <c r="A591" s="259"/>
      <c r="B591" s="52">
        <v>2185</v>
      </c>
      <c r="C591" s="159">
        <v>0.5</v>
      </c>
    </row>
    <row r="592" spans="1:3" x14ac:dyDescent="0.35">
      <c r="A592" s="259"/>
      <c r="B592" s="52">
        <v>2255</v>
      </c>
      <c r="C592" s="160">
        <v>0.52083333333333337</v>
      </c>
    </row>
    <row r="593" spans="1:3" x14ac:dyDescent="0.35">
      <c r="A593" s="259"/>
      <c r="B593" s="52">
        <v>2307.1</v>
      </c>
      <c r="C593" s="160">
        <v>0.54166666666666663</v>
      </c>
    </row>
    <row r="594" spans="1:3" x14ac:dyDescent="0.35">
      <c r="A594" s="259"/>
      <c r="B594" s="52">
        <v>2412.8000000000002</v>
      </c>
      <c r="C594" s="160">
        <v>0.5625</v>
      </c>
    </row>
    <row r="595" spans="1:3" x14ac:dyDescent="0.35">
      <c r="A595" s="259"/>
      <c r="B595" s="52">
        <v>2431.1999999999998</v>
      </c>
      <c r="C595" s="160">
        <v>0.58333333333333337</v>
      </c>
    </row>
    <row r="596" spans="1:3" x14ac:dyDescent="0.35">
      <c r="A596" s="259"/>
      <c r="B596" s="52">
        <v>2289.3000000000002</v>
      </c>
      <c r="C596" s="160">
        <v>0.60416666666666663</v>
      </c>
    </row>
    <row r="597" spans="1:3" x14ac:dyDescent="0.35">
      <c r="A597" s="259"/>
      <c r="B597" s="52">
        <v>2212.6999999999998</v>
      </c>
      <c r="C597" s="159">
        <v>0.625</v>
      </c>
    </row>
    <row r="598" spans="1:3" x14ac:dyDescent="0.35">
      <c r="A598" s="259"/>
      <c r="B598" s="52">
        <v>1929.6</v>
      </c>
      <c r="C598" s="159">
        <v>0.64583333333333337</v>
      </c>
    </row>
    <row r="599" spans="1:3" x14ac:dyDescent="0.35">
      <c r="A599" s="259"/>
      <c r="B599" s="52">
        <v>1840.3</v>
      </c>
      <c r="C599" s="159">
        <v>0.66666666666666663</v>
      </c>
    </row>
    <row r="600" spans="1:3" x14ac:dyDescent="0.35">
      <c r="A600" s="259"/>
      <c r="B600" s="52">
        <v>965.2</v>
      </c>
      <c r="C600" s="159">
        <v>0.6875</v>
      </c>
    </row>
    <row r="601" spans="1:3" x14ac:dyDescent="0.35">
      <c r="A601" s="259"/>
      <c r="B601" s="52">
        <v>313.2</v>
      </c>
      <c r="C601" s="159">
        <v>0.70833333333333337</v>
      </c>
    </row>
    <row r="602" spans="1:3" x14ac:dyDescent="0.35">
      <c r="A602" s="259"/>
      <c r="B602" s="52">
        <v>818.6</v>
      </c>
      <c r="C602" s="159">
        <v>0.72916666666666663</v>
      </c>
    </row>
    <row r="603" spans="1:3" x14ac:dyDescent="0.35">
      <c r="A603" s="259"/>
      <c r="B603" s="52">
        <v>856.4</v>
      </c>
      <c r="C603" s="159">
        <v>0.75</v>
      </c>
    </row>
    <row r="604" spans="1:3" x14ac:dyDescent="0.35">
      <c r="A604" s="259"/>
      <c r="B604" s="52">
        <v>625.6</v>
      </c>
      <c r="C604" s="159">
        <v>0.77083333333333337</v>
      </c>
    </row>
    <row r="605" spans="1:3" x14ac:dyDescent="0.35">
      <c r="A605" s="259"/>
      <c r="B605" s="52">
        <v>432.8</v>
      </c>
      <c r="C605" s="159">
        <v>0.79166666666666663</v>
      </c>
    </row>
    <row r="606" spans="1:3" x14ac:dyDescent="0.35">
      <c r="A606" s="259"/>
      <c r="B606" s="52">
        <v>259.8</v>
      </c>
      <c r="C606" s="159">
        <v>0.8125</v>
      </c>
    </row>
    <row r="607" spans="1:3" x14ac:dyDescent="0.35">
      <c r="A607" s="259"/>
      <c r="B607" s="52">
        <v>106.2</v>
      </c>
      <c r="C607" s="159">
        <v>0.83333333333333337</v>
      </c>
    </row>
    <row r="608" spans="1:3" x14ac:dyDescent="0.35">
      <c r="A608" s="259"/>
      <c r="B608" s="52">
        <v>36.1</v>
      </c>
      <c r="C608" s="159">
        <v>0.85416666666666663</v>
      </c>
    </row>
    <row r="609" spans="1:3" x14ac:dyDescent="0.35">
      <c r="A609" s="259"/>
      <c r="B609" s="52">
        <v>3.2</v>
      </c>
      <c r="C609" s="159">
        <v>0.875</v>
      </c>
    </row>
    <row r="610" spans="1:3" x14ac:dyDescent="0.35">
      <c r="A610" s="259"/>
      <c r="B610" s="52">
        <v>0.4</v>
      </c>
      <c r="C610" s="159">
        <v>0.89583333333333337</v>
      </c>
    </row>
    <row r="611" spans="1:3" x14ac:dyDescent="0.35">
      <c r="A611" s="259"/>
      <c r="B611" s="52">
        <v>0.4</v>
      </c>
      <c r="C611" s="159">
        <v>0.91666666666666663</v>
      </c>
    </row>
    <row r="612" spans="1:3" x14ac:dyDescent="0.35">
      <c r="A612" s="259"/>
      <c r="B612" s="52">
        <v>0.4</v>
      </c>
      <c r="C612" s="159">
        <v>0.9375</v>
      </c>
    </row>
    <row r="613" spans="1:3" x14ac:dyDescent="0.35">
      <c r="A613" s="259"/>
      <c r="B613" s="52">
        <v>0.4</v>
      </c>
      <c r="C613" s="159">
        <v>0.95833333333333337</v>
      </c>
    </row>
    <row r="614" spans="1:3" x14ac:dyDescent="0.35">
      <c r="A614" s="260"/>
      <c r="B614" s="52">
        <v>0.4</v>
      </c>
      <c r="C614" s="159">
        <v>0.97916666666666663</v>
      </c>
    </row>
    <row r="615" spans="1:3" x14ac:dyDescent="0.35">
      <c r="A615" s="258">
        <v>45517</v>
      </c>
      <c r="B615" s="52">
        <v>0.4</v>
      </c>
      <c r="C615" s="154">
        <v>0</v>
      </c>
    </row>
    <row r="616" spans="1:3" x14ac:dyDescent="0.35">
      <c r="A616" s="259"/>
      <c r="B616" s="52">
        <v>0.4</v>
      </c>
      <c r="C616" s="154">
        <v>2.0833333333333332E-2</v>
      </c>
    </row>
    <row r="617" spans="1:3" x14ac:dyDescent="0.35">
      <c r="A617" s="259"/>
      <c r="B617" s="52">
        <v>0.4</v>
      </c>
      <c r="C617" s="155" t="s">
        <v>197</v>
      </c>
    </row>
    <row r="618" spans="1:3" x14ac:dyDescent="0.35">
      <c r="A618" s="259"/>
      <c r="B618" s="52">
        <v>0.4</v>
      </c>
      <c r="C618" s="154" t="s">
        <v>198</v>
      </c>
    </row>
    <row r="619" spans="1:3" x14ac:dyDescent="0.35">
      <c r="A619" s="259"/>
      <c r="B619" s="52">
        <v>0.4</v>
      </c>
      <c r="C619" s="156" t="s">
        <v>199</v>
      </c>
    </row>
    <row r="620" spans="1:3" x14ac:dyDescent="0.35">
      <c r="A620" s="259"/>
      <c r="B620" s="52">
        <v>0.4</v>
      </c>
      <c r="C620" s="157" t="s">
        <v>200</v>
      </c>
    </row>
    <row r="621" spans="1:3" x14ac:dyDescent="0.35">
      <c r="A621" s="259"/>
      <c r="B621" s="52">
        <v>0.4</v>
      </c>
      <c r="C621" s="154" t="s">
        <v>201</v>
      </c>
    </row>
    <row r="622" spans="1:3" x14ac:dyDescent="0.35">
      <c r="A622" s="259"/>
      <c r="B622" s="52">
        <v>0.4</v>
      </c>
      <c r="C622" s="158" t="s">
        <v>202</v>
      </c>
    </row>
    <row r="623" spans="1:3" x14ac:dyDescent="0.35">
      <c r="A623" s="259"/>
      <c r="B623" s="52">
        <v>0.4</v>
      </c>
      <c r="C623" s="154" t="s">
        <v>203</v>
      </c>
    </row>
    <row r="624" spans="1:3" x14ac:dyDescent="0.35">
      <c r="A624" s="259"/>
      <c r="B624" s="52">
        <v>0.4</v>
      </c>
      <c r="C624" s="158" t="s">
        <v>204</v>
      </c>
    </row>
    <row r="625" spans="1:3" x14ac:dyDescent="0.35">
      <c r="A625" s="259"/>
      <c r="B625" s="52">
        <v>0.4</v>
      </c>
      <c r="C625" s="158" t="s">
        <v>205</v>
      </c>
    </row>
    <row r="626" spans="1:3" x14ac:dyDescent="0.35">
      <c r="A626" s="259"/>
      <c r="B626" s="52">
        <v>0.4</v>
      </c>
      <c r="C626" s="158" t="s">
        <v>206</v>
      </c>
    </row>
    <row r="627" spans="1:3" x14ac:dyDescent="0.35">
      <c r="A627" s="259"/>
      <c r="B627" s="52">
        <v>0.4</v>
      </c>
      <c r="C627" s="158" t="s">
        <v>207</v>
      </c>
    </row>
    <row r="628" spans="1:3" x14ac:dyDescent="0.35">
      <c r="A628" s="259"/>
      <c r="B628" s="52">
        <v>2.9</v>
      </c>
      <c r="C628" s="158" t="s">
        <v>208</v>
      </c>
    </row>
    <row r="629" spans="1:3" x14ac:dyDescent="0.35">
      <c r="A629" s="259"/>
      <c r="B629" s="52">
        <v>37.799999999999997</v>
      </c>
      <c r="C629" s="154" t="s">
        <v>209</v>
      </c>
    </row>
    <row r="630" spans="1:3" x14ac:dyDescent="0.35">
      <c r="A630" s="259"/>
      <c r="B630" s="52">
        <v>213.1</v>
      </c>
      <c r="C630" s="158" t="s">
        <v>210</v>
      </c>
    </row>
    <row r="631" spans="1:3" x14ac:dyDescent="0.35">
      <c r="A631" s="259"/>
      <c r="B631" s="52">
        <v>372.3</v>
      </c>
      <c r="C631" s="158" t="s">
        <v>211</v>
      </c>
    </row>
    <row r="632" spans="1:3" x14ac:dyDescent="0.35">
      <c r="A632" s="259"/>
      <c r="B632" s="52">
        <v>715.8</v>
      </c>
      <c r="C632" s="158" t="s">
        <v>212</v>
      </c>
    </row>
    <row r="633" spans="1:3" x14ac:dyDescent="0.35">
      <c r="A633" s="259"/>
      <c r="B633" s="52">
        <v>986.5</v>
      </c>
      <c r="C633" s="158" t="s">
        <v>213</v>
      </c>
    </row>
    <row r="634" spans="1:3" x14ac:dyDescent="0.35">
      <c r="A634" s="259"/>
      <c r="B634" s="52">
        <v>1216.3</v>
      </c>
      <c r="C634" s="154" t="s">
        <v>214</v>
      </c>
    </row>
    <row r="635" spans="1:3" x14ac:dyDescent="0.35">
      <c r="A635" s="259"/>
      <c r="B635" s="52">
        <v>1495.8</v>
      </c>
      <c r="C635" s="159">
        <v>0.41666666666666669</v>
      </c>
    </row>
    <row r="636" spans="1:3" x14ac:dyDescent="0.35">
      <c r="A636" s="259"/>
      <c r="B636" s="52">
        <v>1173.9000000000001</v>
      </c>
      <c r="C636" s="159">
        <v>0.4375</v>
      </c>
    </row>
    <row r="637" spans="1:3" x14ac:dyDescent="0.35">
      <c r="A637" s="259"/>
      <c r="B637" s="52">
        <v>883.6</v>
      </c>
      <c r="C637" s="159">
        <v>0.45833333333333331</v>
      </c>
    </row>
    <row r="638" spans="1:3" x14ac:dyDescent="0.35">
      <c r="A638" s="259"/>
      <c r="B638" s="52">
        <v>1277.0999999999999</v>
      </c>
      <c r="C638" s="159">
        <v>0.47916666666666669</v>
      </c>
    </row>
    <row r="639" spans="1:3" x14ac:dyDescent="0.35">
      <c r="A639" s="259"/>
      <c r="B639" s="52">
        <v>2290.6</v>
      </c>
      <c r="C639" s="159">
        <v>0.5</v>
      </c>
    </row>
    <row r="640" spans="1:3" x14ac:dyDescent="0.35">
      <c r="A640" s="259"/>
      <c r="B640" s="52">
        <v>1276.8</v>
      </c>
      <c r="C640" s="160">
        <v>0.52083333333333337</v>
      </c>
    </row>
    <row r="641" spans="1:3" x14ac:dyDescent="0.35">
      <c r="A641" s="259"/>
      <c r="B641" s="52">
        <v>1397.6</v>
      </c>
      <c r="C641" s="160">
        <v>0.54166666666666663</v>
      </c>
    </row>
    <row r="642" spans="1:3" x14ac:dyDescent="0.35">
      <c r="A642" s="259"/>
      <c r="B642" s="52">
        <v>2509.1999999999998</v>
      </c>
      <c r="C642" s="160">
        <v>0.5625</v>
      </c>
    </row>
    <row r="643" spans="1:3" x14ac:dyDescent="0.35">
      <c r="A643" s="259"/>
      <c r="B643" s="52">
        <v>1804.6</v>
      </c>
      <c r="C643" s="160">
        <v>0.58333333333333337</v>
      </c>
    </row>
    <row r="644" spans="1:3" x14ac:dyDescent="0.35">
      <c r="A644" s="259"/>
      <c r="B644" s="52">
        <v>2180.9</v>
      </c>
      <c r="C644" s="160">
        <v>0.60416666666666663</v>
      </c>
    </row>
    <row r="645" spans="1:3" x14ac:dyDescent="0.35">
      <c r="A645" s="259"/>
      <c r="B645" s="52">
        <v>2080.1</v>
      </c>
      <c r="C645" s="159">
        <v>0.625</v>
      </c>
    </row>
    <row r="646" spans="1:3" x14ac:dyDescent="0.35">
      <c r="A646" s="259"/>
      <c r="B646" s="52">
        <v>1907.5</v>
      </c>
      <c r="C646" s="159">
        <v>0.64583333333333337</v>
      </c>
    </row>
    <row r="647" spans="1:3" x14ac:dyDescent="0.35">
      <c r="A647" s="259"/>
      <c r="B647" s="52">
        <v>1702.9</v>
      </c>
      <c r="C647" s="159">
        <v>0.66666666666666663</v>
      </c>
    </row>
    <row r="648" spans="1:3" x14ac:dyDescent="0.35">
      <c r="A648" s="259"/>
      <c r="B648" s="52">
        <v>1554.9</v>
      </c>
      <c r="C648" s="159">
        <v>0.6875</v>
      </c>
    </row>
    <row r="649" spans="1:3" x14ac:dyDescent="0.35">
      <c r="A649" s="259"/>
      <c r="B649" s="52">
        <v>1320.8</v>
      </c>
      <c r="C649" s="159">
        <v>0.70833333333333337</v>
      </c>
    </row>
    <row r="650" spans="1:3" x14ac:dyDescent="0.35">
      <c r="A650" s="259"/>
      <c r="B650" s="52">
        <v>1088.5</v>
      </c>
      <c r="C650" s="159">
        <v>0.72916666666666663</v>
      </c>
    </row>
    <row r="651" spans="1:3" x14ac:dyDescent="0.35">
      <c r="A651" s="259"/>
      <c r="B651" s="52">
        <v>638.70000000000005</v>
      </c>
      <c r="C651" s="159">
        <v>0.75</v>
      </c>
    </row>
    <row r="652" spans="1:3" x14ac:dyDescent="0.35">
      <c r="A652" s="259"/>
      <c r="B652" s="52">
        <v>614.9</v>
      </c>
      <c r="C652" s="159">
        <v>0.77083333333333337</v>
      </c>
    </row>
    <row r="653" spans="1:3" x14ac:dyDescent="0.35">
      <c r="A653" s="259"/>
      <c r="B653" s="52">
        <v>393.8</v>
      </c>
      <c r="C653" s="159">
        <v>0.79166666666666663</v>
      </c>
    </row>
    <row r="654" spans="1:3" x14ac:dyDescent="0.35">
      <c r="A654" s="259"/>
      <c r="B654" s="52">
        <v>219.8</v>
      </c>
      <c r="C654" s="159">
        <v>0.8125</v>
      </c>
    </row>
    <row r="655" spans="1:3" x14ac:dyDescent="0.35">
      <c r="A655" s="259"/>
      <c r="B655" s="52">
        <v>105.8</v>
      </c>
      <c r="C655" s="159">
        <v>0.83333333333333337</v>
      </c>
    </row>
    <row r="656" spans="1:3" x14ac:dyDescent="0.35">
      <c r="A656" s="259"/>
      <c r="B656" s="52">
        <v>36.5</v>
      </c>
      <c r="C656" s="159">
        <v>0.85416666666666663</v>
      </c>
    </row>
    <row r="657" spans="1:3" x14ac:dyDescent="0.35">
      <c r="A657" s="259"/>
      <c r="B657" s="52">
        <v>3.2</v>
      </c>
      <c r="C657" s="159">
        <v>0.875</v>
      </c>
    </row>
    <row r="658" spans="1:3" x14ac:dyDescent="0.35">
      <c r="A658" s="259"/>
      <c r="B658" s="52">
        <v>0.4</v>
      </c>
      <c r="C658" s="159">
        <v>0.89583333333333337</v>
      </c>
    </row>
    <row r="659" spans="1:3" x14ac:dyDescent="0.35">
      <c r="A659" s="259"/>
      <c r="B659" s="52">
        <v>0.4</v>
      </c>
      <c r="C659" s="159">
        <v>0.91666666666666663</v>
      </c>
    </row>
    <row r="660" spans="1:3" x14ac:dyDescent="0.35">
      <c r="A660" s="259"/>
      <c r="B660" s="52">
        <v>0.4</v>
      </c>
      <c r="C660" s="159">
        <v>0.9375</v>
      </c>
    </row>
    <row r="661" spans="1:3" x14ac:dyDescent="0.35">
      <c r="A661" s="259"/>
      <c r="B661" s="52">
        <v>0.4</v>
      </c>
      <c r="C661" s="159">
        <v>0.95833333333333337</v>
      </c>
    </row>
    <row r="662" spans="1:3" x14ac:dyDescent="0.35">
      <c r="A662" s="260"/>
      <c r="B662" s="52">
        <v>0.4</v>
      </c>
      <c r="C662" s="159">
        <v>0.97916666666666663</v>
      </c>
    </row>
    <row r="663" spans="1:3" x14ac:dyDescent="0.35">
      <c r="A663" s="258">
        <v>45518</v>
      </c>
      <c r="B663" s="52">
        <v>0.4</v>
      </c>
      <c r="C663" s="154">
        <v>0</v>
      </c>
    </row>
    <row r="664" spans="1:3" x14ac:dyDescent="0.35">
      <c r="A664" s="259"/>
      <c r="B664" s="52">
        <v>0.4</v>
      </c>
      <c r="C664" s="154">
        <v>2.0833333333333332E-2</v>
      </c>
    </row>
    <row r="665" spans="1:3" x14ac:dyDescent="0.35">
      <c r="A665" s="259"/>
      <c r="B665" s="52">
        <v>0.4</v>
      </c>
      <c r="C665" s="155" t="s">
        <v>197</v>
      </c>
    </row>
    <row r="666" spans="1:3" x14ac:dyDescent="0.35">
      <c r="A666" s="259"/>
      <c r="B666" s="52">
        <v>0.4</v>
      </c>
      <c r="C666" s="154" t="s">
        <v>198</v>
      </c>
    </row>
    <row r="667" spans="1:3" x14ac:dyDescent="0.35">
      <c r="A667" s="259"/>
      <c r="B667" s="52">
        <v>0.4</v>
      </c>
      <c r="C667" s="156" t="s">
        <v>199</v>
      </c>
    </row>
    <row r="668" spans="1:3" x14ac:dyDescent="0.35">
      <c r="A668" s="259"/>
      <c r="B668" s="52">
        <v>0.4</v>
      </c>
      <c r="C668" s="157" t="s">
        <v>200</v>
      </c>
    </row>
    <row r="669" spans="1:3" x14ac:dyDescent="0.35">
      <c r="A669" s="259"/>
      <c r="B669" s="52">
        <v>0.4</v>
      </c>
      <c r="C669" s="154" t="s">
        <v>201</v>
      </c>
    </row>
    <row r="670" spans="1:3" x14ac:dyDescent="0.35">
      <c r="A670" s="259"/>
      <c r="B670" s="52">
        <v>0.4</v>
      </c>
      <c r="C670" s="158" t="s">
        <v>202</v>
      </c>
    </row>
    <row r="671" spans="1:3" x14ac:dyDescent="0.35">
      <c r="A671" s="259"/>
      <c r="B671" s="52">
        <v>0.4</v>
      </c>
      <c r="C671" s="154" t="s">
        <v>203</v>
      </c>
    </row>
    <row r="672" spans="1:3" x14ac:dyDescent="0.35">
      <c r="A672" s="259"/>
      <c r="B672" s="52">
        <v>0.4</v>
      </c>
      <c r="C672" s="158" t="s">
        <v>204</v>
      </c>
    </row>
    <row r="673" spans="1:3" x14ac:dyDescent="0.35">
      <c r="A673" s="259"/>
      <c r="B673" s="52">
        <v>0.4</v>
      </c>
      <c r="C673" s="158" t="s">
        <v>205</v>
      </c>
    </row>
    <row r="674" spans="1:3" x14ac:dyDescent="0.35">
      <c r="A674" s="259"/>
      <c r="B674" s="52">
        <v>0.4</v>
      </c>
      <c r="C674" s="158" t="s">
        <v>206</v>
      </c>
    </row>
    <row r="675" spans="1:3" x14ac:dyDescent="0.35">
      <c r="A675" s="259"/>
      <c r="B675" s="52">
        <v>0.4</v>
      </c>
      <c r="C675" s="158" t="s">
        <v>207</v>
      </c>
    </row>
    <row r="676" spans="1:3" x14ac:dyDescent="0.35">
      <c r="A676" s="259"/>
      <c r="B676" s="52">
        <v>2.2000000000000002</v>
      </c>
      <c r="C676" s="158" t="s">
        <v>208</v>
      </c>
    </row>
    <row r="677" spans="1:3" x14ac:dyDescent="0.35">
      <c r="A677" s="259"/>
      <c r="B677" s="52">
        <v>29.7</v>
      </c>
      <c r="C677" s="154" t="s">
        <v>209</v>
      </c>
    </row>
    <row r="678" spans="1:3" x14ac:dyDescent="0.35">
      <c r="A678" s="259"/>
      <c r="B678" s="52">
        <v>118.1</v>
      </c>
      <c r="C678" s="158" t="s">
        <v>210</v>
      </c>
    </row>
    <row r="679" spans="1:3" x14ac:dyDescent="0.35">
      <c r="A679" s="259"/>
      <c r="B679" s="52">
        <v>286.8</v>
      </c>
      <c r="C679" s="158" t="s">
        <v>211</v>
      </c>
    </row>
    <row r="680" spans="1:3" x14ac:dyDescent="0.35">
      <c r="A680" s="259"/>
      <c r="B680" s="52">
        <v>389</v>
      </c>
      <c r="C680" s="158" t="s">
        <v>212</v>
      </c>
    </row>
    <row r="681" spans="1:3" x14ac:dyDescent="0.35">
      <c r="A681" s="259"/>
      <c r="B681" s="52">
        <v>857.2</v>
      </c>
      <c r="C681" s="158" t="s">
        <v>213</v>
      </c>
    </row>
    <row r="682" spans="1:3" x14ac:dyDescent="0.35">
      <c r="A682" s="259"/>
      <c r="B682" s="52">
        <v>1082.7</v>
      </c>
      <c r="C682" s="154" t="s">
        <v>214</v>
      </c>
    </row>
    <row r="683" spans="1:3" x14ac:dyDescent="0.35">
      <c r="A683" s="259"/>
      <c r="B683" s="52">
        <v>1338.4</v>
      </c>
      <c r="C683" s="159">
        <v>0.41666666666666669</v>
      </c>
    </row>
    <row r="684" spans="1:3" x14ac:dyDescent="0.35">
      <c r="A684" s="259"/>
      <c r="B684" s="52">
        <v>1530.5</v>
      </c>
      <c r="C684" s="159">
        <v>0.4375</v>
      </c>
    </row>
    <row r="685" spans="1:3" x14ac:dyDescent="0.35">
      <c r="A685" s="259"/>
      <c r="B685" s="52">
        <v>1626.9</v>
      </c>
      <c r="C685" s="159">
        <v>0.45833333333333331</v>
      </c>
    </row>
    <row r="686" spans="1:3" x14ac:dyDescent="0.35">
      <c r="A686" s="259"/>
      <c r="B686" s="52">
        <v>1534.2</v>
      </c>
      <c r="C686" s="159">
        <v>0.47916666666666669</v>
      </c>
    </row>
    <row r="687" spans="1:3" x14ac:dyDescent="0.35">
      <c r="A687" s="259"/>
      <c r="B687" s="52">
        <v>2052.8000000000002</v>
      </c>
      <c r="C687" s="159">
        <v>0.5</v>
      </c>
    </row>
    <row r="688" spans="1:3" x14ac:dyDescent="0.35">
      <c r="A688" s="259"/>
      <c r="B688" s="52">
        <v>737.8</v>
      </c>
      <c r="C688" s="160">
        <v>0.52083333333333337</v>
      </c>
    </row>
    <row r="689" spans="1:3" x14ac:dyDescent="0.35">
      <c r="A689" s="259"/>
      <c r="B689" s="52">
        <v>1222.2</v>
      </c>
      <c r="C689" s="160">
        <v>0.54166666666666663</v>
      </c>
    </row>
    <row r="690" spans="1:3" x14ac:dyDescent="0.35">
      <c r="A690" s="259"/>
      <c r="B690" s="52">
        <v>1508.6</v>
      </c>
      <c r="C690" s="160">
        <v>0.5625</v>
      </c>
    </row>
    <row r="691" spans="1:3" x14ac:dyDescent="0.35">
      <c r="A691" s="259"/>
      <c r="B691" s="52">
        <v>2275.1999999999998</v>
      </c>
      <c r="C691" s="160">
        <v>0.58333333333333337</v>
      </c>
    </row>
    <row r="692" spans="1:3" x14ac:dyDescent="0.35">
      <c r="A692" s="259"/>
      <c r="B692" s="52">
        <v>1389.9</v>
      </c>
      <c r="C692" s="160">
        <v>0.60416666666666663</v>
      </c>
    </row>
    <row r="693" spans="1:3" x14ac:dyDescent="0.35">
      <c r="A693" s="259"/>
      <c r="B693" s="52">
        <v>1937.7</v>
      </c>
      <c r="C693" s="159">
        <v>0.625</v>
      </c>
    </row>
    <row r="694" spans="1:3" x14ac:dyDescent="0.35">
      <c r="A694" s="259"/>
      <c r="B694" s="52">
        <v>1927.8</v>
      </c>
      <c r="C694" s="159">
        <v>0.64583333333333337</v>
      </c>
    </row>
    <row r="695" spans="1:3" x14ac:dyDescent="0.35">
      <c r="A695" s="259"/>
      <c r="B695" s="52">
        <v>1732.5</v>
      </c>
      <c r="C695" s="159">
        <v>0.66666666666666663</v>
      </c>
    </row>
    <row r="696" spans="1:3" x14ac:dyDescent="0.35">
      <c r="A696" s="259"/>
      <c r="B696" s="52">
        <v>1493.9</v>
      </c>
      <c r="C696" s="159">
        <v>0.6875</v>
      </c>
    </row>
    <row r="697" spans="1:3" x14ac:dyDescent="0.35">
      <c r="A697" s="259"/>
      <c r="B697" s="52">
        <v>936.4</v>
      </c>
      <c r="C697" s="159">
        <v>0.70833333333333337</v>
      </c>
    </row>
    <row r="698" spans="1:3" x14ac:dyDescent="0.35">
      <c r="A698" s="259"/>
      <c r="B698" s="52">
        <v>1035.3</v>
      </c>
      <c r="C698" s="159">
        <v>0.72916666666666663</v>
      </c>
    </row>
    <row r="699" spans="1:3" x14ac:dyDescent="0.35">
      <c r="A699" s="259"/>
      <c r="B699" s="52">
        <v>804.3</v>
      </c>
      <c r="C699" s="159">
        <v>0.75</v>
      </c>
    </row>
    <row r="700" spans="1:3" x14ac:dyDescent="0.35">
      <c r="A700" s="259"/>
      <c r="B700" s="52">
        <v>588.6</v>
      </c>
      <c r="C700" s="159">
        <v>0.77083333333333337</v>
      </c>
    </row>
    <row r="701" spans="1:3" x14ac:dyDescent="0.35">
      <c r="A701" s="259"/>
      <c r="B701" s="52">
        <v>398</v>
      </c>
      <c r="C701" s="159">
        <v>0.79166666666666663</v>
      </c>
    </row>
    <row r="702" spans="1:3" x14ac:dyDescent="0.35">
      <c r="A702" s="259"/>
      <c r="B702" s="52">
        <v>229.5</v>
      </c>
      <c r="C702" s="159">
        <v>0.8125</v>
      </c>
    </row>
    <row r="703" spans="1:3" x14ac:dyDescent="0.35">
      <c r="A703" s="259"/>
      <c r="B703" s="52">
        <v>105.2</v>
      </c>
      <c r="C703" s="159">
        <v>0.83333333333333337</v>
      </c>
    </row>
    <row r="704" spans="1:3" x14ac:dyDescent="0.35">
      <c r="A704" s="259"/>
      <c r="B704" s="52">
        <v>30.8</v>
      </c>
      <c r="C704" s="159">
        <v>0.85416666666666663</v>
      </c>
    </row>
    <row r="705" spans="1:3" x14ac:dyDescent="0.35">
      <c r="A705" s="259"/>
      <c r="B705" s="52">
        <v>2</v>
      </c>
      <c r="C705" s="159">
        <v>0.875</v>
      </c>
    </row>
    <row r="706" spans="1:3" x14ac:dyDescent="0.35">
      <c r="A706" s="259"/>
      <c r="B706" s="52">
        <v>0.4</v>
      </c>
      <c r="C706" s="159">
        <v>0.89583333333333337</v>
      </c>
    </row>
    <row r="707" spans="1:3" x14ac:dyDescent="0.35">
      <c r="A707" s="259"/>
      <c r="B707" s="52">
        <v>0.4</v>
      </c>
      <c r="C707" s="159">
        <v>0.91666666666666663</v>
      </c>
    </row>
    <row r="708" spans="1:3" x14ac:dyDescent="0.35">
      <c r="A708" s="259"/>
      <c r="B708" s="52">
        <v>0.4</v>
      </c>
      <c r="C708" s="159">
        <v>0.9375</v>
      </c>
    </row>
    <row r="709" spans="1:3" x14ac:dyDescent="0.35">
      <c r="A709" s="259"/>
      <c r="B709" s="52">
        <v>0.4</v>
      </c>
      <c r="C709" s="159">
        <v>0.95833333333333337</v>
      </c>
    </row>
    <row r="710" spans="1:3" x14ac:dyDescent="0.35">
      <c r="A710" s="260"/>
      <c r="B710" s="52">
        <v>0.4</v>
      </c>
      <c r="C710" s="159">
        <v>0.97916666666666663</v>
      </c>
    </row>
    <row r="711" spans="1:3" x14ac:dyDescent="0.35">
      <c r="A711" s="258">
        <v>45519</v>
      </c>
      <c r="B711" s="52">
        <v>0.4</v>
      </c>
      <c r="C711" s="154">
        <v>0</v>
      </c>
    </row>
    <row r="712" spans="1:3" x14ac:dyDescent="0.35">
      <c r="A712" s="259"/>
      <c r="B712" s="52">
        <v>0.4</v>
      </c>
      <c r="C712" s="154">
        <v>2.0833333333333332E-2</v>
      </c>
    </row>
    <row r="713" spans="1:3" x14ac:dyDescent="0.35">
      <c r="A713" s="259"/>
      <c r="B713" s="52">
        <v>0.4</v>
      </c>
      <c r="C713" s="155" t="s">
        <v>197</v>
      </c>
    </row>
    <row r="714" spans="1:3" x14ac:dyDescent="0.35">
      <c r="A714" s="259"/>
      <c r="B714" s="52">
        <v>0.4</v>
      </c>
      <c r="C714" s="154" t="s">
        <v>198</v>
      </c>
    </row>
    <row r="715" spans="1:3" x14ac:dyDescent="0.35">
      <c r="A715" s="259"/>
      <c r="B715" s="52">
        <v>0.4</v>
      </c>
      <c r="C715" s="156" t="s">
        <v>199</v>
      </c>
    </row>
    <row r="716" spans="1:3" x14ac:dyDescent="0.35">
      <c r="A716" s="259"/>
      <c r="B716" s="52">
        <v>0.4</v>
      </c>
      <c r="C716" s="157" t="s">
        <v>200</v>
      </c>
    </row>
    <row r="717" spans="1:3" x14ac:dyDescent="0.35">
      <c r="A717" s="259"/>
      <c r="B717" s="52">
        <v>0.4</v>
      </c>
      <c r="C717" s="154" t="s">
        <v>201</v>
      </c>
    </row>
    <row r="718" spans="1:3" x14ac:dyDescent="0.35">
      <c r="A718" s="259"/>
      <c r="B718" s="52">
        <v>0.4</v>
      </c>
      <c r="C718" s="158" t="s">
        <v>202</v>
      </c>
    </row>
    <row r="719" spans="1:3" x14ac:dyDescent="0.35">
      <c r="A719" s="259"/>
      <c r="B719" s="52">
        <v>0.4</v>
      </c>
      <c r="C719" s="154" t="s">
        <v>203</v>
      </c>
    </row>
    <row r="720" spans="1:3" x14ac:dyDescent="0.35">
      <c r="A720" s="259"/>
      <c r="B720" s="52">
        <v>0.4</v>
      </c>
      <c r="C720" s="158" t="s">
        <v>204</v>
      </c>
    </row>
    <row r="721" spans="1:3" x14ac:dyDescent="0.35">
      <c r="A721" s="259"/>
      <c r="B721" s="52">
        <v>0.4</v>
      </c>
      <c r="C721" s="158" t="s">
        <v>205</v>
      </c>
    </row>
    <row r="722" spans="1:3" x14ac:dyDescent="0.35">
      <c r="A722" s="259"/>
      <c r="B722" s="52">
        <v>0.4</v>
      </c>
      <c r="C722" s="158" t="s">
        <v>206</v>
      </c>
    </row>
    <row r="723" spans="1:3" x14ac:dyDescent="0.35">
      <c r="A723" s="259"/>
      <c r="B723" s="52">
        <v>0.4</v>
      </c>
      <c r="C723" s="158" t="s">
        <v>207</v>
      </c>
    </row>
    <row r="724" spans="1:3" x14ac:dyDescent="0.35">
      <c r="A724" s="259"/>
      <c r="B724" s="52">
        <v>1.7</v>
      </c>
      <c r="C724" s="158" t="s">
        <v>208</v>
      </c>
    </row>
    <row r="725" spans="1:3" x14ac:dyDescent="0.35">
      <c r="A725" s="259"/>
      <c r="B725" s="52">
        <v>30.9</v>
      </c>
      <c r="C725" s="154" t="s">
        <v>209</v>
      </c>
    </row>
    <row r="726" spans="1:3" x14ac:dyDescent="0.35">
      <c r="A726" s="259"/>
      <c r="B726" s="52">
        <v>133.69999999999999</v>
      </c>
      <c r="C726" s="158" t="s">
        <v>210</v>
      </c>
    </row>
    <row r="727" spans="1:3" x14ac:dyDescent="0.35">
      <c r="A727" s="259"/>
      <c r="B727" s="52">
        <v>308.3</v>
      </c>
      <c r="C727" s="158" t="s">
        <v>211</v>
      </c>
    </row>
    <row r="728" spans="1:3" x14ac:dyDescent="0.35">
      <c r="A728" s="259"/>
      <c r="B728" s="52">
        <v>567.6</v>
      </c>
      <c r="C728" s="158" t="s">
        <v>212</v>
      </c>
    </row>
    <row r="729" spans="1:3" x14ac:dyDescent="0.35">
      <c r="A729" s="259"/>
      <c r="B729" s="52">
        <v>751.2</v>
      </c>
      <c r="C729" s="158" t="s">
        <v>213</v>
      </c>
    </row>
    <row r="730" spans="1:3" x14ac:dyDescent="0.35">
      <c r="A730" s="259"/>
      <c r="B730" s="52">
        <v>978.1</v>
      </c>
      <c r="C730" s="154" t="s">
        <v>214</v>
      </c>
    </row>
    <row r="731" spans="1:3" x14ac:dyDescent="0.35">
      <c r="A731" s="259"/>
      <c r="B731" s="52">
        <v>1172.5999999999999</v>
      </c>
      <c r="C731" s="159">
        <v>0.41666666666666669</v>
      </c>
    </row>
    <row r="732" spans="1:3" x14ac:dyDescent="0.35">
      <c r="A732" s="259"/>
      <c r="B732" s="52">
        <v>1268.5</v>
      </c>
      <c r="C732" s="159">
        <v>0.4375</v>
      </c>
    </row>
    <row r="733" spans="1:3" x14ac:dyDescent="0.35">
      <c r="A733" s="259"/>
      <c r="B733" s="52">
        <v>1364.3</v>
      </c>
      <c r="C733" s="159">
        <v>0.45833333333333331</v>
      </c>
    </row>
    <row r="734" spans="1:3" x14ac:dyDescent="0.35">
      <c r="A734" s="259"/>
      <c r="B734" s="52">
        <v>1562.2</v>
      </c>
      <c r="C734" s="159">
        <v>0.47916666666666669</v>
      </c>
    </row>
    <row r="735" spans="1:3" x14ac:dyDescent="0.35">
      <c r="A735" s="259"/>
      <c r="B735" s="52">
        <v>1579.4</v>
      </c>
      <c r="C735" s="159">
        <v>0.5</v>
      </c>
    </row>
    <row r="736" spans="1:3" x14ac:dyDescent="0.35">
      <c r="A736" s="259"/>
      <c r="B736" s="52">
        <v>1566.4</v>
      </c>
      <c r="C736" s="160">
        <v>0.52083333333333337</v>
      </c>
    </row>
    <row r="737" spans="1:3" x14ac:dyDescent="0.35">
      <c r="A737" s="259"/>
      <c r="B737" s="52">
        <v>1512.3</v>
      </c>
      <c r="C737" s="160">
        <v>0.54166666666666663</v>
      </c>
    </row>
    <row r="738" spans="1:3" x14ac:dyDescent="0.35">
      <c r="A738" s="259"/>
      <c r="B738" s="52">
        <v>1600.4</v>
      </c>
      <c r="C738" s="160">
        <v>0.5625</v>
      </c>
    </row>
    <row r="739" spans="1:3" x14ac:dyDescent="0.35">
      <c r="A739" s="259"/>
      <c r="B739" s="52">
        <v>1731.6</v>
      </c>
      <c r="C739" s="160">
        <v>0.58333333333333337</v>
      </c>
    </row>
    <row r="740" spans="1:3" x14ac:dyDescent="0.35">
      <c r="A740" s="259"/>
      <c r="B740" s="52">
        <v>1571.9</v>
      </c>
      <c r="C740" s="160">
        <v>0.60416666666666663</v>
      </c>
    </row>
    <row r="741" spans="1:3" x14ac:dyDescent="0.35">
      <c r="A741" s="259"/>
      <c r="B741" s="52">
        <v>1510.3</v>
      </c>
      <c r="C741" s="159">
        <v>0.625</v>
      </c>
    </row>
    <row r="742" spans="1:3" x14ac:dyDescent="0.35">
      <c r="A742" s="259"/>
      <c r="B742" s="52">
        <v>1846.9</v>
      </c>
      <c r="C742" s="159">
        <v>0.64583333333333337</v>
      </c>
    </row>
    <row r="743" spans="1:3" x14ac:dyDescent="0.35">
      <c r="A743" s="259"/>
      <c r="B743" s="52">
        <v>1471.7</v>
      </c>
      <c r="C743" s="159">
        <v>0.66666666666666663</v>
      </c>
    </row>
    <row r="744" spans="1:3" x14ac:dyDescent="0.35">
      <c r="A744" s="259"/>
      <c r="B744" s="52">
        <v>964.7</v>
      </c>
      <c r="C744" s="159">
        <v>0.6875</v>
      </c>
    </row>
    <row r="745" spans="1:3" x14ac:dyDescent="0.35">
      <c r="A745" s="259"/>
      <c r="B745" s="52">
        <v>652</v>
      </c>
      <c r="C745" s="159">
        <v>0.70833333333333337</v>
      </c>
    </row>
    <row r="746" spans="1:3" x14ac:dyDescent="0.35">
      <c r="A746" s="259"/>
      <c r="B746" s="52">
        <v>353.8</v>
      </c>
      <c r="C746" s="159">
        <v>0.72916666666666663</v>
      </c>
    </row>
    <row r="747" spans="1:3" x14ac:dyDescent="0.35">
      <c r="A747" s="259"/>
      <c r="B747" s="52">
        <v>232</v>
      </c>
      <c r="C747" s="159">
        <v>0.75</v>
      </c>
    </row>
    <row r="748" spans="1:3" x14ac:dyDescent="0.35">
      <c r="A748" s="259"/>
      <c r="B748" s="52">
        <v>204</v>
      </c>
      <c r="C748" s="159">
        <v>0.77083333333333337</v>
      </c>
    </row>
    <row r="749" spans="1:3" x14ac:dyDescent="0.35">
      <c r="A749" s="259"/>
      <c r="B749" s="52">
        <v>103.6</v>
      </c>
      <c r="C749" s="159">
        <v>0.79166666666666663</v>
      </c>
    </row>
    <row r="750" spans="1:3" x14ac:dyDescent="0.35">
      <c r="A750" s="259"/>
      <c r="B750" s="52">
        <v>65.400000000000006</v>
      </c>
      <c r="C750" s="159">
        <v>0.8125</v>
      </c>
    </row>
    <row r="751" spans="1:3" x14ac:dyDescent="0.35">
      <c r="A751" s="259"/>
      <c r="B751" s="52">
        <v>44.9</v>
      </c>
      <c r="C751" s="159">
        <v>0.83333333333333337</v>
      </c>
    </row>
    <row r="752" spans="1:3" x14ac:dyDescent="0.35">
      <c r="A752" s="259"/>
      <c r="B752" s="52">
        <v>13.3</v>
      </c>
      <c r="C752" s="159">
        <v>0.85416666666666663</v>
      </c>
    </row>
    <row r="753" spans="1:3" x14ac:dyDescent="0.35">
      <c r="A753" s="259"/>
      <c r="B753" s="52">
        <v>0.9</v>
      </c>
      <c r="C753" s="159">
        <v>0.875</v>
      </c>
    </row>
    <row r="754" spans="1:3" x14ac:dyDescent="0.35">
      <c r="A754" s="259"/>
      <c r="B754" s="52">
        <v>0.4</v>
      </c>
      <c r="C754" s="159">
        <v>0.89583333333333337</v>
      </c>
    </row>
    <row r="755" spans="1:3" x14ac:dyDescent="0.35">
      <c r="A755" s="259"/>
      <c r="B755" s="52">
        <v>0.4</v>
      </c>
      <c r="C755" s="159">
        <v>0.91666666666666663</v>
      </c>
    </row>
    <row r="756" spans="1:3" x14ac:dyDescent="0.35">
      <c r="A756" s="259"/>
      <c r="B756" s="52">
        <v>0.4</v>
      </c>
      <c r="C756" s="159">
        <v>0.9375</v>
      </c>
    </row>
    <row r="757" spans="1:3" x14ac:dyDescent="0.35">
      <c r="A757" s="259"/>
      <c r="B757" s="52">
        <v>0.4</v>
      </c>
      <c r="C757" s="159">
        <v>0.95833333333333337</v>
      </c>
    </row>
    <row r="758" spans="1:3" x14ac:dyDescent="0.35">
      <c r="A758" s="260"/>
      <c r="B758" s="52">
        <v>0.4</v>
      </c>
      <c r="C758" s="159">
        <v>0.97916666666666663</v>
      </c>
    </row>
    <row r="759" spans="1:3" x14ac:dyDescent="0.35">
      <c r="A759" s="258">
        <v>45520</v>
      </c>
      <c r="B759" s="52">
        <v>0.4</v>
      </c>
      <c r="C759" s="154">
        <v>0</v>
      </c>
    </row>
    <row r="760" spans="1:3" x14ac:dyDescent="0.35">
      <c r="A760" s="259"/>
      <c r="B760" s="52">
        <v>0.4</v>
      </c>
      <c r="C760" s="154">
        <v>2.0833333333333332E-2</v>
      </c>
    </row>
    <row r="761" spans="1:3" x14ac:dyDescent="0.35">
      <c r="A761" s="259"/>
      <c r="B761" s="52">
        <v>0.4</v>
      </c>
      <c r="C761" s="155" t="s">
        <v>197</v>
      </c>
    </row>
    <row r="762" spans="1:3" x14ac:dyDescent="0.35">
      <c r="A762" s="259"/>
      <c r="B762" s="52">
        <v>0.4</v>
      </c>
      <c r="C762" s="154" t="s">
        <v>198</v>
      </c>
    </row>
    <row r="763" spans="1:3" x14ac:dyDescent="0.35">
      <c r="A763" s="259"/>
      <c r="B763" s="52">
        <v>0.4</v>
      </c>
      <c r="C763" s="156" t="s">
        <v>199</v>
      </c>
    </row>
    <row r="764" spans="1:3" x14ac:dyDescent="0.35">
      <c r="A764" s="259"/>
      <c r="B764" s="52">
        <v>0.4</v>
      </c>
      <c r="C764" s="157" t="s">
        <v>200</v>
      </c>
    </row>
    <row r="765" spans="1:3" x14ac:dyDescent="0.35">
      <c r="A765" s="259"/>
      <c r="B765" s="52">
        <v>0.4</v>
      </c>
      <c r="C765" s="154" t="s">
        <v>201</v>
      </c>
    </row>
    <row r="766" spans="1:3" x14ac:dyDescent="0.35">
      <c r="A766" s="259"/>
      <c r="B766" s="52">
        <v>0.4</v>
      </c>
      <c r="C766" s="158" t="s">
        <v>202</v>
      </c>
    </row>
    <row r="767" spans="1:3" x14ac:dyDescent="0.35">
      <c r="A767" s="259"/>
      <c r="B767" s="52">
        <v>0.4</v>
      </c>
      <c r="C767" s="154" t="s">
        <v>203</v>
      </c>
    </row>
    <row r="768" spans="1:3" x14ac:dyDescent="0.35">
      <c r="A768" s="259"/>
      <c r="B768" s="52">
        <v>0.4</v>
      </c>
      <c r="C768" s="158" t="s">
        <v>204</v>
      </c>
    </row>
    <row r="769" spans="1:3" x14ac:dyDescent="0.35">
      <c r="A769" s="259"/>
      <c r="B769" s="52">
        <v>0.4</v>
      </c>
      <c r="C769" s="158" t="s">
        <v>205</v>
      </c>
    </row>
    <row r="770" spans="1:3" x14ac:dyDescent="0.35">
      <c r="A770" s="259"/>
      <c r="B770" s="52">
        <v>0.4</v>
      </c>
      <c r="C770" s="158" t="s">
        <v>206</v>
      </c>
    </row>
    <row r="771" spans="1:3" x14ac:dyDescent="0.35">
      <c r="A771" s="259"/>
      <c r="B771" s="52">
        <v>0.4</v>
      </c>
      <c r="C771" s="158" t="s">
        <v>207</v>
      </c>
    </row>
    <row r="772" spans="1:3" x14ac:dyDescent="0.35">
      <c r="A772" s="259"/>
      <c r="B772" s="52">
        <v>0.6</v>
      </c>
      <c r="C772" s="158" t="s">
        <v>208</v>
      </c>
    </row>
    <row r="773" spans="1:3" x14ac:dyDescent="0.35">
      <c r="A773" s="259"/>
      <c r="B773" s="52">
        <v>5.0999999999999996</v>
      </c>
      <c r="C773" s="154" t="s">
        <v>209</v>
      </c>
    </row>
    <row r="774" spans="1:3" x14ac:dyDescent="0.35">
      <c r="A774" s="259"/>
      <c r="B774" s="52">
        <v>44.8</v>
      </c>
      <c r="C774" s="158" t="s">
        <v>210</v>
      </c>
    </row>
    <row r="775" spans="1:3" x14ac:dyDescent="0.35">
      <c r="A775" s="259"/>
      <c r="B775" s="52">
        <v>227</v>
      </c>
      <c r="C775" s="158" t="s">
        <v>211</v>
      </c>
    </row>
    <row r="776" spans="1:3" x14ac:dyDescent="0.35">
      <c r="A776" s="259"/>
      <c r="B776" s="52">
        <v>465.6</v>
      </c>
      <c r="C776" s="158" t="s">
        <v>212</v>
      </c>
    </row>
    <row r="777" spans="1:3" x14ac:dyDescent="0.35">
      <c r="A777" s="259"/>
      <c r="B777" s="52">
        <v>627.20000000000005</v>
      </c>
      <c r="C777" s="158" t="s">
        <v>213</v>
      </c>
    </row>
    <row r="778" spans="1:3" x14ac:dyDescent="0.35">
      <c r="A778" s="259"/>
      <c r="B778" s="52">
        <v>971.6</v>
      </c>
      <c r="C778" s="154" t="s">
        <v>214</v>
      </c>
    </row>
    <row r="779" spans="1:3" x14ac:dyDescent="0.35">
      <c r="A779" s="259"/>
      <c r="B779" s="52">
        <v>985.4</v>
      </c>
      <c r="C779" s="159">
        <v>0.41666666666666669</v>
      </c>
    </row>
    <row r="780" spans="1:3" x14ac:dyDescent="0.35">
      <c r="A780" s="259"/>
      <c r="B780" s="52">
        <v>692.9</v>
      </c>
      <c r="C780" s="159">
        <v>0.4375</v>
      </c>
    </row>
    <row r="781" spans="1:3" x14ac:dyDescent="0.35">
      <c r="A781" s="259"/>
      <c r="B781" s="52">
        <v>433.6</v>
      </c>
      <c r="C781" s="159">
        <v>0.45833333333333331</v>
      </c>
    </row>
    <row r="782" spans="1:3" x14ac:dyDescent="0.35">
      <c r="A782" s="259"/>
      <c r="B782" s="52">
        <v>642.9</v>
      </c>
      <c r="C782" s="159">
        <v>0.47916666666666669</v>
      </c>
    </row>
    <row r="783" spans="1:3" x14ac:dyDescent="0.35">
      <c r="A783" s="259"/>
      <c r="B783" s="52">
        <v>552.5</v>
      </c>
      <c r="C783" s="159">
        <v>0.5</v>
      </c>
    </row>
    <row r="784" spans="1:3" x14ac:dyDescent="0.35">
      <c r="A784" s="259"/>
      <c r="B784" s="52">
        <v>657.4</v>
      </c>
      <c r="C784" s="160">
        <v>0.52083333333333337</v>
      </c>
    </row>
    <row r="785" spans="1:3" x14ac:dyDescent="0.35">
      <c r="A785" s="259"/>
      <c r="B785" s="52">
        <v>482.4</v>
      </c>
      <c r="C785" s="160">
        <v>0.54166666666666663</v>
      </c>
    </row>
    <row r="786" spans="1:3" x14ac:dyDescent="0.35">
      <c r="A786" s="259"/>
      <c r="B786" s="52">
        <v>221.2</v>
      </c>
      <c r="C786" s="160">
        <v>0.5625</v>
      </c>
    </row>
    <row r="787" spans="1:3" x14ac:dyDescent="0.35">
      <c r="A787" s="259"/>
      <c r="B787" s="52">
        <v>1235</v>
      </c>
      <c r="C787" s="160">
        <v>0.58333333333333337</v>
      </c>
    </row>
    <row r="788" spans="1:3" x14ac:dyDescent="0.35">
      <c r="A788" s="259"/>
      <c r="B788" s="52">
        <v>1246.8</v>
      </c>
      <c r="C788" s="160">
        <v>0.60416666666666663</v>
      </c>
    </row>
    <row r="789" spans="1:3" x14ac:dyDescent="0.35">
      <c r="A789" s="259"/>
      <c r="B789" s="52">
        <v>1051.7</v>
      </c>
      <c r="C789" s="159">
        <v>0.625</v>
      </c>
    </row>
    <row r="790" spans="1:3" x14ac:dyDescent="0.35">
      <c r="A790" s="259"/>
      <c r="B790" s="52">
        <v>743.1</v>
      </c>
      <c r="C790" s="159">
        <v>0.64583333333333337</v>
      </c>
    </row>
    <row r="791" spans="1:3" x14ac:dyDescent="0.35">
      <c r="A791" s="259"/>
      <c r="B791" s="52">
        <v>788.7</v>
      </c>
      <c r="C791" s="159">
        <v>0.66666666666666663</v>
      </c>
    </row>
    <row r="792" spans="1:3" x14ac:dyDescent="0.35">
      <c r="A792" s="259"/>
      <c r="B792" s="52">
        <v>1560.5</v>
      </c>
      <c r="C792" s="159">
        <v>0.6875</v>
      </c>
    </row>
    <row r="793" spans="1:3" x14ac:dyDescent="0.35">
      <c r="A793" s="259"/>
      <c r="B793" s="52">
        <v>1169.8</v>
      </c>
      <c r="C793" s="159">
        <v>0.70833333333333337</v>
      </c>
    </row>
    <row r="794" spans="1:3" x14ac:dyDescent="0.35">
      <c r="A794" s="259"/>
      <c r="B794" s="52">
        <v>1052.7</v>
      </c>
      <c r="C794" s="159">
        <v>0.72916666666666663</v>
      </c>
    </row>
    <row r="795" spans="1:3" x14ac:dyDescent="0.35">
      <c r="A795" s="259"/>
      <c r="B795" s="52">
        <v>889.5</v>
      </c>
      <c r="C795" s="159">
        <v>0.75</v>
      </c>
    </row>
    <row r="796" spans="1:3" x14ac:dyDescent="0.35">
      <c r="A796" s="259"/>
      <c r="B796" s="52">
        <v>640.1</v>
      </c>
      <c r="C796" s="159">
        <v>0.77083333333333337</v>
      </c>
    </row>
    <row r="797" spans="1:3" x14ac:dyDescent="0.35">
      <c r="A797" s="259"/>
      <c r="B797" s="52">
        <v>427.7</v>
      </c>
      <c r="C797" s="159">
        <v>0.79166666666666663</v>
      </c>
    </row>
    <row r="798" spans="1:3" x14ac:dyDescent="0.35">
      <c r="A798" s="259"/>
      <c r="B798" s="52">
        <v>236</v>
      </c>
      <c r="C798" s="159">
        <v>0.8125</v>
      </c>
    </row>
    <row r="799" spans="1:3" x14ac:dyDescent="0.35">
      <c r="A799" s="259"/>
      <c r="B799" s="52">
        <v>91.5</v>
      </c>
      <c r="C799" s="159">
        <v>0.83333333333333337</v>
      </c>
    </row>
    <row r="800" spans="1:3" x14ac:dyDescent="0.35">
      <c r="A800" s="259"/>
      <c r="B800" s="52">
        <v>29.8</v>
      </c>
      <c r="C800" s="159">
        <v>0.85416666666666663</v>
      </c>
    </row>
    <row r="801" spans="1:3" x14ac:dyDescent="0.35">
      <c r="A801" s="259"/>
      <c r="B801" s="52">
        <v>1.7</v>
      </c>
      <c r="C801" s="159">
        <v>0.875</v>
      </c>
    </row>
    <row r="802" spans="1:3" x14ac:dyDescent="0.35">
      <c r="A802" s="259"/>
      <c r="B802" s="52">
        <v>0.4</v>
      </c>
      <c r="C802" s="159">
        <v>0.89583333333333337</v>
      </c>
    </row>
    <row r="803" spans="1:3" x14ac:dyDescent="0.35">
      <c r="A803" s="259"/>
      <c r="B803" s="52">
        <v>0.4</v>
      </c>
      <c r="C803" s="159">
        <v>0.91666666666666663</v>
      </c>
    </row>
    <row r="804" spans="1:3" x14ac:dyDescent="0.35">
      <c r="A804" s="259"/>
      <c r="B804" s="52">
        <v>0.3</v>
      </c>
      <c r="C804" s="159">
        <v>0.9375</v>
      </c>
    </row>
    <row r="805" spans="1:3" x14ac:dyDescent="0.35">
      <c r="A805" s="259"/>
      <c r="B805" s="52">
        <v>0.4</v>
      </c>
      <c r="C805" s="159">
        <v>0.95833333333333337</v>
      </c>
    </row>
    <row r="806" spans="1:3" x14ac:dyDescent="0.35">
      <c r="A806" s="260"/>
      <c r="B806" s="52">
        <v>0.3</v>
      </c>
      <c r="C806" s="159">
        <v>0.97916666666666663</v>
      </c>
    </row>
    <row r="807" spans="1:3" x14ac:dyDescent="0.35">
      <c r="A807" s="258">
        <v>45521</v>
      </c>
      <c r="B807" s="52">
        <v>0.3</v>
      </c>
      <c r="C807" s="154">
        <v>0</v>
      </c>
    </row>
    <row r="808" spans="1:3" x14ac:dyDescent="0.35">
      <c r="A808" s="259"/>
      <c r="B808" s="52">
        <v>0.3</v>
      </c>
      <c r="C808" s="154">
        <v>2.0833333333333332E-2</v>
      </c>
    </row>
    <row r="809" spans="1:3" x14ac:dyDescent="0.35">
      <c r="A809" s="259"/>
      <c r="B809" s="52">
        <v>0.3</v>
      </c>
      <c r="C809" s="155" t="s">
        <v>197</v>
      </c>
    </row>
    <row r="810" spans="1:3" x14ac:dyDescent="0.35">
      <c r="A810" s="259"/>
      <c r="B810" s="52">
        <v>0.3</v>
      </c>
      <c r="C810" s="154" t="s">
        <v>198</v>
      </c>
    </row>
    <row r="811" spans="1:3" x14ac:dyDescent="0.35">
      <c r="A811" s="259"/>
      <c r="B811" s="52">
        <v>0.3</v>
      </c>
      <c r="C811" s="156" t="s">
        <v>199</v>
      </c>
    </row>
    <row r="812" spans="1:3" x14ac:dyDescent="0.35">
      <c r="A812" s="259"/>
      <c r="B812" s="52">
        <v>0.3</v>
      </c>
      <c r="C812" s="157" t="s">
        <v>200</v>
      </c>
    </row>
    <row r="813" spans="1:3" x14ac:dyDescent="0.35">
      <c r="A813" s="259"/>
      <c r="B813" s="52">
        <v>0.3</v>
      </c>
      <c r="C813" s="154" t="s">
        <v>201</v>
      </c>
    </row>
    <row r="814" spans="1:3" x14ac:dyDescent="0.35">
      <c r="A814" s="259"/>
      <c r="B814" s="52">
        <v>0.3</v>
      </c>
      <c r="C814" s="158" t="s">
        <v>202</v>
      </c>
    </row>
    <row r="815" spans="1:3" x14ac:dyDescent="0.35">
      <c r="A815" s="259"/>
      <c r="B815" s="52">
        <v>0.3</v>
      </c>
      <c r="C815" s="154" t="s">
        <v>203</v>
      </c>
    </row>
    <row r="816" spans="1:3" x14ac:dyDescent="0.35">
      <c r="A816" s="259"/>
      <c r="B816" s="52">
        <v>0.3</v>
      </c>
      <c r="C816" s="158" t="s">
        <v>204</v>
      </c>
    </row>
    <row r="817" spans="1:3" x14ac:dyDescent="0.35">
      <c r="A817" s="259"/>
      <c r="B817" s="52">
        <v>0.2</v>
      </c>
      <c r="C817" s="158" t="s">
        <v>205</v>
      </c>
    </row>
    <row r="818" spans="1:3" x14ac:dyDescent="0.35">
      <c r="A818" s="259"/>
      <c r="B818" s="52">
        <v>0.2</v>
      </c>
      <c r="C818" s="158" t="s">
        <v>206</v>
      </c>
    </row>
    <row r="819" spans="1:3" x14ac:dyDescent="0.35">
      <c r="A819" s="259"/>
      <c r="B819" s="52">
        <v>0.1</v>
      </c>
      <c r="C819" s="158" t="s">
        <v>207</v>
      </c>
    </row>
    <row r="820" spans="1:3" x14ac:dyDescent="0.35">
      <c r="A820" s="259"/>
      <c r="B820" s="52">
        <v>0.3</v>
      </c>
      <c r="C820" s="158" t="s">
        <v>208</v>
      </c>
    </row>
    <row r="821" spans="1:3" x14ac:dyDescent="0.35">
      <c r="A821" s="259"/>
      <c r="B821" s="52">
        <v>12.2</v>
      </c>
      <c r="C821" s="154" t="s">
        <v>209</v>
      </c>
    </row>
    <row r="822" spans="1:3" x14ac:dyDescent="0.35">
      <c r="A822" s="259"/>
      <c r="B822" s="52">
        <v>24.7</v>
      </c>
      <c r="C822" s="158" t="s">
        <v>210</v>
      </c>
    </row>
    <row r="823" spans="1:3" x14ac:dyDescent="0.35">
      <c r="A823" s="259"/>
      <c r="B823" s="52">
        <v>181.8</v>
      </c>
      <c r="C823" s="158" t="s">
        <v>211</v>
      </c>
    </row>
    <row r="824" spans="1:3" x14ac:dyDescent="0.35">
      <c r="A824" s="259"/>
      <c r="B824" s="52">
        <v>400.9</v>
      </c>
      <c r="C824" s="158" t="s">
        <v>212</v>
      </c>
    </row>
    <row r="825" spans="1:3" x14ac:dyDescent="0.35">
      <c r="A825" s="259"/>
      <c r="B825" s="52">
        <v>524.4</v>
      </c>
      <c r="C825" s="158" t="s">
        <v>213</v>
      </c>
    </row>
    <row r="826" spans="1:3" x14ac:dyDescent="0.35">
      <c r="A826" s="259"/>
      <c r="B826" s="52">
        <v>940.5</v>
      </c>
      <c r="C826" s="154" t="s">
        <v>214</v>
      </c>
    </row>
    <row r="827" spans="1:3" x14ac:dyDescent="0.35">
      <c r="A827" s="259"/>
      <c r="B827" s="52">
        <v>1310.3</v>
      </c>
      <c r="C827" s="159">
        <v>0.41666666666666669</v>
      </c>
    </row>
    <row r="828" spans="1:3" x14ac:dyDescent="0.35">
      <c r="A828" s="259"/>
      <c r="B828" s="52">
        <v>1503.2</v>
      </c>
      <c r="C828" s="159">
        <v>0.4375</v>
      </c>
    </row>
    <row r="829" spans="1:3" x14ac:dyDescent="0.35">
      <c r="A829" s="259"/>
      <c r="B829" s="52">
        <v>1794.3</v>
      </c>
      <c r="C829" s="159">
        <v>0.45833333333333331</v>
      </c>
    </row>
    <row r="830" spans="1:3" x14ac:dyDescent="0.35">
      <c r="A830" s="259"/>
      <c r="B830" s="52">
        <v>824.5</v>
      </c>
      <c r="C830" s="159">
        <v>0.47916666666666669</v>
      </c>
    </row>
    <row r="831" spans="1:3" x14ac:dyDescent="0.35">
      <c r="A831" s="259"/>
      <c r="B831" s="52">
        <v>1086.5999999999999</v>
      </c>
      <c r="C831" s="159">
        <v>0.5</v>
      </c>
    </row>
    <row r="832" spans="1:3" x14ac:dyDescent="0.35">
      <c r="A832" s="259"/>
      <c r="B832" s="52">
        <v>1355.8</v>
      </c>
      <c r="C832" s="160">
        <v>0.52083333333333337</v>
      </c>
    </row>
    <row r="833" spans="1:3" x14ac:dyDescent="0.35">
      <c r="A833" s="259"/>
      <c r="B833" s="52">
        <v>1819.9</v>
      </c>
      <c r="C833" s="160">
        <v>0.54166666666666663</v>
      </c>
    </row>
    <row r="834" spans="1:3" x14ac:dyDescent="0.35">
      <c r="A834" s="259"/>
      <c r="B834" s="52">
        <v>1500.7</v>
      </c>
      <c r="C834" s="160">
        <v>0.5625</v>
      </c>
    </row>
    <row r="835" spans="1:3" x14ac:dyDescent="0.35">
      <c r="A835" s="259"/>
      <c r="B835" s="52">
        <v>1418.6</v>
      </c>
      <c r="C835" s="160">
        <v>0.58333333333333337</v>
      </c>
    </row>
    <row r="836" spans="1:3" x14ac:dyDescent="0.35">
      <c r="A836" s="259"/>
      <c r="B836" s="52">
        <v>720.9</v>
      </c>
      <c r="C836" s="160">
        <v>0.60416666666666663</v>
      </c>
    </row>
    <row r="837" spans="1:3" x14ac:dyDescent="0.35">
      <c r="A837" s="259"/>
      <c r="B837" s="52">
        <v>257</v>
      </c>
      <c r="C837" s="159">
        <v>0.625</v>
      </c>
    </row>
    <row r="838" spans="1:3" x14ac:dyDescent="0.35">
      <c r="A838" s="259"/>
      <c r="B838" s="52">
        <v>656.7</v>
      </c>
      <c r="C838" s="159">
        <v>0.64583333333333337</v>
      </c>
    </row>
    <row r="839" spans="1:3" x14ac:dyDescent="0.35">
      <c r="A839" s="259"/>
      <c r="B839" s="52">
        <v>1572.1</v>
      </c>
      <c r="C839" s="159">
        <v>0.66666666666666663</v>
      </c>
    </row>
    <row r="840" spans="1:3" x14ac:dyDescent="0.35">
      <c r="A840" s="259"/>
      <c r="B840" s="52">
        <v>738.9</v>
      </c>
      <c r="C840" s="159">
        <v>0.6875</v>
      </c>
    </row>
    <row r="841" spans="1:3" x14ac:dyDescent="0.35">
      <c r="A841" s="259"/>
      <c r="B841" s="52">
        <v>484.3</v>
      </c>
      <c r="C841" s="159">
        <v>0.70833333333333337</v>
      </c>
    </row>
    <row r="842" spans="1:3" x14ac:dyDescent="0.35">
      <c r="A842" s="259"/>
      <c r="B842" s="52">
        <v>775.5</v>
      </c>
      <c r="C842" s="159">
        <v>0.72916666666666663</v>
      </c>
    </row>
    <row r="843" spans="1:3" x14ac:dyDescent="0.35">
      <c r="A843" s="259"/>
      <c r="B843" s="52">
        <v>389.1</v>
      </c>
      <c r="C843" s="159">
        <v>0.75</v>
      </c>
    </row>
    <row r="844" spans="1:3" x14ac:dyDescent="0.35">
      <c r="A844" s="259"/>
      <c r="B844" s="52">
        <v>654.4</v>
      </c>
      <c r="C844" s="159">
        <v>0.77083333333333337</v>
      </c>
    </row>
    <row r="845" spans="1:3" x14ac:dyDescent="0.35">
      <c r="A845" s="259"/>
      <c r="B845" s="52">
        <v>410.2</v>
      </c>
      <c r="C845" s="159">
        <v>0.79166666666666663</v>
      </c>
    </row>
    <row r="846" spans="1:3" x14ac:dyDescent="0.35">
      <c r="A846" s="259"/>
      <c r="B846" s="52">
        <v>233.4</v>
      </c>
      <c r="C846" s="159">
        <v>0.8125</v>
      </c>
    </row>
    <row r="847" spans="1:3" x14ac:dyDescent="0.35">
      <c r="A847" s="259"/>
      <c r="B847" s="52">
        <v>80.8</v>
      </c>
      <c r="C847" s="159">
        <v>0.83333333333333337</v>
      </c>
    </row>
    <row r="848" spans="1:3" x14ac:dyDescent="0.35">
      <c r="A848" s="259"/>
      <c r="B848" s="52">
        <v>22.3</v>
      </c>
      <c r="C848" s="159">
        <v>0.85416666666666663</v>
      </c>
    </row>
    <row r="849" spans="1:3" x14ac:dyDescent="0.35">
      <c r="A849" s="259"/>
      <c r="B849" s="52">
        <v>1.3</v>
      </c>
      <c r="C849" s="159">
        <v>0.875</v>
      </c>
    </row>
    <row r="850" spans="1:3" x14ac:dyDescent="0.35">
      <c r="A850" s="259"/>
      <c r="B850" s="52">
        <v>0.3</v>
      </c>
      <c r="C850" s="159">
        <v>0.89583333333333337</v>
      </c>
    </row>
    <row r="851" spans="1:3" x14ac:dyDescent="0.35">
      <c r="A851" s="259"/>
      <c r="B851" s="52">
        <v>0.3</v>
      </c>
      <c r="C851" s="159">
        <v>0.91666666666666663</v>
      </c>
    </row>
    <row r="852" spans="1:3" x14ac:dyDescent="0.35">
      <c r="A852" s="259"/>
      <c r="B852" s="52">
        <v>0.3</v>
      </c>
      <c r="C852" s="159">
        <v>0.9375</v>
      </c>
    </row>
    <row r="853" spans="1:3" x14ac:dyDescent="0.35">
      <c r="A853" s="259"/>
      <c r="B853" s="52">
        <v>0.3</v>
      </c>
      <c r="C853" s="159">
        <v>0.95833333333333337</v>
      </c>
    </row>
    <row r="854" spans="1:3" x14ac:dyDescent="0.35">
      <c r="A854" s="260"/>
      <c r="B854" s="52">
        <v>0.3</v>
      </c>
      <c r="C854" s="159">
        <v>0.97916666666666663</v>
      </c>
    </row>
    <row r="855" spans="1:3" x14ac:dyDescent="0.35">
      <c r="A855" s="261">
        <v>45522</v>
      </c>
      <c r="B855" s="52">
        <v>0.3</v>
      </c>
      <c r="C855" s="154">
        <v>0</v>
      </c>
    </row>
    <row r="856" spans="1:3" x14ac:dyDescent="0.35">
      <c r="A856" s="262"/>
      <c r="B856" s="52">
        <v>0.3</v>
      </c>
      <c r="C856" s="154">
        <v>2.0833333333333332E-2</v>
      </c>
    </row>
    <row r="857" spans="1:3" x14ac:dyDescent="0.35">
      <c r="A857" s="262"/>
      <c r="B857" s="52">
        <v>0.3</v>
      </c>
      <c r="C857" s="155" t="s">
        <v>197</v>
      </c>
    </row>
    <row r="858" spans="1:3" x14ac:dyDescent="0.35">
      <c r="A858" s="262"/>
      <c r="B858" s="52">
        <v>0.3</v>
      </c>
      <c r="C858" s="154" t="s">
        <v>198</v>
      </c>
    </row>
    <row r="859" spans="1:3" x14ac:dyDescent="0.35">
      <c r="A859" s="262"/>
      <c r="B859" s="52">
        <v>0.3</v>
      </c>
      <c r="C859" s="156" t="s">
        <v>199</v>
      </c>
    </row>
    <row r="860" spans="1:3" x14ac:dyDescent="0.35">
      <c r="A860" s="262"/>
      <c r="B860" s="52">
        <v>0.3</v>
      </c>
      <c r="C860" s="157" t="s">
        <v>200</v>
      </c>
    </row>
    <row r="861" spans="1:3" x14ac:dyDescent="0.35">
      <c r="A861" s="262"/>
      <c r="B861" s="52">
        <v>0.3</v>
      </c>
      <c r="C861" s="154" t="s">
        <v>201</v>
      </c>
    </row>
    <row r="862" spans="1:3" x14ac:dyDescent="0.35">
      <c r="A862" s="262"/>
      <c r="B862" s="52">
        <v>0.3</v>
      </c>
      <c r="C862" s="158" t="s">
        <v>202</v>
      </c>
    </row>
    <row r="863" spans="1:3" x14ac:dyDescent="0.35">
      <c r="A863" s="262"/>
      <c r="B863" s="52">
        <v>0.2</v>
      </c>
      <c r="C863" s="154" t="s">
        <v>203</v>
      </c>
    </row>
    <row r="864" spans="1:3" x14ac:dyDescent="0.35">
      <c r="A864" s="262"/>
      <c r="B864" s="52">
        <v>0.2</v>
      </c>
      <c r="C864" s="158" t="s">
        <v>204</v>
      </c>
    </row>
    <row r="865" spans="1:3" x14ac:dyDescent="0.35">
      <c r="A865" s="262"/>
      <c r="B865" s="52">
        <v>0.2</v>
      </c>
      <c r="C865" s="158" t="s">
        <v>205</v>
      </c>
    </row>
    <row r="866" spans="1:3" x14ac:dyDescent="0.35">
      <c r="A866" s="262"/>
      <c r="B866" s="52">
        <v>0.2</v>
      </c>
      <c r="C866" s="158" t="s">
        <v>206</v>
      </c>
    </row>
    <row r="867" spans="1:3" x14ac:dyDescent="0.35">
      <c r="A867" s="262"/>
      <c r="B867" s="52">
        <v>0.2</v>
      </c>
      <c r="C867" s="158" t="s">
        <v>207</v>
      </c>
    </row>
    <row r="868" spans="1:3" x14ac:dyDescent="0.35">
      <c r="A868" s="262"/>
      <c r="B868" s="52">
        <v>0.6</v>
      </c>
      <c r="C868" s="158" t="s">
        <v>208</v>
      </c>
    </row>
    <row r="869" spans="1:3" x14ac:dyDescent="0.35">
      <c r="A869" s="262"/>
      <c r="B869" s="52">
        <v>11.8</v>
      </c>
      <c r="C869" s="154" t="s">
        <v>209</v>
      </c>
    </row>
    <row r="870" spans="1:3" x14ac:dyDescent="0.35">
      <c r="A870" s="262"/>
      <c r="B870" s="52">
        <v>140</v>
      </c>
      <c r="C870" s="158" t="s">
        <v>210</v>
      </c>
    </row>
    <row r="871" spans="1:3" x14ac:dyDescent="0.35">
      <c r="A871" s="262"/>
      <c r="B871" s="52">
        <v>140.4</v>
      </c>
      <c r="C871" s="158" t="s">
        <v>211</v>
      </c>
    </row>
    <row r="872" spans="1:3" x14ac:dyDescent="0.35">
      <c r="A872" s="262"/>
      <c r="B872" s="52">
        <v>211.6</v>
      </c>
      <c r="C872" s="158" t="s">
        <v>212</v>
      </c>
    </row>
    <row r="873" spans="1:3" x14ac:dyDescent="0.35">
      <c r="A873" s="262"/>
      <c r="B873" s="52">
        <v>217.6</v>
      </c>
      <c r="C873" s="158" t="s">
        <v>213</v>
      </c>
    </row>
    <row r="874" spans="1:3" x14ac:dyDescent="0.35">
      <c r="A874" s="262"/>
      <c r="B874" s="52">
        <v>307.2</v>
      </c>
      <c r="C874" s="154" t="s">
        <v>214</v>
      </c>
    </row>
    <row r="875" spans="1:3" x14ac:dyDescent="0.35">
      <c r="A875" s="262"/>
      <c r="B875" s="52">
        <v>697.7</v>
      </c>
      <c r="C875" s="159">
        <v>0.41666666666666669</v>
      </c>
    </row>
    <row r="876" spans="1:3" x14ac:dyDescent="0.35">
      <c r="A876" s="262"/>
      <c r="B876" s="52">
        <v>1051</v>
      </c>
      <c r="C876" s="159">
        <v>0.4375</v>
      </c>
    </row>
    <row r="877" spans="1:3" x14ac:dyDescent="0.35">
      <c r="A877" s="262"/>
      <c r="B877" s="52">
        <v>1980.4</v>
      </c>
      <c r="C877" s="159">
        <v>0.45833333333333331</v>
      </c>
    </row>
    <row r="878" spans="1:3" x14ac:dyDescent="0.35">
      <c r="A878" s="262"/>
      <c r="B878" s="52">
        <v>1658.3</v>
      </c>
      <c r="C878" s="159">
        <v>0.47916666666666669</v>
      </c>
    </row>
    <row r="879" spans="1:3" x14ac:dyDescent="0.35">
      <c r="A879" s="262"/>
      <c r="B879" s="52">
        <v>1255.9000000000001</v>
      </c>
      <c r="C879" s="159">
        <v>0.5</v>
      </c>
    </row>
    <row r="880" spans="1:3" x14ac:dyDescent="0.35">
      <c r="A880" s="262"/>
      <c r="B880" s="52">
        <v>1386.7</v>
      </c>
      <c r="C880" s="160">
        <v>0.52083333333333337</v>
      </c>
    </row>
    <row r="881" spans="1:3" x14ac:dyDescent="0.35">
      <c r="A881" s="262"/>
      <c r="B881" s="52">
        <v>1485.6</v>
      </c>
      <c r="C881" s="160">
        <v>0.54166666666666663</v>
      </c>
    </row>
    <row r="882" spans="1:3" x14ac:dyDescent="0.35">
      <c r="A882" s="262"/>
      <c r="B882" s="52">
        <v>1237.2</v>
      </c>
      <c r="C882" s="160">
        <v>0.5625</v>
      </c>
    </row>
    <row r="883" spans="1:3" x14ac:dyDescent="0.35">
      <c r="A883" s="263"/>
      <c r="B883" s="52">
        <v>1881.9</v>
      </c>
      <c r="C883" s="160">
        <v>0.58333333333333337</v>
      </c>
    </row>
    <row r="884" spans="1:3" x14ac:dyDescent="0.35">
      <c r="A884" s="264">
        <v>45523</v>
      </c>
      <c r="B884" s="45">
        <v>1408.1</v>
      </c>
      <c r="C884" s="159">
        <v>0.64583333333333337</v>
      </c>
    </row>
    <row r="885" spans="1:3" x14ac:dyDescent="0.35">
      <c r="A885" s="265"/>
      <c r="B885" s="45">
        <v>970.5</v>
      </c>
      <c r="C885" s="159">
        <v>0.66666666666666663</v>
      </c>
    </row>
    <row r="886" spans="1:3" x14ac:dyDescent="0.35">
      <c r="A886" s="265"/>
      <c r="B886" s="45">
        <v>675.3</v>
      </c>
      <c r="C886" s="159">
        <v>0.6875</v>
      </c>
    </row>
    <row r="887" spans="1:3" x14ac:dyDescent="0.35">
      <c r="A887" s="265"/>
      <c r="B887" s="45">
        <v>998.5</v>
      </c>
      <c r="C887" s="159">
        <v>0.70833333333333337</v>
      </c>
    </row>
    <row r="888" spans="1:3" x14ac:dyDescent="0.35">
      <c r="A888" s="265"/>
      <c r="B888" s="45">
        <v>803.2</v>
      </c>
      <c r="C888" s="159">
        <v>0.72916666666666663</v>
      </c>
    </row>
    <row r="889" spans="1:3" x14ac:dyDescent="0.35">
      <c r="A889" s="265"/>
      <c r="B889" s="45">
        <v>344.3</v>
      </c>
      <c r="C889" s="159">
        <v>0.75</v>
      </c>
    </row>
    <row r="890" spans="1:3" x14ac:dyDescent="0.35">
      <c r="A890" s="265"/>
      <c r="B890" s="45">
        <v>608.4</v>
      </c>
      <c r="C890" s="159">
        <v>0.77083333333333337</v>
      </c>
    </row>
    <row r="891" spans="1:3" x14ac:dyDescent="0.35">
      <c r="A891" s="265"/>
      <c r="B891" s="45">
        <v>290.7</v>
      </c>
      <c r="C891" s="159">
        <v>0.79166666666666663</v>
      </c>
    </row>
    <row r="892" spans="1:3" x14ac:dyDescent="0.35">
      <c r="A892" s="265"/>
      <c r="B892" s="45">
        <v>358.2</v>
      </c>
      <c r="C892" s="159">
        <v>0.8125</v>
      </c>
    </row>
    <row r="893" spans="1:3" x14ac:dyDescent="0.35">
      <c r="A893" s="265"/>
      <c r="B893" s="45">
        <v>121.5</v>
      </c>
      <c r="C893" s="159">
        <v>0.83333333333333337</v>
      </c>
    </row>
    <row r="894" spans="1:3" x14ac:dyDescent="0.35">
      <c r="A894" s="265"/>
      <c r="B894" s="45">
        <v>76.5</v>
      </c>
      <c r="C894" s="159">
        <v>0.85416666666666663</v>
      </c>
    </row>
    <row r="895" spans="1:3" x14ac:dyDescent="0.35">
      <c r="A895" s="265"/>
      <c r="B895" s="45">
        <v>10.9</v>
      </c>
      <c r="C895" s="159">
        <v>0.875</v>
      </c>
    </row>
    <row r="896" spans="1:3" x14ac:dyDescent="0.35">
      <c r="A896" s="265"/>
      <c r="B896" s="45">
        <v>0.4</v>
      </c>
      <c r="C896" s="159">
        <v>0.89583333333333337</v>
      </c>
    </row>
    <row r="897" spans="1:3" x14ac:dyDescent="0.35">
      <c r="A897" s="265"/>
      <c r="B897" s="45">
        <v>0.3</v>
      </c>
      <c r="C897" s="159">
        <v>0.91666666666666663</v>
      </c>
    </row>
    <row r="898" spans="1:3" x14ac:dyDescent="0.35">
      <c r="A898" s="265"/>
      <c r="B898" s="45">
        <v>0.3</v>
      </c>
      <c r="C898" s="159">
        <v>0.9375</v>
      </c>
    </row>
    <row r="899" spans="1:3" x14ac:dyDescent="0.35">
      <c r="A899" s="265"/>
      <c r="B899" s="45">
        <v>0.3</v>
      </c>
      <c r="C899" s="159">
        <v>0.95833333333333337</v>
      </c>
    </row>
    <row r="900" spans="1:3" x14ac:dyDescent="0.35">
      <c r="A900" s="265"/>
      <c r="B900" s="45">
        <v>0.3</v>
      </c>
      <c r="C900" s="159">
        <v>0.97916666666666663</v>
      </c>
    </row>
    <row r="901" spans="1:3" x14ac:dyDescent="0.35">
      <c r="A901" s="265">
        <v>45524</v>
      </c>
      <c r="B901" s="45">
        <v>0.3</v>
      </c>
      <c r="C901" s="154">
        <v>0</v>
      </c>
    </row>
    <row r="902" spans="1:3" x14ac:dyDescent="0.35">
      <c r="A902" s="265"/>
      <c r="B902" s="45">
        <v>0.3</v>
      </c>
      <c r="C902" s="154">
        <v>2.0833333333333332E-2</v>
      </c>
    </row>
    <row r="903" spans="1:3" x14ac:dyDescent="0.35">
      <c r="A903" s="265"/>
      <c r="B903" s="45">
        <v>0.3</v>
      </c>
      <c r="C903" s="155" t="s">
        <v>197</v>
      </c>
    </row>
    <row r="904" spans="1:3" x14ac:dyDescent="0.35">
      <c r="A904" s="265"/>
      <c r="B904" s="45">
        <v>0.3</v>
      </c>
      <c r="C904" s="154" t="s">
        <v>198</v>
      </c>
    </row>
    <row r="905" spans="1:3" x14ac:dyDescent="0.35">
      <c r="A905" s="265"/>
      <c r="B905" s="45">
        <v>0.3</v>
      </c>
      <c r="C905" s="156" t="s">
        <v>199</v>
      </c>
    </row>
    <row r="906" spans="1:3" x14ac:dyDescent="0.35">
      <c r="A906" s="265"/>
      <c r="B906" s="45">
        <v>0.3</v>
      </c>
      <c r="C906" s="157" t="s">
        <v>200</v>
      </c>
    </row>
    <row r="907" spans="1:3" x14ac:dyDescent="0.35">
      <c r="A907" s="265"/>
      <c r="B907" s="45">
        <v>0.3</v>
      </c>
      <c r="C907" s="154" t="s">
        <v>201</v>
      </c>
    </row>
    <row r="908" spans="1:3" x14ac:dyDescent="0.35">
      <c r="A908" s="265"/>
      <c r="B908" s="45">
        <v>0.3</v>
      </c>
      <c r="C908" s="158" t="s">
        <v>202</v>
      </c>
    </row>
    <row r="909" spans="1:3" x14ac:dyDescent="0.35">
      <c r="A909" s="265"/>
      <c r="B909" s="45">
        <v>0.3</v>
      </c>
      <c r="C909" s="154" t="s">
        <v>203</v>
      </c>
    </row>
    <row r="910" spans="1:3" x14ac:dyDescent="0.35">
      <c r="A910" s="265"/>
      <c r="B910" s="45">
        <v>0.3</v>
      </c>
      <c r="C910" s="158" t="s">
        <v>204</v>
      </c>
    </row>
    <row r="911" spans="1:3" x14ac:dyDescent="0.35">
      <c r="A911" s="265"/>
      <c r="B911" s="45">
        <v>0.3</v>
      </c>
      <c r="C911" s="158" t="s">
        <v>205</v>
      </c>
    </row>
    <row r="912" spans="1:3" x14ac:dyDescent="0.35">
      <c r="A912" s="265"/>
      <c r="B912" s="45">
        <v>0.3</v>
      </c>
      <c r="C912" s="158" t="s">
        <v>206</v>
      </c>
    </row>
    <row r="913" spans="1:3" x14ac:dyDescent="0.35">
      <c r="A913" s="265"/>
      <c r="B913" s="45">
        <v>0.3</v>
      </c>
      <c r="C913" s="158" t="s">
        <v>207</v>
      </c>
    </row>
    <row r="914" spans="1:3" x14ac:dyDescent="0.35">
      <c r="A914" s="265"/>
      <c r="B914" s="45">
        <v>0.3</v>
      </c>
      <c r="C914" s="158" t="s">
        <v>208</v>
      </c>
    </row>
    <row r="915" spans="1:3" x14ac:dyDescent="0.35">
      <c r="A915" s="265"/>
      <c r="B915" s="45">
        <v>2.4</v>
      </c>
      <c r="C915" s="154" t="s">
        <v>209</v>
      </c>
    </row>
    <row r="916" spans="1:3" x14ac:dyDescent="0.35">
      <c r="A916" s="265"/>
      <c r="B916" s="45">
        <v>21.8</v>
      </c>
      <c r="C916" s="158" t="s">
        <v>210</v>
      </c>
    </row>
    <row r="917" spans="1:3" x14ac:dyDescent="0.35">
      <c r="A917" s="265"/>
      <c r="B917" s="45">
        <v>69.7</v>
      </c>
      <c r="C917" s="158" t="s">
        <v>211</v>
      </c>
    </row>
    <row r="918" spans="1:3" x14ac:dyDescent="0.35">
      <c r="A918" s="265"/>
      <c r="B918" s="45">
        <v>188.7</v>
      </c>
      <c r="C918" s="158" t="s">
        <v>212</v>
      </c>
    </row>
    <row r="919" spans="1:3" x14ac:dyDescent="0.35">
      <c r="A919" s="265"/>
      <c r="B919" s="45">
        <v>451.4</v>
      </c>
      <c r="C919" s="158" t="s">
        <v>213</v>
      </c>
    </row>
    <row r="920" spans="1:3" x14ac:dyDescent="0.35">
      <c r="A920" s="265"/>
      <c r="B920" s="45">
        <v>565.5</v>
      </c>
      <c r="C920" s="154" t="s">
        <v>214</v>
      </c>
    </row>
    <row r="921" spans="1:3" x14ac:dyDescent="0.35">
      <c r="A921" s="265"/>
      <c r="B921" s="45">
        <v>1026.8</v>
      </c>
      <c r="C921" s="159">
        <v>0.41666666666666669</v>
      </c>
    </row>
    <row r="922" spans="1:3" x14ac:dyDescent="0.35">
      <c r="A922" s="265"/>
      <c r="B922" s="45">
        <v>1250.5</v>
      </c>
      <c r="C922" s="159">
        <v>0.4375</v>
      </c>
    </row>
    <row r="923" spans="1:3" x14ac:dyDescent="0.35">
      <c r="A923" s="265"/>
      <c r="B923" s="45">
        <v>1626</v>
      </c>
      <c r="C923" s="159">
        <v>0.45833333333333331</v>
      </c>
    </row>
    <row r="924" spans="1:3" x14ac:dyDescent="0.35">
      <c r="A924" s="265"/>
      <c r="B924" s="45">
        <v>2025.3</v>
      </c>
      <c r="C924" s="159">
        <v>0.47916666666666669</v>
      </c>
    </row>
    <row r="925" spans="1:3" x14ac:dyDescent="0.35">
      <c r="A925" s="265"/>
      <c r="B925" s="45">
        <v>1726.4</v>
      </c>
      <c r="C925" s="159">
        <v>0.5</v>
      </c>
    </row>
    <row r="926" spans="1:3" x14ac:dyDescent="0.35">
      <c r="A926" s="265"/>
      <c r="B926" s="45">
        <v>1856.6</v>
      </c>
      <c r="C926" s="160">
        <v>0.52083333333333337</v>
      </c>
    </row>
    <row r="927" spans="1:3" x14ac:dyDescent="0.35">
      <c r="A927" s="265"/>
      <c r="B927" s="45">
        <v>1870.3</v>
      </c>
      <c r="C927" s="160">
        <v>0.54166666666666663</v>
      </c>
    </row>
    <row r="928" spans="1:3" x14ac:dyDescent="0.35">
      <c r="A928" s="265"/>
      <c r="B928" s="45">
        <v>2353.6999999999998</v>
      </c>
      <c r="C928" s="160">
        <v>0.5625</v>
      </c>
    </row>
    <row r="929" spans="1:3" x14ac:dyDescent="0.35">
      <c r="A929" s="265"/>
      <c r="B929" s="45">
        <v>1951.7</v>
      </c>
      <c r="C929" s="160">
        <v>0.58333333333333337</v>
      </c>
    </row>
    <row r="930" spans="1:3" x14ac:dyDescent="0.35">
      <c r="A930" s="265"/>
      <c r="B930" s="45">
        <v>2318.8000000000002</v>
      </c>
      <c r="C930" s="160">
        <v>0.60416666666666663</v>
      </c>
    </row>
    <row r="931" spans="1:3" x14ac:dyDescent="0.35">
      <c r="A931" s="265"/>
      <c r="B931" s="45">
        <v>1803.8</v>
      </c>
      <c r="C931" s="159">
        <v>0.625</v>
      </c>
    </row>
    <row r="932" spans="1:3" x14ac:dyDescent="0.35">
      <c r="A932" s="265"/>
      <c r="B932" s="45">
        <v>1991.1</v>
      </c>
      <c r="C932" s="159">
        <v>0.64583333333333337</v>
      </c>
    </row>
    <row r="933" spans="1:3" x14ac:dyDescent="0.35">
      <c r="A933" s="265"/>
      <c r="B933" s="45">
        <v>1836.1</v>
      </c>
      <c r="C933" s="159">
        <v>0.66666666666666663</v>
      </c>
    </row>
    <row r="934" spans="1:3" x14ac:dyDescent="0.35">
      <c r="A934" s="265"/>
      <c r="B934" s="45">
        <v>1411.6</v>
      </c>
      <c r="C934" s="159">
        <v>0.6875</v>
      </c>
    </row>
    <row r="935" spans="1:3" x14ac:dyDescent="0.35">
      <c r="A935" s="265"/>
      <c r="B935" s="45">
        <v>1185.9000000000001</v>
      </c>
      <c r="C935" s="159">
        <v>0.70833333333333337</v>
      </c>
    </row>
    <row r="936" spans="1:3" x14ac:dyDescent="0.35">
      <c r="A936" s="265"/>
      <c r="B936" s="45">
        <v>1125.0999999999999</v>
      </c>
      <c r="C936" s="159">
        <v>0.72916666666666663</v>
      </c>
    </row>
    <row r="937" spans="1:3" x14ac:dyDescent="0.35">
      <c r="A937" s="265"/>
      <c r="B937" s="45">
        <v>775.6</v>
      </c>
      <c r="C937" s="159">
        <v>0.75</v>
      </c>
    </row>
    <row r="938" spans="1:3" x14ac:dyDescent="0.35">
      <c r="A938" s="265"/>
      <c r="B938" s="45">
        <v>674.8</v>
      </c>
      <c r="C938" s="159">
        <v>0.77083333333333337</v>
      </c>
    </row>
    <row r="939" spans="1:3" x14ac:dyDescent="0.35">
      <c r="A939" s="265"/>
      <c r="B939" s="45">
        <v>464.4</v>
      </c>
      <c r="C939" s="159">
        <v>0.79166666666666663</v>
      </c>
    </row>
    <row r="940" spans="1:3" x14ac:dyDescent="0.35">
      <c r="A940" s="265"/>
      <c r="B940" s="45">
        <v>244.6</v>
      </c>
      <c r="C940" s="159">
        <v>0.8125</v>
      </c>
    </row>
    <row r="941" spans="1:3" x14ac:dyDescent="0.35">
      <c r="A941" s="265"/>
      <c r="B941" s="45">
        <v>165</v>
      </c>
      <c r="C941" s="159">
        <v>0.83333333333333337</v>
      </c>
    </row>
    <row r="942" spans="1:3" x14ac:dyDescent="0.35">
      <c r="A942" s="265"/>
      <c r="B942" s="45">
        <v>67.7</v>
      </c>
      <c r="C942" s="159">
        <v>0.85416666666666663</v>
      </c>
    </row>
    <row r="943" spans="1:3" x14ac:dyDescent="0.35">
      <c r="A943" s="265"/>
      <c r="B943" s="45">
        <v>12.6</v>
      </c>
      <c r="C943" s="159">
        <v>0.875</v>
      </c>
    </row>
    <row r="944" spans="1:3" x14ac:dyDescent="0.35">
      <c r="A944" s="265"/>
      <c r="B944" s="45">
        <v>0.6</v>
      </c>
      <c r="C944" s="159">
        <v>0.89583333333333337</v>
      </c>
    </row>
    <row r="945" spans="1:3" x14ac:dyDescent="0.35">
      <c r="A945" s="265"/>
      <c r="B945" s="45">
        <v>0.4</v>
      </c>
      <c r="C945" s="159">
        <v>0.91666666666666663</v>
      </c>
    </row>
    <row r="946" spans="1:3" x14ac:dyDescent="0.35">
      <c r="A946" s="265"/>
      <c r="B946" s="45">
        <v>0.4</v>
      </c>
      <c r="C946" s="159">
        <v>0.9375</v>
      </c>
    </row>
    <row r="947" spans="1:3" x14ac:dyDescent="0.35">
      <c r="A947" s="265"/>
      <c r="B947" s="45">
        <v>0.4</v>
      </c>
      <c r="C947" s="159">
        <v>0.95833333333333337</v>
      </c>
    </row>
    <row r="948" spans="1:3" x14ac:dyDescent="0.35">
      <c r="A948" s="265"/>
      <c r="B948" s="45">
        <v>0.4</v>
      </c>
      <c r="C948" s="159">
        <v>0.97916666666666663</v>
      </c>
    </row>
    <row r="949" spans="1:3" x14ac:dyDescent="0.35">
      <c r="A949" s="265">
        <v>45525</v>
      </c>
      <c r="B949" s="45">
        <v>0.4</v>
      </c>
      <c r="C949" s="154">
        <v>0</v>
      </c>
    </row>
    <row r="950" spans="1:3" x14ac:dyDescent="0.35">
      <c r="A950" s="265"/>
      <c r="B950" s="45">
        <v>0.4</v>
      </c>
      <c r="C950" s="154">
        <v>2.0833333333333332E-2</v>
      </c>
    </row>
    <row r="951" spans="1:3" x14ac:dyDescent="0.35">
      <c r="A951" s="265"/>
      <c r="B951" s="45">
        <v>0.4</v>
      </c>
      <c r="C951" s="155" t="s">
        <v>197</v>
      </c>
    </row>
    <row r="952" spans="1:3" x14ac:dyDescent="0.35">
      <c r="A952" s="265"/>
      <c r="B952" s="45">
        <v>0.4</v>
      </c>
      <c r="C952" s="154" t="s">
        <v>198</v>
      </c>
    </row>
    <row r="953" spans="1:3" x14ac:dyDescent="0.35">
      <c r="A953" s="265"/>
      <c r="B953" s="45">
        <v>0.4</v>
      </c>
      <c r="C953" s="156" t="s">
        <v>199</v>
      </c>
    </row>
    <row r="954" spans="1:3" x14ac:dyDescent="0.35">
      <c r="A954" s="265"/>
      <c r="B954" s="45">
        <v>0.4</v>
      </c>
      <c r="C954" s="157" t="s">
        <v>200</v>
      </c>
    </row>
    <row r="955" spans="1:3" x14ac:dyDescent="0.35">
      <c r="A955" s="265"/>
      <c r="B955" s="45">
        <v>0.4</v>
      </c>
      <c r="C955" s="154" t="s">
        <v>201</v>
      </c>
    </row>
    <row r="956" spans="1:3" x14ac:dyDescent="0.35">
      <c r="A956" s="265"/>
      <c r="B956" s="45">
        <v>0.3</v>
      </c>
      <c r="C956" s="158" t="s">
        <v>202</v>
      </c>
    </row>
    <row r="957" spans="1:3" x14ac:dyDescent="0.35">
      <c r="A957" s="265"/>
      <c r="B957" s="45">
        <v>0.4</v>
      </c>
      <c r="C957" s="154" t="s">
        <v>203</v>
      </c>
    </row>
    <row r="958" spans="1:3" x14ac:dyDescent="0.35">
      <c r="A958" s="265"/>
      <c r="B958" s="45">
        <v>0.3</v>
      </c>
      <c r="C958" s="158" t="s">
        <v>204</v>
      </c>
    </row>
    <row r="959" spans="1:3" x14ac:dyDescent="0.35">
      <c r="A959" s="265"/>
      <c r="B959" s="45">
        <v>0.3</v>
      </c>
      <c r="C959" s="158" t="s">
        <v>205</v>
      </c>
    </row>
    <row r="960" spans="1:3" x14ac:dyDescent="0.35">
      <c r="A960" s="265"/>
      <c r="B960" s="45">
        <v>0.4</v>
      </c>
      <c r="C960" s="158" t="s">
        <v>206</v>
      </c>
    </row>
    <row r="961" spans="1:3" x14ac:dyDescent="0.35">
      <c r="A961" s="265"/>
      <c r="B961" s="45">
        <v>0.4</v>
      </c>
      <c r="C961" s="158" t="s">
        <v>207</v>
      </c>
    </row>
    <row r="962" spans="1:3" x14ac:dyDescent="0.35">
      <c r="A962" s="265"/>
      <c r="B962" s="45">
        <v>0.4</v>
      </c>
      <c r="C962" s="158" t="s">
        <v>208</v>
      </c>
    </row>
    <row r="963" spans="1:3" x14ac:dyDescent="0.35">
      <c r="A963" s="265"/>
      <c r="B963" s="45">
        <v>3.1</v>
      </c>
      <c r="C963" s="154" t="s">
        <v>209</v>
      </c>
    </row>
    <row r="964" spans="1:3" x14ac:dyDescent="0.35">
      <c r="A964" s="265"/>
      <c r="B964" s="45">
        <v>41.5</v>
      </c>
      <c r="C964" s="158" t="s">
        <v>210</v>
      </c>
    </row>
    <row r="965" spans="1:3" x14ac:dyDescent="0.35">
      <c r="A965" s="265"/>
      <c r="B965" s="45">
        <v>242.8</v>
      </c>
      <c r="C965" s="158" t="s">
        <v>211</v>
      </c>
    </row>
    <row r="966" spans="1:3" x14ac:dyDescent="0.35">
      <c r="A966" s="265"/>
      <c r="B966" s="45">
        <v>475.8</v>
      </c>
      <c r="C966" s="158" t="s">
        <v>212</v>
      </c>
    </row>
    <row r="967" spans="1:3" x14ac:dyDescent="0.35">
      <c r="A967" s="265"/>
      <c r="B967" s="45">
        <v>819</v>
      </c>
      <c r="C967" s="158" t="s">
        <v>213</v>
      </c>
    </row>
    <row r="968" spans="1:3" x14ac:dyDescent="0.35">
      <c r="A968" s="265"/>
      <c r="B968" s="45">
        <v>1069.5</v>
      </c>
      <c r="C968" s="154" t="s">
        <v>214</v>
      </c>
    </row>
    <row r="969" spans="1:3" x14ac:dyDescent="0.35">
      <c r="A969" s="265"/>
      <c r="B969" s="45">
        <v>1303.3</v>
      </c>
      <c r="C969" s="159">
        <v>0.41666666666666669</v>
      </c>
    </row>
    <row r="970" spans="1:3" x14ac:dyDescent="0.35">
      <c r="A970" s="265"/>
      <c r="B970" s="45">
        <v>942.6</v>
      </c>
      <c r="C970" s="159">
        <v>0.4375</v>
      </c>
    </row>
    <row r="971" spans="1:3" x14ac:dyDescent="0.35">
      <c r="A971" s="265"/>
      <c r="B971" s="45">
        <v>1103.5</v>
      </c>
      <c r="C971" s="159">
        <v>0.45833333333333331</v>
      </c>
    </row>
    <row r="972" spans="1:3" x14ac:dyDescent="0.35">
      <c r="A972" s="265"/>
      <c r="B972" s="45">
        <v>1240.5</v>
      </c>
      <c r="C972" s="159">
        <v>0.47916666666666669</v>
      </c>
    </row>
    <row r="973" spans="1:3" x14ac:dyDescent="0.35">
      <c r="A973" s="265"/>
      <c r="B973" s="45">
        <v>1819.2</v>
      </c>
      <c r="C973" s="159">
        <v>0.5</v>
      </c>
    </row>
    <row r="974" spans="1:3" x14ac:dyDescent="0.35">
      <c r="A974" s="265"/>
      <c r="B974" s="45">
        <v>2309.4</v>
      </c>
      <c r="C974" s="160">
        <v>0.52083333333333337</v>
      </c>
    </row>
    <row r="975" spans="1:3" x14ac:dyDescent="0.35">
      <c r="A975" s="265"/>
      <c r="B975" s="45">
        <v>1690.8</v>
      </c>
      <c r="C975" s="160">
        <v>0.54166666666666663</v>
      </c>
    </row>
    <row r="976" spans="1:3" x14ac:dyDescent="0.35">
      <c r="A976" s="265"/>
      <c r="B976" s="45">
        <v>1091</v>
      </c>
      <c r="C976" s="160">
        <v>0.5625</v>
      </c>
    </row>
    <row r="977" spans="1:3" x14ac:dyDescent="0.35">
      <c r="A977" s="265"/>
      <c r="B977" s="45">
        <v>738.1</v>
      </c>
      <c r="C977" s="160">
        <v>0.58333333333333337</v>
      </c>
    </row>
    <row r="978" spans="1:3" x14ac:dyDescent="0.35">
      <c r="A978" s="265"/>
      <c r="B978" s="45">
        <v>1590.1</v>
      </c>
      <c r="C978" s="160">
        <v>0.60416666666666663</v>
      </c>
    </row>
    <row r="979" spans="1:3" x14ac:dyDescent="0.35">
      <c r="A979" s="265"/>
      <c r="B979" s="45">
        <v>1907.1</v>
      </c>
      <c r="C979" s="159">
        <v>0.625</v>
      </c>
    </row>
    <row r="980" spans="1:3" x14ac:dyDescent="0.35">
      <c r="A980" s="265"/>
      <c r="B980" s="45">
        <v>2069.8000000000002</v>
      </c>
      <c r="C980" s="159">
        <v>0.64583333333333337</v>
      </c>
    </row>
    <row r="981" spans="1:3" x14ac:dyDescent="0.35">
      <c r="A981" s="265"/>
      <c r="B981" s="45">
        <v>1682.2</v>
      </c>
      <c r="C981" s="159">
        <v>0.66666666666666663</v>
      </c>
    </row>
    <row r="982" spans="1:3" x14ac:dyDescent="0.35">
      <c r="A982" s="265"/>
      <c r="B982" s="45">
        <v>1652.4</v>
      </c>
      <c r="C982" s="159">
        <v>0.6875</v>
      </c>
    </row>
    <row r="983" spans="1:3" x14ac:dyDescent="0.35">
      <c r="A983" s="265"/>
      <c r="B983" s="45">
        <v>1561</v>
      </c>
      <c r="C983" s="159">
        <v>0.70833333333333337</v>
      </c>
    </row>
    <row r="984" spans="1:3" x14ac:dyDescent="0.35">
      <c r="A984" s="265"/>
      <c r="B984" s="45">
        <v>1232.7</v>
      </c>
      <c r="C984" s="159">
        <v>0.72916666666666663</v>
      </c>
    </row>
    <row r="985" spans="1:3" x14ac:dyDescent="0.35">
      <c r="A985" s="265"/>
      <c r="B985" s="45">
        <v>1007.4</v>
      </c>
      <c r="C985" s="159">
        <v>0.75</v>
      </c>
    </row>
    <row r="986" spans="1:3" x14ac:dyDescent="0.35">
      <c r="A986" s="265"/>
      <c r="B986" s="45">
        <v>767.8</v>
      </c>
      <c r="C986" s="159">
        <v>0.77083333333333337</v>
      </c>
    </row>
    <row r="987" spans="1:3" x14ac:dyDescent="0.35">
      <c r="A987" s="265"/>
      <c r="B987" s="45">
        <v>543.5</v>
      </c>
      <c r="C987" s="159">
        <v>0.79166666666666663</v>
      </c>
    </row>
    <row r="988" spans="1:3" x14ac:dyDescent="0.35">
      <c r="A988" s="265"/>
      <c r="B988" s="45">
        <v>356.8</v>
      </c>
      <c r="C988" s="159">
        <v>0.8125</v>
      </c>
    </row>
    <row r="989" spans="1:3" x14ac:dyDescent="0.35">
      <c r="A989" s="265"/>
      <c r="B989" s="45">
        <v>176.6</v>
      </c>
      <c r="C989" s="159">
        <v>0.83333333333333337</v>
      </c>
    </row>
    <row r="990" spans="1:3" x14ac:dyDescent="0.35">
      <c r="A990" s="265"/>
      <c r="B990" s="45">
        <v>71.099999999999994</v>
      </c>
      <c r="C990" s="159">
        <v>0.85416666666666663</v>
      </c>
    </row>
    <row r="991" spans="1:3" x14ac:dyDescent="0.35">
      <c r="A991" s="265"/>
      <c r="B991" s="45">
        <v>10.8</v>
      </c>
      <c r="C991" s="159">
        <v>0.875</v>
      </c>
    </row>
    <row r="992" spans="1:3" x14ac:dyDescent="0.35">
      <c r="A992" s="265"/>
      <c r="B992" s="45">
        <v>0.5</v>
      </c>
      <c r="C992" s="159">
        <v>0.89583333333333337</v>
      </c>
    </row>
    <row r="993" spans="1:3" x14ac:dyDescent="0.35">
      <c r="A993" s="265"/>
      <c r="B993" s="45">
        <v>0.4</v>
      </c>
      <c r="C993" s="159">
        <v>0.91666666666666663</v>
      </c>
    </row>
    <row r="994" spans="1:3" x14ac:dyDescent="0.35">
      <c r="A994" s="265"/>
      <c r="B994" s="45">
        <v>0.4</v>
      </c>
      <c r="C994" s="159">
        <v>0.9375</v>
      </c>
    </row>
    <row r="995" spans="1:3" x14ac:dyDescent="0.35">
      <c r="A995" s="265"/>
      <c r="B995" s="45">
        <v>0.4</v>
      </c>
      <c r="C995" s="159">
        <v>0.95833333333333337</v>
      </c>
    </row>
    <row r="996" spans="1:3" x14ac:dyDescent="0.35">
      <c r="A996" s="265"/>
      <c r="B996" s="45">
        <v>0.4</v>
      </c>
      <c r="C996" s="159">
        <v>0.97916666666666663</v>
      </c>
    </row>
    <row r="997" spans="1:3" x14ac:dyDescent="0.35">
      <c r="A997" s="265">
        <v>45526</v>
      </c>
      <c r="B997" s="45">
        <v>0.4</v>
      </c>
      <c r="C997" s="154">
        <v>0</v>
      </c>
    </row>
    <row r="998" spans="1:3" x14ac:dyDescent="0.35">
      <c r="A998" s="265"/>
      <c r="B998" s="45">
        <v>0.4</v>
      </c>
      <c r="C998" s="154">
        <v>2.0833333333333332E-2</v>
      </c>
    </row>
    <row r="999" spans="1:3" x14ac:dyDescent="0.35">
      <c r="A999" s="265"/>
      <c r="B999" s="45">
        <v>0.4</v>
      </c>
      <c r="C999" s="155" t="s">
        <v>197</v>
      </c>
    </row>
    <row r="1000" spans="1:3" x14ac:dyDescent="0.35">
      <c r="A1000" s="265"/>
      <c r="B1000" s="45">
        <v>0.3</v>
      </c>
      <c r="C1000" s="154" t="s">
        <v>198</v>
      </c>
    </row>
    <row r="1001" spans="1:3" x14ac:dyDescent="0.35">
      <c r="A1001" s="265"/>
      <c r="B1001" s="45">
        <v>0.4</v>
      </c>
      <c r="C1001" s="156" t="s">
        <v>199</v>
      </c>
    </row>
    <row r="1002" spans="1:3" x14ac:dyDescent="0.35">
      <c r="A1002" s="265"/>
      <c r="B1002" s="45">
        <v>0.4</v>
      </c>
      <c r="C1002" s="157" t="s">
        <v>200</v>
      </c>
    </row>
    <row r="1003" spans="1:3" x14ac:dyDescent="0.35">
      <c r="A1003" s="265"/>
      <c r="B1003" s="45">
        <v>0.4</v>
      </c>
      <c r="C1003" s="154" t="s">
        <v>201</v>
      </c>
    </row>
    <row r="1004" spans="1:3" x14ac:dyDescent="0.35">
      <c r="A1004" s="265"/>
      <c r="B1004" s="45">
        <v>0.4</v>
      </c>
      <c r="C1004" s="158" t="s">
        <v>202</v>
      </c>
    </row>
    <row r="1005" spans="1:3" x14ac:dyDescent="0.35">
      <c r="A1005" s="265"/>
      <c r="B1005" s="45">
        <v>0.4</v>
      </c>
      <c r="C1005" s="154" t="s">
        <v>203</v>
      </c>
    </row>
    <row r="1006" spans="1:3" x14ac:dyDescent="0.35">
      <c r="A1006" s="265"/>
      <c r="B1006" s="45">
        <v>0.4</v>
      </c>
      <c r="C1006" s="158" t="s">
        <v>204</v>
      </c>
    </row>
    <row r="1007" spans="1:3" x14ac:dyDescent="0.35">
      <c r="A1007" s="265"/>
      <c r="B1007" s="45">
        <v>0.4</v>
      </c>
      <c r="C1007" s="158" t="s">
        <v>205</v>
      </c>
    </row>
    <row r="1008" spans="1:3" x14ac:dyDescent="0.35">
      <c r="A1008" s="265"/>
      <c r="B1008" s="45">
        <v>0.4</v>
      </c>
      <c r="C1008" s="158" t="s">
        <v>206</v>
      </c>
    </row>
    <row r="1009" spans="1:3" x14ac:dyDescent="0.35">
      <c r="A1009" s="265"/>
      <c r="B1009" s="45">
        <v>0.4</v>
      </c>
      <c r="C1009" s="158" t="s">
        <v>207</v>
      </c>
    </row>
    <row r="1010" spans="1:3" x14ac:dyDescent="0.35">
      <c r="A1010" s="265"/>
      <c r="B1010" s="45">
        <v>0.4</v>
      </c>
      <c r="C1010" s="158" t="s">
        <v>208</v>
      </c>
    </row>
    <row r="1011" spans="1:3" x14ac:dyDescent="0.35">
      <c r="A1011" s="265"/>
      <c r="B1011" s="45">
        <v>1.9</v>
      </c>
      <c r="C1011" s="154" t="s">
        <v>209</v>
      </c>
    </row>
    <row r="1012" spans="1:3" x14ac:dyDescent="0.35">
      <c r="A1012" s="265"/>
      <c r="B1012" s="45">
        <v>34.799999999999997</v>
      </c>
      <c r="C1012" s="158" t="s">
        <v>210</v>
      </c>
    </row>
    <row r="1013" spans="1:3" x14ac:dyDescent="0.35">
      <c r="A1013" s="265"/>
      <c r="B1013" s="45">
        <v>168.5</v>
      </c>
      <c r="C1013" s="158" t="s">
        <v>211</v>
      </c>
    </row>
    <row r="1014" spans="1:3" x14ac:dyDescent="0.35">
      <c r="A1014" s="265"/>
      <c r="B1014" s="45">
        <v>417.5</v>
      </c>
      <c r="C1014" s="158" t="s">
        <v>212</v>
      </c>
    </row>
    <row r="1015" spans="1:3" x14ac:dyDescent="0.35">
      <c r="A1015" s="265"/>
      <c r="B1015" s="45">
        <v>642.1</v>
      </c>
      <c r="C1015" s="158" t="s">
        <v>213</v>
      </c>
    </row>
    <row r="1016" spans="1:3" x14ac:dyDescent="0.35">
      <c r="A1016" s="265"/>
      <c r="B1016" s="45">
        <v>909.4</v>
      </c>
      <c r="C1016" s="154" t="s">
        <v>214</v>
      </c>
    </row>
    <row r="1017" spans="1:3" x14ac:dyDescent="0.35">
      <c r="A1017" s="265"/>
      <c r="B1017" s="45">
        <v>1167.8</v>
      </c>
      <c r="C1017" s="159">
        <v>0.41666666666666669</v>
      </c>
    </row>
    <row r="1018" spans="1:3" x14ac:dyDescent="0.35">
      <c r="A1018" s="265"/>
      <c r="B1018" s="45">
        <v>1387.9</v>
      </c>
      <c r="C1018" s="159">
        <v>0.4375</v>
      </c>
    </row>
    <row r="1019" spans="1:3" x14ac:dyDescent="0.35">
      <c r="A1019" s="265"/>
      <c r="B1019" s="45">
        <v>1528.1</v>
      </c>
      <c r="C1019" s="159">
        <v>0.45833333333333331</v>
      </c>
    </row>
    <row r="1020" spans="1:3" x14ac:dyDescent="0.35">
      <c r="A1020" s="265"/>
      <c r="B1020" s="45">
        <v>1794.8</v>
      </c>
      <c r="C1020" s="159">
        <v>0.47916666666666669</v>
      </c>
    </row>
    <row r="1021" spans="1:3" x14ac:dyDescent="0.35">
      <c r="A1021" s="265"/>
      <c r="B1021" s="45">
        <v>2019</v>
      </c>
      <c r="C1021" s="159">
        <v>0.5</v>
      </c>
    </row>
    <row r="1022" spans="1:3" x14ac:dyDescent="0.35">
      <c r="A1022" s="265"/>
      <c r="B1022" s="45">
        <v>1799.5</v>
      </c>
      <c r="C1022" s="160">
        <v>0.52083333333333337</v>
      </c>
    </row>
    <row r="1023" spans="1:3" x14ac:dyDescent="0.35">
      <c r="A1023" s="265"/>
      <c r="B1023" s="45">
        <v>1994</v>
      </c>
      <c r="C1023" s="160">
        <v>0.54166666666666663</v>
      </c>
    </row>
    <row r="1024" spans="1:3" x14ac:dyDescent="0.35">
      <c r="A1024" s="265"/>
      <c r="B1024" s="45">
        <v>2107.1</v>
      </c>
      <c r="C1024" s="160">
        <v>0.5625</v>
      </c>
    </row>
    <row r="1025" spans="1:3" x14ac:dyDescent="0.35">
      <c r="A1025" s="265"/>
      <c r="B1025" s="45">
        <v>1951.5</v>
      </c>
      <c r="C1025" s="160">
        <v>0.58333333333333337</v>
      </c>
    </row>
    <row r="1026" spans="1:3" x14ac:dyDescent="0.35">
      <c r="A1026" s="265"/>
      <c r="B1026" s="45">
        <v>2006.4</v>
      </c>
      <c r="C1026" s="160">
        <v>0.60416666666666663</v>
      </c>
    </row>
    <row r="1027" spans="1:3" x14ac:dyDescent="0.35">
      <c r="A1027" s="265"/>
      <c r="B1027" s="45">
        <v>2032.8</v>
      </c>
      <c r="C1027" s="159">
        <v>0.625</v>
      </c>
    </row>
    <row r="1028" spans="1:3" x14ac:dyDescent="0.35">
      <c r="A1028" s="265"/>
      <c r="B1028" s="45">
        <v>1992</v>
      </c>
      <c r="C1028" s="159">
        <v>0.64583333333333337</v>
      </c>
    </row>
    <row r="1029" spans="1:3" x14ac:dyDescent="0.35">
      <c r="A1029" s="265"/>
      <c r="B1029" s="45">
        <v>1759.2</v>
      </c>
      <c r="C1029" s="159">
        <v>0.66666666666666663</v>
      </c>
    </row>
    <row r="1030" spans="1:3" x14ac:dyDescent="0.35">
      <c r="A1030" s="265"/>
      <c r="B1030" s="45">
        <v>1598.1</v>
      </c>
      <c r="C1030" s="159">
        <v>0.6875</v>
      </c>
    </row>
    <row r="1031" spans="1:3" x14ac:dyDescent="0.35">
      <c r="A1031" s="265"/>
      <c r="B1031" s="45">
        <v>1372.2</v>
      </c>
      <c r="C1031" s="159">
        <v>0.70833333333333337</v>
      </c>
    </row>
    <row r="1032" spans="1:3" x14ac:dyDescent="0.35">
      <c r="A1032" s="265"/>
      <c r="B1032" s="45">
        <v>1249.3</v>
      </c>
      <c r="C1032" s="159">
        <v>0.72916666666666663</v>
      </c>
    </row>
    <row r="1033" spans="1:3" x14ac:dyDescent="0.35">
      <c r="A1033" s="265"/>
      <c r="B1033" s="45">
        <v>994.3</v>
      </c>
      <c r="C1033" s="159">
        <v>0.75</v>
      </c>
    </row>
    <row r="1034" spans="1:3" x14ac:dyDescent="0.35">
      <c r="A1034" s="265"/>
      <c r="B1034" s="45">
        <v>758.1</v>
      </c>
      <c r="C1034" s="159">
        <v>0.77083333333333337</v>
      </c>
    </row>
    <row r="1035" spans="1:3" x14ac:dyDescent="0.35">
      <c r="A1035" s="265"/>
      <c r="B1035" s="45">
        <v>533.79999999999995</v>
      </c>
      <c r="C1035" s="159">
        <v>0.79166666666666663</v>
      </c>
    </row>
    <row r="1036" spans="1:3" x14ac:dyDescent="0.35">
      <c r="A1036" s="265"/>
      <c r="B1036" s="45">
        <v>335.4</v>
      </c>
      <c r="C1036" s="159">
        <v>0.8125</v>
      </c>
    </row>
    <row r="1037" spans="1:3" x14ac:dyDescent="0.35">
      <c r="A1037" s="265"/>
      <c r="B1037" s="45">
        <v>154.30000000000001</v>
      </c>
      <c r="C1037" s="159">
        <v>0.83333333333333337</v>
      </c>
    </row>
    <row r="1038" spans="1:3" x14ac:dyDescent="0.35">
      <c r="A1038" s="265"/>
      <c r="B1038" s="45">
        <v>59.9</v>
      </c>
      <c r="C1038" s="159">
        <v>0.85416666666666663</v>
      </c>
    </row>
    <row r="1039" spans="1:3" x14ac:dyDescent="0.35">
      <c r="A1039" s="265"/>
      <c r="B1039" s="45">
        <v>9.8000000000000007</v>
      </c>
      <c r="C1039" s="159">
        <v>0.875</v>
      </c>
    </row>
    <row r="1040" spans="1:3" x14ac:dyDescent="0.35">
      <c r="A1040" s="265"/>
      <c r="B1040" s="45">
        <v>0.5</v>
      </c>
      <c r="C1040" s="159">
        <v>0.89583333333333337</v>
      </c>
    </row>
    <row r="1041" spans="1:3" x14ac:dyDescent="0.35">
      <c r="A1041" s="265"/>
      <c r="B1041" s="45">
        <v>0.4</v>
      </c>
      <c r="C1041" s="159">
        <v>0.91666666666666663</v>
      </c>
    </row>
    <row r="1042" spans="1:3" x14ac:dyDescent="0.35">
      <c r="A1042" s="265"/>
      <c r="B1042" s="45">
        <v>0.4</v>
      </c>
      <c r="C1042" s="159">
        <v>0.9375</v>
      </c>
    </row>
    <row r="1043" spans="1:3" x14ac:dyDescent="0.35">
      <c r="A1043" s="265"/>
      <c r="B1043" s="45">
        <v>0.4</v>
      </c>
      <c r="C1043" s="159">
        <v>0.95833333333333337</v>
      </c>
    </row>
    <row r="1044" spans="1:3" x14ac:dyDescent="0.35">
      <c r="A1044" s="265"/>
      <c r="B1044" s="45">
        <v>0.4</v>
      </c>
      <c r="C1044" s="159">
        <v>0.97916666666666663</v>
      </c>
    </row>
    <row r="1045" spans="1:3" x14ac:dyDescent="0.35">
      <c r="A1045" s="265">
        <v>45527</v>
      </c>
      <c r="B1045" s="45">
        <v>0.4</v>
      </c>
      <c r="C1045" s="154">
        <v>0</v>
      </c>
    </row>
    <row r="1046" spans="1:3" x14ac:dyDescent="0.35">
      <c r="A1046" s="265"/>
      <c r="B1046" s="45">
        <v>0.4</v>
      </c>
      <c r="C1046" s="154">
        <v>2.0833333333333332E-2</v>
      </c>
    </row>
    <row r="1047" spans="1:3" x14ac:dyDescent="0.35">
      <c r="A1047" s="265"/>
      <c r="B1047" s="45">
        <v>0.3</v>
      </c>
      <c r="C1047" s="155" t="s">
        <v>197</v>
      </c>
    </row>
    <row r="1048" spans="1:3" x14ac:dyDescent="0.35">
      <c r="A1048" s="265"/>
      <c r="B1048" s="45">
        <v>0.4</v>
      </c>
      <c r="C1048" s="154" t="s">
        <v>198</v>
      </c>
    </row>
    <row r="1049" spans="1:3" x14ac:dyDescent="0.35">
      <c r="A1049" s="265"/>
      <c r="B1049" s="45">
        <v>0.4</v>
      </c>
      <c r="C1049" s="156" t="s">
        <v>199</v>
      </c>
    </row>
    <row r="1050" spans="1:3" x14ac:dyDescent="0.35">
      <c r="A1050" s="265"/>
      <c r="B1050" s="45">
        <v>0.4</v>
      </c>
      <c r="C1050" s="157" t="s">
        <v>200</v>
      </c>
    </row>
    <row r="1051" spans="1:3" x14ac:dyDescent="0.35">
      <c r="A1051" s="265"/>
      <c r="B1051" s="45">
        <v>0.4</v>
      </c>
      <c r="C1051" s="154" t="s">
        <v>201</v>
      </c>
    </row>
    <row r="1052" spans="1:3" x14ac:dyDescent="0.35">
      <c r="A1052" s="265"/>
      <c r="B1052" s="45">
        <v>0.3</v>
      </c>
      <c r="C1052" s="158" t="s">
        <v>202</v>
      </c>
    </row>
    <row r="1053" spans="1:3" x14ac:dyDescent="0.35">
      <c r="A1053" s="265"/>
      <c r="B1053" s="45">
        <v>0.4</v>
      </c>
      <c r="C1053" s="154" t="s">
        <v>203</v>
      </c>
    </row>
    <row r="1054" spans="1:3" x14ac:dyDescent="0.35">
      <c r="A1054" s="265"/>
      <c r="B1054" s="45">
        <v>0.4</v>
      </c>
      <c r="C1054" s="158" t="s">
        <v>204</v>
      </c>
    </row>
    <row r="1055" spans="1:3" x14ac:dyDescent="0.35">
      <c r="A1055" s="265"/>
      <c r="B1055" s="45">
        <v>0.4</v>
      </c>
      <c r="C1055" s="158" t="s">
        <v>205</v>
      </c>
    </row>
    <row r="1056" spans="1:3" x14ac:dyDescent="0.35">
      <c r="A1056" s="265"/>
      <c r="B1056" s="45">
        <v>0.3</v>
      </c>
      <c r="C1056" s="158" t="s">
        <v>206</v>
      </c>
    </row>
    <row r="1057" spans="1:3" x14ac:dyDescent="0.35">
      <c r="A1057" s="265"/>
      <c r="B1057" s="45">
        <v>0.4</v>
      </c>
      <c r="C1057" s="158" t="s">
        <v>207</v>
      </c>
    </row>
    <row r="1058" spans="1:3" x14ac:dyDescent="0.35">
      <c r="A1058" s="265"/>
      <c r="B1058" s="45">
        <v>0.4</v>
      </c>
      <c r="C1058" s="158" t="s">
        <v>208</v>
      </c>
    </row>
    <row r="1059" spans="1:3" x14ac:dyDescent="0.35">
      <c r="A1059" s="265"/>
      <c r="B1059" s="45">
        <v>2.2000000000000002</v>
      </c>
      <c r="C1059" s="154" t="s">
        <v>209</v>
      </c>
    </row>
    <row r="1060" spans="1:3" x14ac:dyDescent="0.35">
      <c r="A1060" s="265"/>
      <c r="B1060" s="45">
        <v>37.5</v>
      </c>
      <c r="C1060" s="158" t="s">
        <v>210</v>
      </c>
    </row>
    <row r="1061" spans="1:3" x14ac:dyDescent="0.35">
      <c r="A1061" s="265"/>
      <c r="B1061" s="45">
        <v>209.4</v>
      </c>
      <c r="C1061" s="158" t="s">
        <v>211</v>
      </c>
    </row>
    <row r="1062" spans="1:3" x14ac:dyDescent="0.35">
      <c r="A1062" s="265"/>
      <c r="B1062" s="45">
        <v>499.5</v>
      </c>
      <c r="C1062" s="158" t="s">
        <v>212</v>
      </c>
    </row>
    <row r="1063" spans="1:3" x14ac:dyDescent="0.35">
      <c r="A1063" s="265"/>
      <c r="B1063" s="45">
        <v>793.8</v>
      </c>
      <c r="C1063" s="158" t="s">
        <v>213</v>
      </c>
    </row>
    <row r="1064" spans="1:3" x14ac:dyDescent="0.35">
      <c r="A1064" s="265"/>
      <c r="B1064" s="45">
        <v>1053.3</v>
      </c>
      <c r="C1064" s="154" t="s">
        <v>214</v>
      </c>
    </row>
    <row r="1065" spans="1:3" x14ac:dyDescent="0.35">
      <c r="A1065" s="265"/>
      <c r="B1065" s="45">
        <v>1274.8</v>
      </c>
      <c r="C1065" s="159">
        <v>0.41666666666666669</v>
      </c>
    </row>
    <row r="1066" spans="1:3" x14ac:dyDescent="0.35">
      <c r="A1066" s="265"/>
      <c r="B1066" s="45">
        <v>1504.4</v>
      </c>
      <c r="C1066" s="159">
        <v>0.4375</v>
      </c>
    </row>
    <row r="1067" spans="1:3" x14ac:dyDescent="0.35">
      <c r="A1067" s="265"/>
      <c r="B1067" s="45">
        <v>1675.8</v>
      </c>
      <c r="C1067" s="159">
        <v>0.45833333333333331</v>
      </c>
    </row>
    <row r="1068" spans="1:3" x14ac:dyDescent="0.35">
      <c r="A1068" s="265"/>
      <c r="B1068" s="45">
        <v>1859.7</v>
      </c>
      <c r="C1068" s="159">
        <v>0.47916666666666669</v>
      </c>
    </row>
    <row r="1069" spans="1:3" x14ac:dyDescent="0.35">
      <c r="A1069" s="265"/>
      <c r="B1069" s="45">
        <v>1981.5</v>
      </c>
      <c r="C1069" s="159">
        <v>0.5</v>
      </c>
    </row>
    <row r="1070" spans="1:3" x14ac:dyDescent="0.35">
      <c r="A1070" s="265"/>
      <c r="B1070" s="45">
        <v>2117</v>
      </c>
      <c r="C1070" s="160">
        <v>0.52083333333333337</v>
      </c>
    </row>
    <row r="1071" spans="1:3" x14ac:dyDescent="0.35">
      <c r="A1071" s="265"/>
      <c r="B1071" s="45">
        <v>2158.8000000000002</v>
      </c>
      <c r="C1071" s="160">
        <v>0.54166666666666663</v>
      </c>
    </row>
    <row r="1072" spans="1:3" x14ac:dyDescent="0.35">
      <c r="A1072" s="265"/>
      <c r="B1072" s="45">
        <v>2197</v>
      </c>
      <c r="C1072" s="160">
        <v>0.5625</v>
      </c>
    </row>
    <row r="1073" spans="1:3" x14ac:dyDescent="0.35">
      <c r="A1073" s="265"/>
      <c r="B1073" s="45">
        <v>2190.6999999999998</v>
      </c>
      <c r="C1073" s="160">
        <v>0.58333333333333337</v>
      </c>
    </row>
    <row r="1074" spans="1:3" x14ac:dyDescent="0.35">
      <c r="A1074" s="265"/>
      <c r="B1074" s="45">
        <v>2114.4</v>
      </c>
      <c r="C1074" s="160">
        <v>0.60416666666666663</v>
      </c>
    </row>
    <row r="1075" spans="1:3" x14ac:dyDescent="0.35">
      <c r="A1075" s="265"/>
      <c r="B1075" s="45">
        <v>2054.6</v>
      </c>
      <c r="C1075" s="159">
        <v>0.625</v>
      </c>
    </row>
    <row r="1076" spans="1:3" x14ac:dyDescent="0.35">
      <c r="A1076" s="265"/>
      <c r="B1076" s="45">
        <v>1915.5</v>
      </c>
      <c r="C1076" s="159">
        <v>0.64583333333333337</v>
      </c>
    </row>
    <row r="1077" spans="1:3" x14ac:dyDescent="0.35">
      <c r="A1077" s="265"/>
      <c r="B1077" s="45">
        <v>1767.3</v>
      </c>
      <c r="C1077" s="159">
        <v>0.66666666666666663</v>
      </c>
    </row>
    <row r="1078" spans="1:3" x14ac:dyDescent="0.35">
      <c r="A1078" s="265"/>
      <c r="B1078" s="45">
        <v>1602.9</v>
      </c>
      <c r="C1078" s="159">
        <v>0.6875</v>
      </c>
    </row>
    <row r="1079" spans="1:3" x14ac:dyDescent="0.35">
      <c r="A1079" s="265"/>
      <c r="B1079" s="45">
        <v>1422.6</v>
      </c>
      <c r="C1079" s="159">
        <v>0.70833333333333337</v>
      </c>
    </row>
    <row r="1080" spans="1:3" x14ac:dyDescent="0.35">
      <c r="A1080" s="265"/>
      <c r="B1080" s="45">
        <v>1182.5</v>
      </c>
      <c r="C1080" s="159">
        <v>0.72916666666666663</v>
      </c>
    </row>
    <row r="1081" spans="1:3" x14ac:dyDescent="0.35">
      <c r="A1081" s="265"/>
      <c r="B1081" s="45">
        <v>940.6</v>
      </c>
      <c r="C1081" s="159">
        <v>0.75</v>
      </c>
    </row>
    <row r="1082" spans="1:3" x14ac:dyDescent="0.35">
      <c r="A1082" s="265"/>
      <c r="B1082" s="45">
        <v>710.4</v>
      </c>
      <c r="C1082" s="159">
        <v>0.77083333333333337</v>
      </c>
    </row>
    <row r="1083" spans="1:3" x14ac:dyDescent="0.35">
      <c r="A1083" s="265"/>
      <c r="B1083" s="45">
        <v>502.7</v>
      </c>
      <c r="C1083" s="159">
        <v>0.79166666666666663</v>
      </c>
    </row>
    <row r="1084" spans="1:3" x14ac:dyDescent="0.35">
      <c r="A1084" s="265"/>
      <c r="B1084" s="45">
        <v>311.7</v>
      </c>
      <c r="C1084" s="159">
        <v>0.8125</v>
      </c>
    </row>
    <row r="1085" spans="1:3" x14ac:dyDescent="0.35">
      <c r="A1085" s="265"/>
      <c r="B1085" s="45">
        <v>160.9</v>
      </c>
      <c r="C1085" s="159">
        <v>0.83333333333333337</v>
      </c>
    </row>
    <row r="1086" spans="1:3" x14ac:dyDescent="0.35">
      <c r="A1086" s="265"/>
      <c r="B1086" s="45">
        <v>59.9</v>
      </c>
      <c r="C1086" s="159">
        <v>0.85416666666666663</v>
      </c>
    </row>
    <row r="1087" spans="1:3" x14ac:dyDescent="0.35">
      <c r="A1087" s="265"/>
      <c r="B1087" s="45">
        <v>7.3</v>
      </c>
      <c r="C1087" s="159">
        <v>0.875</v>
      </c>
    </row>
    <row r="1088" spans="1:3" x14ac:dyDescent="0.35">
      <c r="A1088" s="265"/>
      <c r="B1088" s="45">
        <v>0.4</v>
      </c>
      <c r="C1088" s="159">
        <v>0.89583333333333337</v>
      </c>
    </row>
    <row r="1089" spans="1:3" x14ac:dyDescent="0.35">
      <c r="A1089" s="265"/>
      <c r="B1089" s="45">
        <v>0.4</v>
      </c>
      <c r="C1089" s="159">
        <v>0.91666666666666663</v>
      </c>
    </row>
    <row r="1090" spans="1:3" x14ac:dyDescent="0.35">
      <c r="A1090" s="265"/>
      <c r="B1090" s="45">
        <v>0.4</v>
      </c>
      <c r="C1090" s="159">
        <v>0.9375</v>
      </c>
    </row>
    <row r="1091" spans="1:3" x14ac:dyDescent="0.35">
      <c r="A1091" s="265"/>
      <c r="B1091" s="45">
        <v>0.4</v>
      </c>
      <c r="C1091" s="159">
        <v>0.95833333333333337</v>
      </c>
    </row>
    <row r="1092" spans="1:3" x14ac:dyDescent="0.35">
      <c r="A1092" s="265"/>
      <c r="B1092" s="45">
        <v>0.4</v>
      </c>
      <c r="C1092" s="159">
        <v>0.97916666666666663</v>
      </c>
    </row>
    <row r="1093" spans="1:3" x14ac:dyDescent="0.35">
      <c r="A1093" s="265">
        <v>45528</v>
      </c>
      <c r="B1093" s="45">
        <v>0.4</v>
      </c>
      <c r="C1093" s="154">
        <v>0</v>
      </c>
    </row>
    <row r="1094" spans="1:3" x14ac:dyDescent="0.35">
      <c r="A1094" s="265"/>
      <c r="B1094" s="45">
        <v>0.4</v>
      </c>
      <c r="C1094" s="154">
        <v>2.0833333333333332E-2</v>
      </c>
    </row>
    <row r="1095" spans="1:3" x14ac:dyDescent="0.35">
      <c r="A1095" s="265"/>
      <c r="B1095" s="45">
        <v>0.4</v>
      </c>
      <c r="C1095" s="155" t="s">
        <v>197</v>
      </c>
    </row>
    <row r="1096" spans="1:3" x14ac:dyDescent="0.35">
      <c r="A1096" s="265"/>
      <c r="B1096" s="45">
        <v>0.4</v>
      </c>
      <c r="C1096" s="154" t="s">
        <v>198</v>
      </c>
    </row>
    <row r="1097" spans="1:3" x14ac:dyDescent="0.35">
      <c r="A1097" s="265"/>
      <c r="B1097" s="45">
        <v>0.4</v>
      </c>
      <c r="C1097" s="156" t="s">
        <v>199</v>
      </c>
    </row>
    <row r="1098" spans="1:3" x14ac:dyDescent="0.35">
      <c r="A1098" s="265"/>
      <c r="B1098" s="45">
        <v>0.4</v>
      </c>
      <c r="C1098" s="157" t="s">
        <v>200</v>
      </c>
    </row>
    <row r="1099" spans="1:3" x14ac:dyDescent="0.35">
      <c r="A1099" s="265"/>
      <c r="B1099" s="45">
        <v>0.4</v>
      </c>
      <c r="C1099" s="154" t="s">
        <v>201</v>
      </c>
    </row>
    <row r="1100" spans="1:3" x14ac:dyDescent="0.35">
      <c r="A1100" s="265"/>
      <c r="B1100" s="45">
        <v>0.4</v>
      </c>
      <c r="C1100" s="158" t="s">
        <v>202</v>
      </c>
    </row>
    <row r="1101" spans="1:3" x14ac:dyDescent="0.35">
      <c r="A1101" s="265"/>
      <c r="B1101" s="45">
        <v>0.4</v>
      </c>
      <c r="C1101" s="154" t="s">
        <v>203</v>
      </c>
    </row>
    <row r="1102" spans="1:3" x14ac:dyDescent="0.35">
      <c r="A1102" s="265"/>
      <c r="B1102" s="45">
        <v>0.4</v>
      </c>
      <c r="C1102" s="158" t="s">
        <v>204</v>
      </c>
    </row>
    <row r="1103" spans="1:3" x14ac:dyDescent="0.35">
      <c r="A1103" s="265"/>
      <c r="B1103" s="45">
        <v>0.4</v>
      </c>
      <c r="C1103" s="158" t="s">
        <v>205</v>
      </c>
    </row>
    <row r="1104" spans="1:3" x14ac:dyDescent="0.35">
      <c r="A1104" s="265"/>
      <c r="B1104" s="45">
        <v>0.4</v>
      </c>
      <c r="C1104" s="158" t="s">
        <v>206</v>
      </c>
    </row>
    <row r="1105" spans="1:3" x14ac:dyDescent="0.35">
      <c r="A1105" s="265"/>
      <c r="B1105" s="45">
        <v>0.4</v>
      </c>
      <c r="C1105" s="158" t="s">
        <v>207</v>
      </c>
    </row>
    <row r="1106" spans="1:3" x14ac:dyDescent="0.35">
      <c r="A1106" s="265"/>
      <c r="B1106" s="45">
        <v>0.4</v>
      </c>
      <c r="C1106" s="158" t="s">
        <v>208</v>
      </c>
    </row>
    <row r="1107" spans="1:3" x14ac:dyDescent="0.35">
      <c r="A1107" s="265"/>
      <c r="B1107" s="45">
        <v>1.9</v>
      </c>
      <c r="C1107" s="154" t="s">
        <v>209</v>
      </c>
    </row>
    <row r="1108" spans="1:3" x14ac:dyDescent="0.35">
      <c r="A1108" s="265"/>
      <c r="B1108" s="45">
        <v>35.5</v>
      </c>
      <c r="C1108" s="158" t="s">
        <v>210</v>
      </c>
    </row>
    <row r="1109" spans="1:3" x14ac:dyDescent="0.35">
      <c r="A1109" s="265"/>
      <c r="B1109" s="45">
        <v>168.7</v>
      </c>
      <c r="C1109" s="158" t="s">
        <v>211</v>
      </c>
    </row>
    <row r="1110" spans="1:3" x14ac:dyDescent="0.35">
      <c r="A1110" s="265"/>
      <c r="B1110" s="45">
        <v>451.7</v>
      </c>
      <c r="C1110" s="158" t="s">
        <v>212</v>
      </c>
    </row>
    <row r="1111" spans="1:3" x14ac:dyDescent="0.35">
      <c r="A1111" s="265"/>
      <c r="B1111" s="45">
        <v>727.7</v>
      </c>
      <c r="C1111" s="158" t="s">
        <v>213</v>
      </c>
    </row>
    <row r="1112" spans="1:3" x14ac:dyDescent="0.35">
      <c r="A1112" s="265"/>
      <c r="B1112" s="45">
        <v>977.8</v>
      </c>
      <c r="C1112" s="154" t="s">
        <v>214</v>
      </c>
    </row>
    <row r="1113" spans="1:3" x14ac:dyDescent="0.35">
      <c r="A1113" s="265"/>
      <c r="B1113" s="45">
        <v>1177.7</v>
      </c>
      <c r="C1113" s="159">
        <v>0.41666666666666669</v>
      </c>
    </row>
    <row r="1114" spans="1:3" x14ac:dyDescent="0.35">
      <c r="A1114" s="265"/>
      <c r="B1114" s="45">
        <v>1405.1</v>
      </c>
      <c r="C1114" s="159">
        <v>0.4375</v>
      </c>
    </row>
    <row r="1115" spans="1:3" x14ac:dyDescent="0.35">
      <c r="A1115" s="265"/>
      <c r="B1115" s="45">
        <v>1661.5</v>
      </c>
      <c r="C1115" s="159">
        <v>0.45833333333333331</v>
      </c>
    </row>
    <row r="1116" spans="1:3" x14ac:dyDescent="0.35">
      <c r="A1116" s="265"/>
      <c r="B1116" s="45">
        <v>1655.1</v>
      </c>
      <c r="C1116" s="159">
        <v>0.47916666666666669</v>
      </c>
    </row>
    <row r="1117" spans="1:3" x14ac:dyDescent="0.35">
      <c r="A1117" s="265"/>
      <c r="B1117" s="45">
        <v>1767.2</v>
      </c>
      <c r="C1117" s="159">
        <v>0.5</v>
      </c>
    </row>
    <row r="1118" spans="1:3" x14ac:dyDescent="0.35">
      <c r="A1118" s="265"/>
      <c r="B1118" s="45">
        <v>1754.6</v>
      </c>
      <c r="C1118" s="160">
        <v>0.52083333333333337</v>
      </c>
    </row>
    <row r="1119" spans="1:3" x14ac:dyDescent="0.35">
      <c r="A1119" s="265"/>
      <c r="B1119" s="45">
        <v>2212</v>
      </c>
      <c r="C1119" s="160">
        <v>0.54166666666666663</v>
      </c>
    </row>
    <row r="1120" spans="1:3" x14ac:dyDescent="0.35">
      <c r="A1120" s="265"/>
      <c r="B1120" s="45">
        <v>1711.7</v>
      </c>
      <c r="C1120" s="160">
        <v>0.5625</v>
      </c>
    </row>
    <row r="1121" spans="1:3" x14ac:dyDescent="0.35">
      <c r="A1121" s="265"/>
      <c r="B1121" s="45">
        <v>1761.3</v>
      </c>
      <c r="C1121" s="160">
        <v>0.58333333333333337</v>
      </c>
    </row>
    <row r="1122" spans="1:3" x14ac:dyDescent="0.35">
      <c r="A1122" s="265"/>
      <c r="B1122" s="45">
        <v>2053.6</v>
      </c>
      <c r="C1122" s="160">
        <v>0.60416666666666663</v>
      </c>
    </row>
    <row r="1123" spans="1:3" x14ac:dyDescent="0.35">
      <c r="A1123" s="265"/>
      <c r="B1123" s="45">
        <v>2291.8000000000002</v>
      </c>
      <c r="C1123" s="159">
        <v>0.625</v>
      </c>
    </row>
    <row r="1124" spans="1:3" x14ac:dyDescent="0.35">
      <c r="A1124" s="265"/>
      <c r="B1124" s="45">
        <v>1485.3</v>
      </c>
      <c r="C1124" s="159">
        <v>0.64583333333333337</v>
      </c>
    </row>
    <row r="1125" spans="1:3" x14ac:dyDescent="0.35">
      <c r="A1125" s="265"/>
      <c r="B1125" s="45">
        <v>1683.1</v>
      </c>
      <c r="C1125" s="159">
        <v>0.66666666666666663</v>
      </c>
    </row>
    <row r="1126" spans="1:3" x14ac:dyDescent="0.35">
      <c r="A1126" s="265"/>
      <c r="B1126" s="45">
        <v>1727.7</v>
      </c>
      <c r="C1126" s="159">
        <v>0.6875</v>
      </c>
    </row>
    <row r="1127" spans="1:3" x14ac:dyDescent="0.35">
      <c r="A1127" s="265"/>
      <c r="B1127" s="45">
        <v>1454</v>
      </c>
      <c r="C1127" s="159">
        <v>0.70833333333333337</v>
      </c>
    </row>
    <row r="1128" spans="1:3" x14ac:dyDescent="0.35">
      <c r="A1128" s="265"/>
      <c r="B1128" s="45">
        <v>1055.5999999999999</v>
      </c>
      <c r="C1128" s="159">
        <v>0.72916666666666663</v>
      </c>
    </row>
    <row r="1129" spans="1:3" x14ac:dyDescent="0.35">
      <c r="A1129" s="265"/>
      <c r="B1129" s="45">
        <v>732.9</v>
      </c>
      <c r="C1129" s="159">
        <v>0.75</v>
      </c>
    </row>
    <row r="1130" spans="1:3" x14ac:dyDescent="0.35">
      <c r="A1130" s="265"/>
      <c r="B1130" s="45">
        <v>421.1</v>
      </c>
      <c r="C1130" s="159">
        <v>0.77083333333333337</v>
      </c>
    </row>
    <row r="1131" spans="1:3" x14ac:dyDescent="0.35">
      <c r="A1131" s="265"/>
      <c r="B1131" s="45">
        <v>369.2</v>
      </c>
      <c r="C1131" s="159">
        <v>0.79166666666666663</v>
      </c>
    </row>
    <row r="1132" spans="1:3" x14ac:dyDescent="0.35">
      <c r="A1132" s="265"/>
      <c r="B1132" s="45">
        <v>317.10000000000002</v>
      </c>
      <c r="C1132" s="159">
        <v>0.8125</v>
      </c>
    </row>
    <row r="1133" spans="1:3" x14ac:dyDescent="0.35">
      <c r="A1133" s="265"/>
      <c r="B1133" s="45">
        <v>134.9</v>
      </c>
      <c r="C1133" s="159">
        <v>0.83333333333333337</v>
      </c>
    </row>
    <row r="1134" spans="1:3" x14ac:dyDescent="0.35">
      <c r="A1134" s="265"/>
      <c r="B1134" s="45">
        <v>49.4</v>
      </c>
      <c r="C1134" s="159">
        <v>0.85416666666666663</v>
      </c>
    </row>
    <row r="1135" spans="1:3" x14ac:dyDescent="0.35">
      <c r="A1135" s="265"/>
      <c r="B1135" s="45">
        <v>5.3</v>
      </c>
      <c r="C1135" s="159">
        <v>0.875</v>
      </c>
    </row>
    <row r="1136" spans="1:3" x14ac:dyDescent="0.35">
      <c r="A1136" s="265"/>
      <c r="B1136" s="45">
        <v>0.4</v>
      </c>
      <c r="C1136" s="159">
        <v>0.89583333333333337</v>
      </c>
    </row>
    <row r="1137" spans="1:3" x14ac:dyDescent="0.35">
      <c r="A1137" s="265"/>
      <c r="B1137" s="45">
        <v>0.4</v>
      </c>
      <c r="C1137" s="159">
        <v>0.91666666666666663</v>
      </c>
    </row>
    <row r="1138" spans="1:3" x14ac:dyDescent="0.35">
      <c r="A1138" s="265"/>
      <c r="B1138" s="45">
        <v>0.4</v>
      </c>
      <c r="C1138" s="159">
        <v>0.9375</v>
      </c>
    </row>
    <row r="1139" spans="1:3" x14ac:dyDescent="0.35">
      <c r="A1139" s="265"/>
      <c r="B1139" s="45">
        <v>0.4</v>
      </c>
      <c r="C1139" s="159">
        <v>0.95833333333333337</v>
      </c>
    </row>
    <row r="1140" spans="1:3" x14ac:dyDescent="0.35">
      <c r="A1140" s="265"/>
      <c r="B1140" s="45">
        <v>0.4</v>
      </c>
      <c r="C1140" s="159">
        <v>0.97916666666666663</v>
      </c>
    </row>
    <row r="1141" spans="1:3" x14ac:dyDescent="0.35">
      <c r="A1141" s="265">
        <v>45529</v>
      </c>
      <c r="B1141" s="45">
        <v>0.4</v>
      </c>
      <c r="C1141" s="154">
        <v>0</v>
      </c>
    </row>
    <row r="1142" spans="1:3" x14ac:dyDescent="0.35">
      <c r="A1142" s="265"/>
      <c r="B1142" s="45">
        <v>0.4</v>
      </c>
      <c r="C1142" s="154">
        <v>2.0833333333333332E-2</v>
      </c>
    </row>
    <row r="1143" spans="1:3" x14ac:dyDescent="0.35">
      <c r="A1143" s="265"/>
      <c r="B1143" s="45">
        <v>0.4</v>
      </c>
      <c r="C1143" s="155" t="s">
        <v>197</v>
      </c>
    </row>
    <row r="1144" spans="1:3" x14ac:dyDescent="0.35">
      <c r="A1144" s="265"/>
      <c r="B1144" s="45">
        <v>0.4</v>
      </c>
      <c r="C1144" s="154" t="s">
        <v>198</v>
      </c>
    </row>
    <row r="1145" spans="1:3" x14ac:dyDescent="0.35">
      <c r="A1145" s="265"/>
      <c r="B1145" s="45">
        <v>0.4</v>
      </c>
      <c r="C1145" s="156" t="s">
        <v>199</v>
      </c>
    </row>
    <row r="1146" spans="1:3" x14ac:dyDescent="0.35">
      <c r="A1146" s="265"/>
      <c r="B1146" s="45">
        <v>0.4</v>
      </c>
      <c r="C1146" s="157" t="s">
        <v>200</v>
      </c>
    </row>
    <row r="1147" spans="1:3" x14ac:dyDescent="0.35">
      <c r="A1147" s="265"/>
      <c r="B1147" s="45">
        <v>0.4</v>
      </c>
      <c r="C1147" s="154" t="s">
        <v>201</v>
      </c>
    </row>
    <row r="1148" spans="1:3" x14ac:dyDescent="0.35">
      <c r="A1148" s="265"/>
      <c r="B1148" s="45">
        <v>0.4</v>
      </c>
      <c r="C1148" s="158" t="s">
        <v>202</v>
      </c>
    </row>
    <row r="1149" spans="1:3" x14ac:dyDescent="0.35">
      <c r="A1149" s="265"/>
      <c r="B1149" s="45">
        <v>0.4</v>
      </c>
      <c r="C1149" s="154" t="s">
        <v>203</v>
      </c>
    </row>
    <row r="1150" spans="1:3" x14ac:dyDescent="0.35">
      <c r="A1150" s="265"/>
      <c r="B1150" s="45">
        <v>0.4</v>
      </c>
      <c r="C1150" s="158" t="s">
        <v>204</v>
      </c>
    </row>
    <row r="1151" spans="1:3" x14ac:dyDescent="0.35">
      <c r="A1151" s="265"/>
      <c r="B1151" s="45">
        <v>0.4</v>
      </c>
      <c r="C1151" s="158" t="s">
        <v>205</v>
      </c>
    </row>
    <row r="1152" spans="1:3" x14ac:dyDescent="0.35">
      <c r="A1152" s="265"/>
      <c r="B1152" s="45">
        <v>0.4</v>
      </c>
      <c r="C1152" s="158" t="s">
        <v>206</v>
      </c>
    </row>
    <row r="1153" spans="1:3" x14ac:dyDescent="0.35">
      <c r="A1153" s="265"/>
      <c r="B1153" s="45">
        <v>0.4</v>
      </c>
      <c r="C1153" s="158" t="s">
        <v>207</v>
      </c>
    </row>
    <row r="1154" spans="1:3" x14ac:dyDescent="0.35">
      <c r="A1154" s="265"/>
      <c r="B1154" s="45">
        <v>0.4</v>
      </c>
      <c r="C1154" s="158" t="s">
        <v>208</v>
      </c>
    </row>
    <row r="1155" spans="1:3" x14ac:dyDescent="0.35">
      <c r="A1155" s="265"/>
      <c r="B1155" s="45">
        <v>1.3</v>
      </c>
      <c r="C1155" s="154" t="s">
        <v>209</v>
      </c>
    </row>
    <row r="1156" spans="1:3" x14ac:dyDescent="0.35">
      <c r="A1156" s="265"/>
      <c r="B1156" s="45">
        <v>27.4</v>
      </c>
      <c r="C1156" s="158" t="s">
        <v>210</v>
      </c>
    </row>
    <row r="1157" spans="1:3" x14ac:dyDescent="0.35">
      <c r="A1157" s="265"/>
      <c r="B1157" s="45">
        <v>108.5</v>
      </c>
      <c r="C1157" s="158" t="s">
        <v>211</v>
      </c>
    </row>
    <row r="1158" spans="1:3" x14ac:dyDescent="0.35">
      <c r="A1158" s="265"/>
      <c r="B1158" s="45">
        <v>359.3</v>
      </c>
      <c r="C1158" s="158" t="s">
        <v>212</v>
      </c>
    </row>
    <row r="1159" spans="1:3" x14ac:dyDescent="0.35">
      <c r="A1159" s="265"/>
      <c r="B1159" s="45">
        <v>623.79999999999995</v>
      </c>
      <c r="C1159" s="158" t="s">
        <v>213</v>
      </c>
    </row>
    <row r="1160" spans="1:3" x14ac:dyDescent="0.35">
      <c r="A1160" s="265"/>
      <c r="B1160" s="45">
        <v>850</v>
      </c>
      <c r="C1160" s="154" t="s">
        <v>214</v>
      </c>
    </row>
    <row r="1161" spans="1:3" x14ac:dyDescent="0.35">
      <c r="A1161" s="265"/>
      <c r="B1161" s="45">
        <v>1066</v>
      </c>
      <c r="C1161" s="159">
        <v>0.41666666666666669</v>
      </c>
    </row>
    <row r="1162" spans="1:3" x14ac:dyDescent="0.35">
      <c r="A1162" s="265"/>
      <c r="B1162" s="45">
        <v>1344.8</v>
      </c>
      <c r="C1162" s="159">
        <v>0.4375</v>
      </c>
    </row>
    <row r="1163" spans="1:3" x14ac:dyDescent="0.35">
      <c r="A1163" s="265"/>
      <c r="B1163" s="45">
        <v>1569.5</v>
      </c>
      <c r="C1163" s="159">
        <v>0.45833333333333331</v>
      </c>
    </row>
    <row r="1164" spans="1:3" x14ac:dyDescent="0.35">
      <c r="A1164" s="265"/>
      <c r="B1164" s="45">
        <v>1673.5</v>
      </c>
      <c r="C1164" s="159">
        <v>0.47916666666666669</v>
      </c>
    </row>
    <row r="1165" spans="1:3" x14ac:dyDescent="0.35">
      <c r="A1165" s="265"/>
      <c r="B1165" s="45">
        <v>2050.6999999999998</v>
      </c>
      <c r="C1165" s="159">
        <v>0.5</v>
      </c>
    </row>
    <row r="1166" spans="1:3" x14ac:dyDescent="0.35">
      <c r="A1166" s="265"/>
      <c r="B1166" s="45">
        <v>2028.7</v>
      </c>
      <c r="C1166" s="160">
        <v>0.52083333333333337</v>
      </c>
    </row>
    <row r="1167" spans="1:3" x14ac:dyDescent="0.35">
      <c r="A1167" s="265"/>
      <c r="B1167" s="45">
        <v>2066.1999999999998</v>
      </c>
      <c r="C1167" s="160">
        <v>0.54166666666666663</v>
      </c>
    </row>
    <row r="1168" spans="1:3" x14ac:dyDescent="0.35">
      <c r="A1168" s="265"/>
      <c r="B1168" s="45">
        <v>2114.6</v>
      </c>
      <c r="C1168" s="160">
        <v>0.5625</v>
      </c>
    </row>
    <row r="1169" spans="1:3" x14ac:dyDescent="0.35">
      <c r="A1169" s="265"/>
      <c r="B1169" s="45">
        <v>2090.1999999999998</v>
      </c>
      <c r="C1169" s="160">
        <v>0.58333333333333337</v>
      </c>
    </row>
    <row r="1170" spans="1:3" x14ac:dyDescent="0.35">
      <c r="A1170" s="265"/>
      <c r="B1170" s="45">
        <v>1972.4</v>
      </c>
      <c r="C1170" s="160">
        <v>0.60416666666666663</v>
      </c>
    </row>
    <row r="1171" spans="1:3" x14ac:dyDescent="0.35">
      <c r="A1171" s="265"/>
      <c r="B1171" s="45">
        <v>1874.7</v>
      </c>
      <c r="C1171" s="159">
        <v>0.625</v>
      </c>
    </row>
    <row r="1172" spans="1:3" x14ac:dyDescent="0.35">
      <c r="A1172" s="265"/>
      <c r="B1172" s="45">
        <v>1728.3</v>
      </c>
      <c r="C1172" s="159">
        <v>0.64583333333333337</v>
      </c>
    </row>
    <row r="1173" spans="1:3" x14ac:dyDescent="0.35">
      <c r="A1173" s="265"/>
      <c r="B1173" s="45">
        <v>1776.6</v>
      </c>
      <c r="C1173" s="159">
        <v>0.66666666666666663</v>
      </c>
    </row>
    <row r="1174" spans="1:3" x14ac:dyDescent="0.35">
      <c r="A1174" s="265"/>
      <c r="B1174" s="45">
        <v>1304.3</v>
      </c>
      <c r="C1174" s="159">
        <v>0.6875</v>
      </c>
    </row>
    <row r="1175" spans="1:3" x14ac:dyDescent="0.35">
      <c r="A1175" s="265"/>
      <c r="B1175" s="45">
        <v>1267.7</v>
      </c>
      <c r="C1175" s="159">
        <v>0.70833333333333337</v>
      </c>
    </row>
    <row r="1176" spans="1:3" x14ac:dyDescent="0.35">
      <c r="A1176" s="265"/>
      <c r="B1176" s="45">
        <v>1109.9000000000001</v>
      </c>
      <c r="C1176" s="159">
        <v>0.72916666666666663</v>
      </c>
    </row>
    <row r="1177" spans="1:3" x14ac:dyDescent="0.35">
      <c r="A1177" s="265"/>
      <c r="B1177" s="45">
        <v>897.8</v>
      </c>
      <c r="C1177" s="159">
        <v>0.75</v>
      </c>
    </row>
    <row r="1178" spans="1:3" x14ac:dyDescent="0.35">
      <c r="A1178" s="265"/>
      <c r="B1178" s="45">
        <v>674.3</v>
      </c>
      <c r="C1178" s="159">
        <v>0.77083333333333337</v>
      </c>
    </row>
    <row r="1179" spans="1:3" x14ac:dyDescent="0.35">
      <c r="A1179" s="265"/>
      <c r="B1179" s="45">
        <v>427.3</v>
      </c>
      <c r="C1179" s="159">
        <v>0.79166666666666663</v>
      </c>
    </row>
    <row r="1180" spans="1:3" x14ac:dyDescent="0.35">
      <c r="A1180" s="265"/>
      <c r="B1180" s="45">
        <v>300.7</v>
      </c>
      <c r="C1180" s="159">
        <v>0.8125</v>
      </c>
    </row>
    <row r="1181" spans="1:3" x14ac:dyDescent="0.35">
      <c r="A1181" s="265"/>
      <c r="B1181" s="45">
        <v>116.9</v>
      </c>
      <c r="C1181" s="159">
        <v>0.83333333333333337</v>
      </c>
    </row>
    <row r="1182" spans="1:3" x14ac:dyDescent="0.35">
      <c r="A1182" s="265"/>
      <c r="B1182" s="45">
        <v>44.7</v>
      </c>
      <c r="C1182" s="159">
        <v>0.85416666666666663</v>
      </c>
    </row>
    <row r="1183" spans="1:3" x14ac:dyDescent="0.35">
      <c r="A1183" s="265"/>
      <c r="B1183" s="45">
        <v>5.2</v>
      </c>
      <c r="C1183" s="159">
        <v>0.875</v>
      </c>
    </row>
    <row r="1184" spans="1:3" x14ac:dyDescent="0.35">
      <c r="A1184" s="265"/>
      <c r="B1184" s="45">
        <v>0.4</v>
      </c>
      <c r="C1184" s="159">
        <v>0.89583333333333337</v>
      </c>
    </row>
    <row r="1185" spans="1:3" x14ac:dyDescent="0.35">
      <c r="A1185" s="265"/>
      <c r="B1185" s="45">
        <v>0.4</v>
      </c>
      <c r="C1185" s="159">
        <v>0.91666666666666663</v>
      </c>
    </row>
    <row r="1186" spans="1:3" x14ac:dyDescent="0.35">
      <c r="A1186" s="265"/>
      <c r="B1186" s="45">
        <v>0.4</v>
      </c>
      <c r="C1186" s="159">
        <v>0.9375</v>
      </c>
    </row>
    <row r="1187" spans="1:3" x14ac:dyDescent="0.35">
      <c r="A1187" s="265"/>
      <c r="B1187" s="45">
        <v>0.4</v>
      </c>
      <c r="C1187" s="159">
        <v>0.95833333333333337</v>
      </c>
    </row>
    <row r="1188" spans="1:3" x14ac:dyDescent="0.35">
      <c r="A1188" s="265"/>
      <c r="B1188" s="45">
        <v>0.4</v>
      </c>
      <c r="C1188" s="159">
        <v>0.97916666666666663</v>
      </c>
    </row>
    <row r="1189" spans="1:3" x14ac:dyDescent="0.35">
      <c r="A1189" s="265">
        <v>45530</v>
      </c>
      <c r="B1189" s="45">
        <v>0.4</v>
      </c>
      <c r="C1189" s="154">
        <v>0</v>
      </c>
    </row>
    <row r="1190" spans="1:3" x14ac:dyDescent="0.35">
      <c r="A1190" s="265"/>
      <c r="B1190" s="45">
        <v>0.4</v>
      </c>
      <c r="C1190" s="154">
        <v>2.0833333333333332E-2</v>
      </c>
    </row>
    <row r="1191" spans="1:3" x14ac:dyDescent="0.35">
      <c r="A1191" s="265"/>
      <c r="B1191" s="45">
        <v>0.4</v>
      </c>
      <c r="C1191" s="155" t="s">
        <v>197</v>
      </c>
    </row>
    <row r="1192" spans="1:3" x14ac:dyDescent="0.35">
      <c r="A1192" s="265"/>
      <c r="B1192" s="45">
        <v>0.4</v>
      </c>
      <c r="C1192" s="154" t="s">
        <v>198</v>
      </c>
    </row>
    <row r="1193" spans="1:3" x14ac:dyDescent="0.35">
      <c r="A1193" s="265"/>
      <c r="B1193" s="45">
        <v>0.4</v>
      </c>
      <c r="C1193" s="156" t="s">
        <v>199</v>
      </c>
    </row>
    <row r="1194" spans="1:3" x14ac:dyDescent="0.35">
      <c r="A1194" s="265"/>
      <c r="B1194" s="45">
        <v>0.4</v>
      </c>
      <c r="C1194" s="157" t="s">
        <v>200</v>
      </c>
    </row>
    <row r="1195" spans="1:3" x14ac:dyDescent="0.35">
      <c r="A1195" s="265"/>
      <c r="B1195" s="45">
        <v>0.3</v>
      </c>
      <c r="C1195" s="154" t="s">
        <v>201</v>
      </c>
    </row>
    <row r="1196" spans="1:3" x14ac:dyDescent="0.35">
      <c r="A1196" s="265"/>
      <c r="B1196" s="45">
        <v>0.3</v>
      </c>
      <c r="C1196" s="158" t="s">
        <v>202</v>
      </c>
    </row>
    <row r="1197" spans="1:3" x14ac:dyDescent="0.35">
      <c r="A1197" s="265"/>
      <c r="B1197" s="45">
        <v>0.3</v>
      </c>
      <c r="C1197" s="154" t="s">
        <v>203</v>
      </c>
    </row>
    <row r="1198" spans="1:3" x14ac:dyDescent="0.35">
      <c r="A1198" s="265"/>
      <c r="B1198" s="45">
        <v>0.4</v>
      </c>
      <c r="C1198" s="158" t="s">
        <v>204</v>
      </c>
    </row>
    <row r="1199" spans="1:3" x14ac:dyDescent="0.35">
      <c r="A1199" s="265"/>
      <c r="B1199" s="45">
        <v>0.3</v>
      </c>
      <c r="C1199" s="158" t="s">
        <v>205</v>
      </c>
    </row>
    <row r="1200" spans="1:3" x14ac:dyDescent="0.35">
      <c r="A1200" s="265"/>
      <c r="B1200" s="45">
        <v>0.4</v>
      </c>
      <c r="C1200" s="158" t="s">
        <v>206</v>
      </c>
    </row>
    <row r="1201" spans="1:3" x14ac:dyDescent="0.35">
      <c r="A1201" s="265"/>
      <c r="B1201" s="45">
        <v>0.3</v>
      </c>
      <c r="C1201" s="158" t="s">
        <v>207</v>
      </c>
    </row>
    <row r="1202" spans="1:3" x14ac:dyDescent="0.35">
      <c r="A1202" s="265"/>
      <c r="B1202" s="45">
        <v>0.4</v>
      </c>
      <c r="C1202" s="158" t="s">
        <v>208</v>
      </c>
    </row>
    <row r="1203" spans="1:3" x14ac:dyDescent="0.35">
      <c r="A1203" s="265"/>
      <c r="B1203" s="45">
        <v>1.1000000000000001</v>
      </c>
      <c r="C1203" s="154" t="s">
        <v>209</v>
      </c>
    </row>
    <row r="1204" spans="1:3" x14ac:dyDescent="0.35">
      <c r="A1204" s="265"/>
      <c r="B1204" s="45">
        <v>24.7</v>
      </c>
      <c r="C1204" s="158" t="s">
        <v>210</v>
      </c>
    </row>
    <row r="1205" spans="1:3" x14ac:dyDescent="0.35">
      <c r="A1205" s="265"/>
      <c r="B1205" s="45">
        <v>112.8</v>
      </c>
      <c r="C1205" s="158" t="s">
        <v>211</v>
      </c>
    </row>
    <row r="1206" spans="1:3" x14ac:dyDescent="0.35">
      <c r="A1206" s="265"/>
      <c r="B1206" s="45">
        <v>59.2</v>
      </c>
      <c r="C1206" s="158" t="s">
        <v>212</v>
      </c>
    </row>
    <row r="1207" spans="1:3" x14ac:dyDescent="0.35">
      <c r="A1207" s="265"/>
      <c r="B1207" s="45">
        <v>77.5</v>
      </c>
      <c r="C1207" s="158" t="s">
        <v>213</v>
      </c>
    </row>
    <row r="1208" spans="1:3" x14ac:dyDescent="0.35">
      <c r="A1208" s="265"/>
      <c r="B1208" s="45">
        <v>341</v>
      </c>
      <c r="C1208" s="154" t="s">
        <v>214</v>
      </c>
    </row>
    <row r="1209" spans="1:3" x14ac:dyDescent="0.35">
      <c r="A1209" s="265"/>
      <c r="B1209" s="45">
        <v>465.1</v>
      </c>
      <c r="C1209" s="159">
        <v>0.41666666666666669</v>
      </c>
    </row>
    <row r="1210" spans="1:3" x14ac:dyDescent="0.35">
      <c r="A1210" s="265"/>
      <c r="B1210" s="45">
        <v>359.3</v>
      </c>
      <c r="C1210" s="159">
        <v>0.4375</v>
      </c>
    </row>
    <row r="1211" spans="1:3" x14ac:dyDescent="0.35">
      <c r="A1211" s="265"/>
      <c r="B1211" s="45">
        <v>168.2</v>
      </c>
      <c r="C1211" s="159">
        <v>0.45833333333333331</v>
      </c>
    </row>
    <row r="1212" spans="1:3" x14ac:dyDescent="0.35">
      <c r="A1212" s="265"/>
      <c r="B1212" s="45">
        <v>961</v>
      </c>
      <c r="C1212" s="159">
        <v>0.47916666666666669</v>
      </c>
    </row>
    <row r="1213" spans="1:3" x14ac:dyDescent="0.35">
      <c r="A1213" s="265"/>
      <c r="B1213" s="45">
        <v>1853.2</v>
      </c>
      <c r="C1213" s="159">
        <v>0.5</v>
      </c>
    </row>
    <row r="1214" spans="1:3" x14ac:dyDescent="0.35">
      <c r="A1214" s="265"/>
      <c r="B1214" s="45">
        <v>1769.2</v>
      </c>
      <c r="C1214" s="160">
        <v>0.52083333333333337</v>
      </c>
    </row>
    <row r="1215" spans="1:3" x14ac:dyDescent="0.35">
      <c r="A1215" s="265"/>
      <c r="B1215" s="45">
        <v>2100.6999999999998</v>
      </c>
      <c r="C1215" s="160">
        <v>0.54166666666666663</v>
      </c>
    </row>
    <row r="1216" spans="1:3" x14ac:dyDescent="0.35">
      <c r="A1216" s="265"/>
      <c r="B1216" s="45">
        <v>1839.5</v>
      </c>
      <c r="C1216" s="160">
        <v>0.5625</v>
      </c>
    </row>
    <row r="1217" spans="1:3" x14ac:dyDescent="0.35">
      <c r="A1217" s="265"/>
      <c r="B1217" s="45">
        <v>1982.8</v>
      </c>
      <c r="C1217" s="160">
        <v>0.58333333333333337</v>
      </c>
    </row>
    <row r="1218" spans="1:3" x14ac:dyDescent="0.35">
      <c r="A1218" s="265"/>
      <c r="B1218" s="45">
        <v>1165</v>
      </c>
      <c r="C1218" s="160">
        <v>0.60416666666666663</v>
      </c>
    </row>
    <row r="1219" spans="1:3" x14ac:dyDescent="0.35">
      <c r="A1219" s="265"/>
      <c r="B1219" s="45">
        <v>936.7</v>
      </c>
      <c r="C1219" s="159">
        <v>0.625</v>
      </c>
    </row>
    <row r="1220" spans="1:3" x14ac:dyDescent="0.35">
      <c r="A1220" s="265"/>
      <c r="B1220" s="45">
        <v>1777.8</v>
      </c>
      <c r="C1220" s="159">
        <v>0.64583333333333337</v>
      </c>
    </row>
    <row r="1221" spans="1:3" x14ac:dyDescent="0.35">
      <c r="A1221" s="265"/>
      <c r="B1221" s="45">
        <v>1292.8</v>
      </c>
      <c r="C1221" s="159">
        <v>0.66666666666666663</v>
      </c>
    </row>
    <row r="1222" spans="1:3" x14ac:dyDescent="0.35">
      <c r="A1222" s="265"/>
      <c r="B1222" s="45">
        <v>1126.9000000000001</v>
      </c>
      <c r="C1222" s="159">
        <v>0.6875</v>
      </c>
    </row>
    <row r="1223" spans="1:3" x14ac:dyDescent="0.35">
      <c r="A1223" s="265"/>
      <c r="B1223" s="45">
        <v>810.1</v>
      </c>
      <c r="C1223" s="159">
        <v>0.70833333333333337</v>
      </c>
    </row>
    <row r="1224" spans="1:3" x14ac:dyDescent="0.35">
      <c r="A1224" s="265"/>
      <c r="B1224" s="45">
        <v>1102.5999999999999</v>
      </c>
      <c r="C1224" s="159">
        <v>0.72916666666666663</v>
      </c>
    </row>
    <row r="1225" spans="1:3" x14ac:dyDescent="0.35">
      <c r="A1225" s="265"/>
      <c r="B1225" s="45">
        <v>868.2</v>
      </c>
      <c r="C1225" s="159">
        <v>0.75</v>
      </c>
    </row>
    <row r="1226" spans="1:3" x14ac:dyDescent="0.35">
      <c r="A1226" s="265"/>
      <c r="B1226" s="45">
        <v>669.9</v>
      </c>
      <c r="C1226" s="159">
        <v>0.77083333333333337</v>
      </c>
    </row>
    <row r="1227" spans="1:3" x14ac:dyDescent="0.35">
      <c r="A1227" s="265"/>
      <c r="B1227" s="45">
        <v>498.8</v>
      </c>
      <c r="C1227" s="159">
        <v>0.79166666666666663</v>
      </c>
    </row>
    <row r="1228" spans="1:3" x14ac:dyDescent="0.35">
      <c r="A1228" s="265"/>
      <c r="B1228" s="45">
        <v>346.4</v>
      </c>
      <c r="C1228" s="159">
        <v>0.8125</v>
      </c>
    </row>
    <row r="1229" spans="1:3" x14ac:dyDescent="0.35">
      <c r="A1229" s="265"/>
      <c r="B1229" s="45">
        <v>143.6</v>
      </c>
      <c r="C1229" s="159">
        <v>0.83333333333333337</v>
      </c>
    </row>
    <row r="1230" spans="1:3" x14ac:dyDescent="0.35">
      <c r="A1230" s="265"/>
      <c r="B1230" s="45">
        <v>50.6</v>
      </c>
      <c r="C1230" s="159">
        <v>0.85416666666666663</v>
      </c>
    </row>
    <row r="1231" spans="1:3" x14ac:dyDescent="0.35">
      <c r="A1231" s="265"/>
      <c r="B1231" s="45">
        <v>5</v>
      </c>
      <c r="C1231" s="159">
        <v>0.875</v>
      </c>
    </row>
    <row r="1232" spans="1:3" x14ac:dyDescent="0.35">
      <c r="A1232" s="265"/>
      <c r="B1232" s="45">
        <v>0.4</v>
      </c>
      <c r="C1232" s="159">
        <v>0.89583333333333337</v>
      </c>
    </row>
    <row r="1233" spans="1:3" x14ac:dyDescent="0.35">
      <c r="A1233" s="265"/>
      <c r="B1233" s="45">
        <v>0.4</v>
      </c>
      <c r="C1233" s="159">
        <v>0.91666666666666663</v>
      </c>
    </row>
    <row r="1234" spans="1:3" x14ac:dyDescent="0.35">
      <c r="A1234" s="265"/>
      <c r="B1234" s="45">
        <v>0.4</v>
      </c>
      <c r="C1234" s="159">
        <v>0.9375</v>
      </c>
    </row>
    <row r="1235" spans="1:3" x14ac:dyDescent="0.35">
      <c r="A1235" s="265"/>
      <c r="B1235" s="45">
        <v>0.4</v>
      </c>
      <c r="C1235" s="159">
        <v>0.95833333333333337</v>
      </c>
    </row>
    <row r="1236" spans="1:3" x14ac:dyDescent="0.35">
      <c r="A1236" s="265"/>
      <c r="B1236" s="45">
        <v>0.4</v>
      </c>
      <c r="C1236" s="159">
        <v>0.97916666666666663</v>
      </c>
    </row>
    <row r="1237" spans="1:3" x14ac:dyDescent="0.35">
      <c r="A1237" s="265">
        <v>45531</v>
      </c>
      <c r="B1237">
        <v>2164.1</v>
      </c>
      <c r="C1237" s="160">
        <v>0.54166666666666663</v>
      </c>
    </row>
    <row r="1238" spans="1:3" x14ac:dyDescent="0.35">
      <c r="A1238" s="265"/>
      <c r="B1238">
        <v>2117.8000000000002</v>
      </c>
      <c r="C1238" s="160">
        <v>0.5625</v>
      </c>
    </row>
    <row r="1239" spans="1:3" x14ac:dyDescent="0.35">
      <c r="A1239" s="265"/>
      <c r="B1239">
        <v>2047.1</v>
      </c>
      <c r="C1239" s="160">
        <v>0.58333333333333337</v>
      </c>
    </row>
    <row r="1240" spans="1:3" x14ac:dyDescent="0.35">
      <c r="A1240" s="265"/>
      <c r="B1240">
        <v>1944.7</v>
      </c>
      <c r="C1240" s="160">
        <v>0.60416666666666663</v>
      </c>
    </row>
    <row r="1241" spans="1:3" x14ac:dyDescent="0.35">
      <c r="A1241" s="265"/>
      <c r="B1241">
        <v>1813.7</v>
      </c>
      <c r="C1241" s="159">
        <v>0.625</v>
      </c>
    </row>
    <row r="1242" spans="1:3" x14ac:dyDescent="0.35">
      <c r="A1242" s="265"/>
      <c r="B1242">
        <v>1652.3</v>
      </c>
      <c r="C1242" s="159">
        <v>0.64583333333333337</v>
      </c>
    </row>
    <row r="1243" spans="1:3" x14ac:dyDescent="0.35">
      <c r="A1243" s="265"/>
      <c r="B1243">
        <v>1466.8</v>
      </c>
      <c r="C1243" s="159">
        <v>0.66666666666666663</v>
      </c>
    </row>
    <row r="1244" spans="1:3" x14ac:dyDescent="0.35">
      <c r="A1244" s="265"/>
      <c r="B1244">
        <v>1257.0999999999999</v>
      </c>
      <c r="C1244" s="159">
        <v>0.6875</v>
      </c>
    </row>
    <row r="1245" spans="1:3" x14ac:dyDescent="0.35">
      <c r="A1245" s="265"/>
      <c r="B1245">
        <v>1039.5999999999999</v>
      </c>
      <c r="C1245" s="159">
        <v>0.70833333333333337</v>
      </c>
    </row>
    <row r="1246" spans="1:3" x14ac:dyDescent="0.35">
      <c r="A1246" s="265"/>
      <c r="B1246">
        <v>817.5</v>
      </c>
      <c r="C1246" s="159">
        <v>0.72916666666666663</v>
      </c>
    </row>
    <row r="1247" spans="1:3" x14ac:dyDescent="0.35">
      <c r="A1247" s="265"/>
      <c r="B1247">
        <v>532.20000000000005</v>
      </c>
      <c r="C1247" s="159">
        <v>0.75</v>
      </c>
    </row>
    <row r="1248" spans="1:3" x14ac:dyDescent="0.35">
      <c r="A1248" s="265"/>
      <c r="B1248">
        <v>58.6</v>
      </c>
      <c r="C1248" s="159">
        <v>0.77083333333333337</v>
      </c>
    </row>
    <row r="1249" spans="1:3" x14ac:dyDescent="0.35">
      <c r="A1249" s="265"/>
      <c r="B1249">
        <v>24.8</v>
      </c>
      <c r="C1249" s="159">
        <v>0.79166666666666663</v>
      </c>
    </row>
    <row r="1250" spans="1:3" x14ac:dyDescent="0.35">
      <c r="A1250" s="265"/>
      <c r="B1250">
        <v>4</v>
      </c>
      <c r="C1250" s="159">
        <v>0.8125</v>
      </c>
    </row>
    <row r="1251" spans="1:3" x14ac:dyDescent="0.35">
      <c r="A1251" s="265"/>
      <c r="B1251">
        <v>1.2</v>
      </c>
      <c r="C1251" s="159">
        <v>0.83333333333333337</v>
      </c>
    </row>
    <row r="1252" spans="1:3" x14ac:dyDescent="0.35">
      <c r="A1252" s="265"/>
      <c r="B1252">
        <v>0.4</v>
      </c>
      <c r="C1252" s="159">
        <v>0.85416666666666663</v>
      </c>
    </row>
    <row r="1253" spans="1:3" x14ac:dyDescent="0.35">
      <c r="A1253" s="265"/>
      <c r="B1253">
        <v>0.4</v>
      </c>
      <c r="C1253" s="159">
        <v>0.875</v>
      </c>
    </row>
    <row r="1254" spans="1:3" x14ac:dyDescent="0.35">
      <c r="A1254" s="265"/>
      <c r="B1254">
        <v>0.4</v>
      </c>
      <c r="C1254" s="159">
        <v>0.89583333333333337</v>
      </c>
    </row>
    <row r="1255" spans="1:3" x14ac:dyDescent="0.35">
      <c r="A1255" s="265"/>
      <c r="B1255">
        <v>0.4</v>
      </c>
      <c r="C1255" s="159">
        <v>0.91666666666666663</v>
      </c>
    </row>
    <row r="1256" spans="1:3" x14ac:dyDescent="0.35">
      <c r="A1256" s="265"/>
      <c r="B1256">
        <v>0.3</v>
      </c>
      <c r="C1256" s="159">
        <v>0.9375</v>
      </c>
    </row>
    <row r="1257" spans="1:3" x14ac:dyDescent="0.35">
      <c r="A1257" s="265"/>
      <c r="B1257">
        <v>0.3</v>
      </c>
      <c r="C1257" s="159">
        <v>0.95833333333333337</v>
      </c>
    </row>
    <row r="1258" spans="1:3" x14ac:dyDescent="0.35">
      <c r="A1258" s="265"/>
      <c r="B1258">
        <v>0.3</v>
      </c>
      <c r="C1258" s="159">
        <v>0.97916666666666663</v>
      </c>
    </row>
    <row r="1259" spans="1:3" x14ac:dyDescent="0.35">
      <c r="A1259" s="258">
        <v>45532</v>
      </c>
      <c r="B1259">
        <v>0.3</v>
      </c>
      <c r="C1259" s="154">
        <v>0</v>
      </c>
    </row>
    <row r="1260" spans="1:3" x14ac:dyDescent="0.35">
      <c r="A1260" s="259"/>
      <c r="B1260">
        <v>0.3</v>
      </c>
      <c r="C1260" s="154">
        <v>2.0833333333333332E-2</v>
      </c>
    </row>
    <row r="1261" spans="1:3" x14ac:dyDescent="0.35">
      <c r="A1261" s="259"/>
      <c r="B1261">
        <v>0.2</v>
      </c>
      <c r="C1261" s="155" t="s">
        <v>197</v>
      </c>
    </row>
    <row r="1262" spans="1:3" x14ac:dyDescent="0.35">
      <c r="A1262" s="259"/>
      <c r="B1262">
        <v>0.2</v>
      </c>
      <c r="C1262" s="154" t="s">
        <v>198</v>
      </c>
    </row>
    <row r="1263" spans="1:3" x14ac:dyDescent="0.35">
      <c r="A1263" s="259"/>
      <c r="B1263">
        <v>0.1</v>
      </c>
      <c r="C1263" s="156" t="s">
        <v>199</v>
      </c>
    </row>
    <row r="1264" spans="1:3" x14ac:dyDescent="0.35">
      <c r="A1264" s="259"/>
      <c r="B1264">
        <v>0.1</v>
      </c>
      <c r="C1264" s="157" t="s">
        <v>200</v>
      </c>
    </row>
    <row r="1265" spans="1:3" x14ac:dyDescent="0.35">
      <c r="A1265" s="259"/>
      <c r="B1265">
        <v>0</v>
      </c>
      <c r="C1265" s="154" t="s">
        <v>201</v>
      </c>
    </row>
    <row r="1266" spans="1:3" x14ac:dyDescent="0.35">
      <c r="A1266" s="259"/>
      <c r="B1266">
        <v>0</v>
      </c>
      <c r="C1266" s="158" t="s">
        <v>202</v>
      </c>
    </row>
    <row r="1267" spans="1:3" x14ac:dyDescent="0.35">
      <c r="A1267" s="259"/>
      <c r="B1267">
        <v>0</v>
      </c>
      <c r="C1267" s="154" t="s">
        <v>203</v>
      </c>
    </row>
    <row r="1268" spans="1:3" x14ac:dyDescent="0.35">
      <c r="A1268" s="259"/>
      <c r="B1268">
        <v>0</v>
      </c>
      <c r="C1268" s="158" t="s">
        <v>204</v>
      </c>
    </row>
    <row r="1269" spans="1:3" x14ac:dyDescent="0.35">
      <c r="A1269" s="259"/>
      <c r="B1269">
        <v>0</v>
      </c>
      <c r="C1269" s="158" t="s">
        <v>205</v>
      </c>
    </row>
    <row r="1270" spans="1:3" x14ac:dyDescent="0.35">
      <c r="A1270" s="259"/>
      <c r="B1270">
        <v>0</v>
      </c>
      <c r="C1270" s="158" t="s">
        <v>206</v>
      </c>
    </row>
    <row r="1271" spans="1:3" x14ac:dyDescent="0.35">
      <c r="A1271" s="259"/>
      <c r="B1271">
        <v>0</v>
      </c>
      <c r="C1271" s="158" t="s">
        <v>207</v>
      </c>
    </row>
    <row r="1272" spans="1:3" x14ac:dyDescent="0.35">
      <c r="A1272" s="259"/>
      <c r="B1272">
        <v>0</v>
      </c>
      <c r="C1272" s="158" t="s">
        <v>208</v>
      </c>
    </row>
    <row r="1273" spans="1:3" x14ac:dyDescent="0.35">
      <c r="A1273" s="259"/>
      <c r="B1273">
        <v>26.7</v>
      </c>
      <c r="C1273" s="154" t="s">
        <v>209</v>
      </c>
    </row>
    <row r="1274" spans="1:3" x14ac:dyDescent="0.35">
      <c r="A1274" s="259"/>
      <c r="B1274">
        <v>78.2</v>
      </c>
      <c r="C1274" s="158" t="s">
        <v>210</v>
      </c>
    </row>
    <row r="1275" spans="1:3" x14ac:dyDescent="0.35">
      <c r="A1275" s="259"/>
      <c r="B1275">
        <v>201</v>
      </c>
      <c r="C1275" s="158" t="s">
        <v>211</v>
      </c>
    </row>
    <row r="1276" spans="1:3" x14ac:dyDescent="0.35">
      <c r="A1276" s="259"/>
      <c r="B1276">
        <v>281.3</v>
      </c>
      <c r="C1276" s="158" t="s">
        <v>212</v>
      </c>
    </row>
    <row r="1277" spans="1:3" x14ac:dyDescent="0.35">
      <c r="A1277" s="259"/>
      <c r="B1277">
        <v>195.5</v>
      </c>
      <c r="C1277" s="158" t="s">
        <v>213</v>
      </c>
    </row>
    <row r="1278" spans="1:3" x14ac:dyDescent="0.35">
      <c r="A1278" s="259"/>
      <c r="B1278">
        <v>899.6</v>
      </c>
      <c r="C1278" s="154" t="s">
        <v>214</v>
      </c>
    </row>
    <row r="1279" spans="1:3" x14ac:dyDescent="0.35">
      <c r="A1279" s="259"/>
      <c r="B1279">
        <v>1125.5</v>
      </c>
      <c r="C1279" s="159">
        <v>0.41666666666666669</v>
      </c>
    </row>
    <row r="1280" spans="1:3" x14ac:dyDescent="0.35">
      <c r="A1280" s="259"/>
      <c r="B1280">
        <v>443.8</v>
      </c>
      <c r="C1280" s="159">
        <v>0.4375</v>
      </c>
    </row>
    <row r="1281" spans="1:3" x14ac:dyDescent="0.35">
      <c r="A1281" s="259"/>
      <c r="B1281">
        <v>710.4</v>
      </c>
      <c r="C1281" s="159">
        <v>0.45833333333333331</v>
      </c>
    </row>
    <row r="1282" spans="1:3" x14ac:dyDescent="0.35">
      <c r="A1282" s="259"/>
      <c r="B1282">
        <v>660.3</v>
      </c>
      <c r="C1282" s="159">
        <v>0.47916666666666669</v>
      </c>
    </row>
    <row r="1283" spans="1:3" x14ac:dyDescent="0.35">
      <c r="A1283" s="259"/>
      <c r="B1283">
        <v>763.6</v>
      </c>
      <c r="C1283" s="159">
        <v>0.5</v>
      </c>
    </row>
    <row r="1284" spans="1:3" x14ac:dyDescent="0.35">
      <c r="A1284" s="259"/>
      <c r="B1284">
        <v>978.3</v>
      </c>
      <c r="C1284" s="160">
        <v>0.52083333333333337</v>
      </c>
    </row>
    <row r="1285" spans="1:3" x14ac:dyDescent="0.35">
      <c r="A1285" s="259"/>
      <c r="B1285">
        <v>1272.8</v>
      </c>
      <c r="C1285" s="160">
        <v>0.54166666666666663</v>
      </c>
    </row>
    <row r="1286" spans="1:3" x14ac:dyDescent="0.35">
      <c r="A1286" s="259"/>
      <c r="B1286">
        <v>825</v>
      </c>
      <c r="C1286" s="160">
        <v>0.5625</v>
      </c>
    </row>
    <row r="1287" spans="1:3" x14ac:dyDescent="0.35">
      <c r="A1287" s="259"/>
      <c r="B1287">
        <v>966.6</v>
      </c>
      <c r="C1287" s="160">
        <v>0.58333333333333337</v>
      </c>
    </row>
    <row r="1288" spans="1:3" x14ac:dyDescent="0.35">
      <c r="A1288" s="259"/>
      <c r="B1288">
        <v>847.4</v>
      </c>
      <c r="C1288" s="160">
        <v>0.60416666666666663</v>
      </c>
    </row>
    <row r="1289" spans="1:3" x14ac:dyDescent="0.35">
      <c r="A1289" s="259"/>
      <c r="B1289">
        <v>385</v>
      </c>
      <c r="C1289" s="159">
        <v>0.625</v>
      </c>
    </row>
    <row r="1290" spans="1:3" x14ac:dyDescent="0.35">
      <c r="A1290" s="259"/>
      <c r="B1290">
        <v>449.9</v>
      </c>
      <c r="C1290" s="159">
        <v>0.64583333333333337</v>
      </c>
    </row>
    <row r="1291" spans="1:3" x14ac:dyDescent="0.35">
      <c r="A1291" s="259"/>
      <c r="B1291">
        <v>966.8</v>
      </c>
      <c r="C1291" s="159">
        <v>0.66666666666666663</v>
      </c>
    </row>
    <row r="1292" spans="1:3" x14ac:dyDescent="0.35">
      <c r="A1292" s="259"/>
      <c r="B1292">
        <v>1263.4000000000001</v>
      </c>
      <c r="C1292" s="159">
        <v>0.6875</v>
      </c>
    </row>
    <row r="1293" spans="1:3" x14ac:dyDescent="0.35">
      <c r="A1293" s="259"/>
      <c r="B1293">
        <v>1130</v>
      </c>
      <c r="C1293" s="159">
        <v>0.70833333333333337</v>
      </c>
    </row>
    <row r="1294" spans="1:3" x14ac:dyDescent="0.35">
      <c r="A1294" s="259"/>
      <c r="B1294">
        <v>782.4</v>
      </c>
      <c r="C1294" s="159">
        <v>0.72916666666666663</v>
      </c>
    </row>
    <row r="1295" spans="1:3" x14ac:dyDescent="0.35">
      <c r="A1295" s="259"/>
      <c r="B1295">
        <v>507.7</v>
      </c>
      <c r="C1295" s="159">
        <v>0.75</v>
      </c>
    </row>
    <row r="1296" spans="1:3" x14ac:dyDescent="0.35">
      <c r="A1296" s="259"/>
      <c r="B1296">
        <v>386.5</v>
      </c>
      <c r="C1296" s="159">
        <v>0.77083333333333337</v>
      </c>
    </row>
    <row r="1297" spans="1:3" x14ac:dyDescent="0.35">
      <c r="A1297" s="259"/>
      <c r="B1297">
        <v>168.9</v>
      </c>
      <c r="C1297" s="159">
        <v>0.79166666666666663</v>
      </c>
    </row>
    <row r="1298" spans="1:3" x14ac:dyDescent="0.35">
      <c r="A1298" s="259"/>
      <c r="B1298">
        <v>34.4</v>
      </c>
      <c r="C1298" s="159">
        <v>0.8125</v>
      </c>
    </row>
    <row r="1299" spans="1:3" x14ac:dyDescent="0.35">
      <c r="A1299" s="259"/>
      <c r="B1299">
        <v>8.5</v>
      </c>
      <c r="C1299" s="159">
        <v>0.83333333333333337</v>
      </c>
    </row>
    <row r="1300" spans="1:3" x14ac:dyDescent="0.35">
      <c r="A1300" s="259"/>
      <c r="B1300">
        <v>0</v>
      </c>
      <c r="C1300" s="159">
        <v>0.85416666666666663</v>
      </c>
    </row>
    <row r="1301" spans="1:3" x14ac:dyDescent="0.35">
      <c r="A1301" s="259"/>
      <c r="B1301">
        <v>0</v>
      </c>
      <c r="C1301" s="159">
        <v>0.875</v>
      </c>
    </row>
    <row r="1302" spans="1:3" x14ac:dyDescent="0.35">
      <c r="A1302" s="259"/>
      <c r="B1302">
        <v>0</v>
      </c>
      <c r="C1302" s="159">
        <v>0.89583333333333337</v>
      </c>
    </row>
    <row r="1303" spans="1:3" x14ac:dyDescent="0.35">
      <c r="A1303" s="259"/>
      <c r="B1303">
        <v>0</v>
      </c>
      <c r="C1303" s="159">
        <v>0.91666666666666663</v>
      </c>
    </row>
    <row r="1304" spans="1:3" x14ac:dyDescent="0.35">
      <c r="A1304" s="259"/>
      <c r="B1304">
        <v>0</v>
      </c>
      <c r="C1304" s="159">
        <v>0.9375</v>
      </c>
    </row>
    <row r="1305" spans="1:3" x14ac:dyDescent="0.35">
      <c r="A1305" s="259"/>
      <c r="B1305">
        <v>0</v>
      </c>
      <c r="C1305" s="159">
        <v>0.95833333333333337</v>
      </c>
    </row>
    <row r="1306" spans="1:3" x14ac:dyDescent="0.35">
      <c r="A1306" s="260"/>
      <c r="B1306">
        <v>0</v>
      </c>
      <c r="C1306" s="159">
        <v>0.97916666666666663</v>
      </c>
    </row>
    <row r="1307" spans="1:3" x14ac:dyDescent="0.35">
      <c r="A1307" s="258">
        <v>45533</v>
      </c>
      <c r="B1307">
        <v>0</v>
      </c>
      <c r="C1307" s="154">
        <v>0</v>
      </c>
    </row>
    <row r="1308" spans="1:3" x14ac:dyDescent="0.35">
      <c r="A1308" s="259"/>
      <c r="B1308">
        <v>0</v>
      </c>
      <c r="C1308" s="154">
        <v>2.0833333333333332E-2</v>
      </c>
    </row>
    <row r="1309" spans="1:3" x14ac:dyDescent="0.35">
      <c r="A1309" s="259"/>
      <c r="B1309">
        <v>0</v>
      </c>
      <c r="C1309" s="155" t="s">
        <v>197</v>
      </c>
    </row>
    <row r="1310" spans="1:3" x14ac:dyDescent="0.35">
      <c r="A1310" s="259"/>
      <c r="B1310">
        <v>0</v>
      </c>
      <c r="C1310" s="154" t="s">
        <v>198</v>
      </c>
    </row>
    <row r="1311" spans="1:3" x14ac:dyDescent="0.35">
      <c r="A1311" s="259"/>
      <c r="B1311">
        <v>0</v>
      </c>
      <c r="C1311" s="156" t="s">
        <v>199</v>
      </c>
    </row>
    <row r="1312" spans="1:3" x14ac:dyDescent="0.35">
      <c r="A1312" s="259"/>
      <c r="B1312">
        <v>0</v>
      </c>
      <c r="C1312" s="157" t="s">
        <v>200</v>
      </c>
    </row>
    <row r="1313" spans="1:3" x14ac:dyDescent="0.35">
      <c r="A1313" s="259"/>
      <c r="B1313">
        <v>0</v>
      </c>
      <c r="C1313" s="154" t="s">
        <v>201</v>
      </c>
    </row>
    <row r="1314" spans="1:3" x14ac:dyDescent="0.35">
      <c r="A1314" s="259"/>
      <c r="B1314">
        <v>0</v>
      </c>
      <c r="C1314" s="158" t="s">
        <v>202</v>
      </c>
    </row>
    <row r="1315" spans="1:3" x14ac:dyDescent="0.35">
      <c r="A1315" s="259"/>
      <c r="B1315">
        <v>0</v>
      </c>
      <c r="C1315" s="154" t="s">
        <v>203</v>
      </c>
    </row>
    <row r="1316" spans="1:3" x14ac:dyDescent="0.35">
      <c r="A1316" s="259"/>
      <c r="B1316">
        <v>0</v>
      </c>
      <c r="C1316" s="158" t="s">
        <v>204</v>
      </c>
    </row>
    <row r="1317" spans="1:3" x14ac:dyDescent="0.35">
      <c r="A1317" s="259"/>
      <c r="B1317">
        <v>0</v>
      </c>
      <c r="C1317" s="158" t="s">
        <v>205</v>
      </c>
    </row>
    <row r="1318" spans="1:3" x14ac:dyDescent="0.35">
      <c r="A1318" s="259"/>
      <c r="B1318">
        <v>0</v>
      </c>
      <c r="C1318" s="158" t="s">
        <v>206</v>
      </c>
    </row>
    <row r="1319" spans="1:3" x14ac:dyDescent="0.35">
      <c r="A1319" s="259"/>
      <c r="B1319">
        <v>0</v>
      </c>
      <c r="C1319" s="158" t="s">
        <v>207</v>
      </c>
    </row>
    <row r="1320" spans="1:3" x14ac:dyDescent="0.35">
      <c r="A1320" s="259"/>
      <c r="B1320">
        <v>1</v>
      </c>
      <c r="C1320" s="158" t="s">
        <v>208</v>
      </c>
    </row>
    <row r="1321" spans="1:3" x14ac:dyDescent="0.35">
      <c r="A1321" s="259"/>
      <c r="B1321">
        <v>17.899999999999999</v>
      </c>
      <c r="C1321" s="154" t="s">
        <v>209</v>
      </c>
    </row>
    <row r="1322" spans="1:3" x14ac:dyDescent="0.35">
      <c r="A1322" s="259"/>
      <c r="B1322">
        <v>54.4</v>
      </c>
      <c r="C1322" s="158" t="s">
        <v>210</v>
      </c>
    </row>
    <row r="1323" spans="1:3" x14ac:dyDescent="0.35">
      <c r="A1323" s="259"/>
      <c r="B1323">
        <v>135.6</v>
      </c>
      <c r="C1323" s="158" t="s">
        <v>211</v>
      </c>
    </row>
    <row r="1324" spans="1:3" x14ac:dyDescent="0.35">
      <c r="A1324" s="259"/>
      <c r="B1324">
        <v>232.5</v>
      </c>
      <c r="C1324" s="158" t="s">
        <v>212</v>
      </c>
    </row>
    <row r="1325" spans="1:3" x14ac:dyDescent="0.35">
      <c r="A1325" s="259"/>
      <c r="B1325">
        <v>251.1</v>
      </c>
      <c r="C1325" s="158" t="s">
        <v>213</v>
      </c>
    </row>
    <row r="1326" spans="1:3" x14ac:dyDescent="0.35">
      <c r="A1326" s="259"/>
      <c r="B1326">
        <v>138.19999999999999</v>
      </c>
      <c r="C1326" s="154" t="s">
        <v>214</v>
      </c>
    </row>
    <row r="1327" spans="1:3" x14ac:dyDescent="0.35">
      <c r="A1327" s="259"/>
      <c r="B1327">
        <v>224.3</v>
      </c>
      <c r="C1327" s="159">
        <v>0.41666666666666669</v>
      </c>
    </row>
    <row r="1328" spans="1:3" x14ac:dyDescent="0.35">
      <c r="A1328" s="259"/>
      <c r="B1328">
        <v>234.5</v>
      </c>
      <c r="C1328" s="159">
        <v>0.4375</v>
      </c>
    </row>
    <row r="1329" spans="1:3" x14ac:dyDescent="0.35">
      <c r="A1329" s="259"/>
      <c r="B1329">
        <v>287.7</v>
      </c>
      <c r="C1329" s="159">
        <v>0.45833333333333331</v>
      </c>
    </row>
    <row r="1330" spans="1:3" x14ac:dyDescent="0.35">
      <c r="A1330" s="259"/>
      <c r="B1330">
        <v>534</v>
      </c>
      <c r="C1330" s="159">
        <v>0.47916666666666669</v>
      </c>
    </row>
    <row r="1331" spans="1:3" x14ac:dyDescent="0.35">
      <c r="A1331" s="259"/>
      <c r="B1331">
        <v>599.6</v>
      </c>
      <c r="C1331" s="159">
        <v>0.5</v>
      </c>
    </row>
    <row r="1332" spans="1:3" x14ac:dyDescent="0.35">
      <c r="A1332" s="259"/>
      <c r="B1332">
        <v>517</v>
      </c>
      <c r="C1332" s="160">
        <v>0.52083333333333337</v>
      </c>
    </row>
    <row r="1333" spans="1:3" x14ac:dyDescent="0.35">
      <c r="A1333" s="259"/>
      <c r="B1333">
        <v>794</v>
      </c>
      <c r="C1333" s="160">
        <v>0.54166666666666663</v>
      </c>
    </row>
    <row r="1334" spans="1:3" x14ac:dyDescent="0.35">
      <c r="A1334" s="259"/>
      <c r="B1334">
        <v>884.2</v>
      </c>
      <c r="C1334" s="160">
        <v>0.5625</v>
      </c>
    </row>
    <row r="1335" spans="1:3" x14ac:dyDescent="0.35">
      <c r="A1335" s="259"/>
      <c r="B1335">
        <v>534.6</v>
      </c>
      <c r="C1335" s="160">
        <v>0.58333333333333337</v>
      </c>
    </row>
    <row r="1336" spans="1:3" x14ac:dyDescent="0.35">
      <c r="A1336" s="259"/>
      <c r="B1336">
        <v>1182.5999999999999</v>
      </c>
      <c r="C1336" s="160">
        <v>0.60416666666666663</v>
      </c>
    </row>
    <row r="1337" spans="1:3" x14ac:dyDescent="0.35">
      <c r="A1337" s="259"/>
      <c r="B1337">
        <v>1548.8</v>
      </c>
      <c r="C1337" s="159">
        <v>0.625</v>
      </c>
    </row>
    <row r="1338" spans="1:3" x14ac:dyDescent="0.35">
      <c r="A1338" s="259"/>
      <c r="B1338">
        <v>812.2</v>
      </c>
      <c r="C1338" s="159">
        <v>0.64583333333333337</v>
      </c>
    </row>
    <row r="1339" spans="1:3" x14ac:dyDescent="0.35">
      <c r="A1339" s="259"/>
      <c r="B1339">
        <v>1293.7</v>
      </c>
      <c r="C1339" s="159">
        <v>0.66666666666666663</v>
      </c>
    </row>
    <row r="1340" spans="1:3" x14ac:dyDescent="0.35">
      <c r="A1340" s="259"/>
      <c r="B1340">
        <v>1156.4000000000001</v>
      </c>
      <c r="C1340" s="159">
        <v>0.6875</v>
      </c>
    </row>
    <row r="1341" spans="1:3" x14ac:dyDescent="0.35">
      <c r="A1341" s="259"/>
      <c r="B1341">
        <v>1009.5</v>
      </c>
      <c r="C1341" s="159">
        <v>0.70833333333333337</v>
      </c>
    </row>
    <row r="1342" spans="1:3" x14ac:dyDescent="0.35">
      <c r="A1342" s="259"/>
      <c r="B1342">
        <v>821.1</v>
      </c>
      <c r="C1342" s="159">
        <v>0.72916666666666663</v>
      </c>
    </row>
    <row r="1343" spans="1:3" x14ac:dyDescent="0.35">
      <c r="A1343" s="259"/>
      <c r="B1343">
        <v>597.1</v>
      </c>
      <c r="C1343" s="159">
        <v>0.75</v>
      </c>
    </row>
    <row r="1344" spans="1:3" x14ac:dyDescent="0.35">
      <c r="A1344" s="259"/>
      <c r="B1344">
        <v>385.4</v>
      </c>
      <c r="C1344" s="159">
        <v>0.77083333333333337</v>
      </c>
    </row>
    <row r="1345" spans="1:3" x14ac:dyDescent="0.35">
      <c r="A1345" s="259"/>
      <c r="B1345">
        <v>196.6</v>
      </c>
      <c r="C1345" s="159">
        <v>0.79166666666666663</v>
      </c>
    </row>
    <row r="1346" spans="1:3" x14ac:dyDescent="0.35">
      <c r="A1346" s="259"/>
      <c r="B1346">
        <v>77.3</v>
      </c>
      <c r="C1346" s="159">
        <v>0.8125</v>
      </c>
    </row>
    <row r="1347" spans="1:3" x14ac:dyDescent="0.35">
      <c r="A1347" s="259"/>
      <c r="B1347">
        <v>18</v>
      </c>
      <c r="C1347" s="159">
        <v>0.83333333333333337</v>
      </c>
    </row>
    <row r="1348" spans="1:3" x14ac:dyDescent="0.35">
      <c r="A1348" s="259"/>
      <c r="B1348">
        <v>0.3</v>
      </c>
      <c r="C1348" s="159">
        <v>0.85416666666666663</v>
      </c>
    </row>
    <row r="1349" spans="1:3" x14ac:dyDescent="0.35">
      <c r="A1349" s="259"/>
      <c r="B1349">
        <v>0.1</v>
      </c>
      <c r="C1349" s="159">
        <v>0.875</v>
      </c>
    </row>
    <row r="1350" spans="1:3" x14ac:dyDescent="0.35">
      <c r="A1350" s="259"/>
      <c r="B1350">
        <v>0.1</v>
      </c>
      <c r="C1350" s="159">
        <v>0.89583333333333337</v>
      </c>
    </row>
    <row r="1351" spans="1:3" x14ac:dyDescent="0.35">
      <c r="A1351" s="259"/>
      <c r="B1351">
        <v>0.1</v>
      </c>
      <c r="C1351" s="159">
        <v>0.91666666666666663</v>
      </c>
    </row>
    <row r="1352" spans="1:3" x14ac:dyDescent="0.35">
      <c r="A1352" s="259"/>
      <c r="B1352">
        <v>0.1</v>
      </c>
      <c r="C1352" s="159">
        <v>0.9375</v>
      </c>
    </row>
    <row r="1353" spans="1:3" x14ac:dyDescent="0.35">
      <c r="A1353" s="259"/>
      <c r="B1353">
        <v>0</v>
      </c>
      <c r="C1353" s="159">
        <v>0.95833333333333337</v>
      </c>
    </row>
    <row r="1354" spans="1:3" x14ac:dyDescent="0.35">
      <c r="A1354" s="260"/>
      <c r="B1354">
        <v>0</v>
      </c>
      <c r="C1354" s="159">
        <v>0.97916666666666663</v>
      </c>
    </row>
    <row r="1355" spans="1:3" x14ac:dyDescent="0.35">
      <c r="A1355" s="258">
        <v>45534</v>
      </c>
      <c r="B1355">
        <v>0</v>
      </c>
      <c r="C1355" s="154">
        <v>0</v>
      </c>
    </row>
    <row r="1356" spans="1:3" x14ac:dyDescent="0.35">
      <c r="A1356" s="259"/>
      <c r="B1356">
        <v>0</v>
      </c>
      <c r="C1356" s="154">
        <v>2.0833333333333332E-2</v>
      </c>
    </row>
    <row r="1357" spans="1:3" x14ac:dyDescent="0.35">
      <c r="A1357" s="259"/>
      <c r="B1357">
        <v>0</v>
      </c>
      <c r="C1357" s="155" t="s">
        <v>197</v>
      </c>
    </row>
    <row r="1358" spans="1:3" x14ac:dyDescent="0.35">
      <c r="A1358" s="259"/>
      <c r="B1358">
        <v>0</v>
      </c>
      <c r="C1358" s="154" t="s">
        <v>198</v>
      </c>
    </row>
    <row r="1359" spans="1:3" x14ac:dyDescent="0.35">
      <c r="A1359" s="259"/>
      <c r="B1359">
        <v>0</v>
      </c>
      <c r="C1359" s="156" t="s">
        <v>199</v>
      </c>
    </row>
    <row r="1360" spans="1:3" x14ac:dyDescent="0.35">
      <c r="A1360" s="259"/>
      <c r="B1360">
        <v>0</v>
      </c>
      <c r="C1360" s="157" t="s">
        <v>200</v>
      </c>
    </row>
    <row r="1361" spans="1:3" x14ac:dyDescent="0.35">
      <c r="A1361" s="259"/>
      <c r="B1361">
        <v>0</v>
      </c>
      <c r="C1361" s="154" t="s">
        <v>201</v>
      </c>
    </row>
    <row r="1362" spans="1:3" x14ac:dyDescent="0.35">
      <c r="A1362" s="259"/>
      <c r="B1362">
        <v>0</v>
      </c>
      <c r="C1362" s="158" t="s">
        <v>202</v>
      </c>
    </row>
    <row r="1363" spans="1:3" x14ac:dyDescent="0.35">
      <c r="A1363" s="259"/>
      <c r="B1363">
        <v>0</v>
      </c>
      <c r="C1363" s="154" t="s">
        <v>203</v>
      </c>
    </row>
    <row r="1364" spans="1:3" x14ac:dyDescent="0.35">
      <c r="A1364" s="259"/>
      <c r="B1364">
        <v>0</v>
      </c>
      <c r="C1364" s="158" t="s">
        <v>204</v>
      </c>
    </row>
    <row r="1365" spans="1:3" x14ac:dyDescent="0.35">
      <c r="A1365" s="259"/>
      <c r="B1365">
        <v>0</v>
      </c>
      <c r="C1365" s="158" t="s">
        <v>205</v>
      </c>
    </row>
    <row r="1366" spans="1:3" x14ac:dyDescent="0.35">
      <c r="A1366" s="259"/>
      <c r="B1366">
        <v>0</v>
      </c>
      <c r="C1366" s="158" t="s">
        <v>206</v>
      </c>
    </row>
    <row r="1367" spans="1:3" x14ac:dyDescent="0.35">
      <c r="A1367" s="259"/>
      <c r="B1367">
        <v>0</v>
      </c>
      <c r="C1367" s="158" t="s">
        <v>207</v>
      </c>
    </row>
    <row r="1368" spans="1:3" x14ac:dyDescent="0.35">
      <c r="A1368" s="259"/>
      <c r="B1368">
        <v>2.5</v>
      </c>
      <c r="C1368" s="158" t="s">
        <v>208</v>
      </c>
    </row>
    <row r="1369" spans="1:3" x14ac:dyDescent="0.35">
      <c r="A1369" s="259"/>
      <c r="B1369">
        <v>43.7</v>
      </c>
      <c r="C1369" s="154" t="s">
        <v>209</v>
      </c>
    </row>
    <row r="1370" spans="1:3" x14ac:dyDescent="0.35">
      <c r="A1370" s="259"/>
      <c r="B1370">
        <v>168.6</v>
      </c>
      <c r="C1370" s="158" t="s">
        <v>210</v>
      </c>
    </row>
    <row r="1371" spans="1:3" x14ac:dyDescent="0.35">
      <c r="A1371" s="259"/>
      <c r="B1371">
        <v>469.9</v>
      </c>
      <c r="C1371" s="158" t="s">
        <v>211</v>
      </c>
    </row>
    <row r="1372" spans="1:3" x14ac:dyDescent="0.35">
      <c r="A1372" s="259"/>
      <c r="B1372">
        <v>767</v>
      </c>
      <c r="C1372" s="158" t="s">
        <v>212</v>
      </c>
    </row>
    <row r="1373" spans="1:3" x14ac:dyDescent="0.35">
      <c r="A1373" s="259"/>
      <c r="B1373">
        <v>1038</v>
      </c>
      <c r="C1373" s="158" t="s">
        <v>213</v>
      </c>
    </row>
    <row r="1374" spans="1:3" x14ac:dyDescent="0.35">
      <c r="A1374" s="259"/>
      <c r="B1374">
        <v>1220.4000000000001</v>
      </c>
      <c r="C1374" s="154" t="s">
        <v>214</v>
      </c>
    </row>
    <row r="1375" spans="1:3" x14ac:dyDescent="0.35">
      <c r="A1375" s="259"/>
      <c r="B1375">
        <v>1368.7</v>
      </c>
      <c r="C1375" s="159">
        <v>0.41666666666666669</v>
      </c>
    </row>
    <row r="1376" spans="1:3" x14ac:dyDescent="0.35">
      <c r="A1376" s="259"/>
      <c r="B1376">
        <v>1652</v>
      </c>
      <c r="C1376" s="159">
        <v>0.4375</v>
      </c>
    </row>
    <row r="1377" spans="1:3" x14ac:dyDescent="0.35">
      <c r="A1377" s="259"/>
      <c r="B1377">
        <v>1872</v>
      </c>
      <c r="C1377" s="159">
        <v>0.45833333333333331</v>
      </c>
    </row>
    <row r="1378" spans="1:3" x14ac:dyDescent="0.35">
      <c r="A1378" s="259"/>
      <c r="B1378">
        <v>1737.9</v>
      </c>
      <c r="C1378" s="159">
        <v>0.47916666666666669</v>
      </c>
    </row>
    <row r="1379" spans="1:3" x14ac:dyDescent="0.35">
      <c r="A1379" s="259"/>
      <c r="B1379">
        <v>1850.5</v>
      </c>
      <c r="C1379" s="159">
        <v>0.5</v>
      </c>
    </row>
    <row r="1380" spans="1:3" x14ac:dyDescent="0.35">
      <c r="A1380" s="259"/>
      <c r="B1380">
        <v>2033.1</v>
      </c>
      <c r="C1380" s="160">
        <v>0.52083333333333337</v>
      </c>
    </row>
    <row r="1381" spans="1:3" x14ac:dyDescent="0.35">
      <c r="A1381" s="259"/>
      <c r="B1381">
        <v>2061.1</v>
      </c>
      <c r="C1381" s="160">
        <v>0.54166666666666663</v>
      </c>
    </row>
    <row r="1382" spans="1:3" x14ac:dyDescent="0.35">
      <c r="A1382" s="259"/>
      <c r="B1382">
        <v>2006</v>
      </c>
      <c r="C1382" s="160">
        <v>0.5625</v>
      </c>
    </row>
    <row r="1383" spans="1:3" x14ac:dyDescent="0.35">
      <c r="A1383" s="259"/>
      <c r="B1383">
        <v>1971</v>
      </c>
      <c r="C1383" s="160">
        <v>0.58333333333333337</v>
      </c>
    </row>
    <row r="1384" spans="1:3" x14ac:dyDescent="0.35">
      <c r="A1384" s="259"/>
      <c r="B1384">
        <v>1883.9</v>
      </c>
      <c r="C1384" s="160">
        <v>0.60416666666666663</v>
      </c>
    </row>
    <row r="1385" spans="1:3" x14ac:dyDescent="0.35">
      <c r="A1385" s="259"/>
      <c r="B1385">
        <v>1761.7</v>
      </c>
      <c r="C1385" s="159">
        <v>0.625</v>
      </c>
    </row>
    <row r="1386" spans="1:3" x14ac:dyDescent="0.35">
      <c r="A1386" s="259"/>
      <c r="B1386">
        <v>1612.9</v>
      </c>
      <c r="C1386" s="159">
        <v>0.64583333333333337</v>
      </c>
    </row>
    <row r="1387" spans="1:3" x14ac:dyDescent="0.35">
      <c r="A1387" s="259"/>
      <c r="B1387">
        <v>1411.2</v>
      </c>
      <c r="C1387" s="159">
        <v>0.66666666666666663</v>
      </c>
    </row>
    <row r="1388" spans="1:3" x14ac:dyDescent="0.35">
      <c r="A1388" s="259"/>
      <c r="B1388">
        <v>1177.8</v>
      </c>
      <c r="C1388" s="159">
        <v>0.6875</v>
      </c>
    </row>
    <row r="1389" spans="1:3" x14ac:dyDescent="0.35">
      <c r="A1389" s="259"/>
      <c r="B1389">
        <v>990.1</v>
      </c>
      <c r="C1389" s="159">
        <v>0.70833333333333337</v>
      </c>
    </row>
    <row r="1390" spans="1:3" x14ac:dyDescent="0.35">
      <c r="A1390" s="259"/>
      <c r="B1390">
        <v>743.3</v>
      </c>
      <c r="C1390" s="159">
        <v>0.72916666666666663</v>
      </c>
    </row>
    <row r="1391" spans="1:3" x14ac:dyDescent="0.35">
      <c r="A1391" s="259"/>
      <c r="B1391">
        <v>547</v>
      </c>
      <c r="C1391" s="159">
        <v>0.75</v>
      </c>
    </row>
    <row r="1392" spans="1:3" x14ac:dyDescent="0.35">
      <c r="A1392" s="259"/>
      <c r="B1392">
        <v>351.9</v>
      </c>
      <c r="C1392" s="159">
        <v>0.77083333333333337</v>
      </c>
    </row>
    <row r="1393" spans="1:3" x14ac:dyDescent="0.35">
      <c r="A1393" s="259"/>
      <c r="B1393">
        <v>154.6</v>
      </c>
      <c r="C1393" s="159">
        <v>0.79166666666666663</v>
      </c>
    </row>
    <row r="1394" spans="1:3" x14ac:dyDescent="0.35">
      <c r="A1394" s="259"/>
      <c r="B1394">
        <v>44.2</v>
      </c>
      <c r="C1394" s="159">
        <v>0.8125</v>
      </c>
    </row>
    <row r="1395" spans="1:3" x14ac:dyDescent="0.35">
      <c r="A1395" s="259"/>
      <c r="B1395">
        <v>7.9</v>
      </c>
      <c r="C1395" s="159">
        <v>0.83333333333333337</v>
      </c>
    </row>
    <row r="1396" spans="1:3" x14ac:dyDescent="0.35">
      <c r="A1396" s="259"/>
      <c r="B1396">
        <v>0.4</v>
      </c>
      <c r="C1396" s="159">
        <v>0.85416666666666663</v>
      </c>
    </row>
    <row r="1397" spans="1:3" x14ac:dyDescent="0.35">
      <c r="A1397" s="259"/>
      <c r="B1397">
        <v>0.2</v>
      </c>
      <c r="C1397" s="159">
        <v>0.875</v>
      </c>
    </row>
    <row r="1398" spans="1:3" x14ac:dyDescent="0.35">
      <c r="A1398" s="259"/>
      <c r="B1398">
        <v>0.3</v>
      </c>
      <c r="C1398" s="159">
        <v>0.89583333333333337</v>
      </c>
    </row>
    <row r="1399" spans="1:3" x14ac:dyDescent="0.35">
      <c r="A1399" s="259"/>
      <c r="B1399">
        <v>0.3</v>
      </c>
      <c r="C1399" s="159">
        <v>0.91666666666666663</v>
      </c>
    </row>
    <row r="1400" spans="1:3" x14ac:dyDescent="0.35">
      <c r="A1400" s="259"/>
      <c r="B1400">
        <v>0.3</v>
      </c>
      <c r="C1400" s="159">
        <v>0.9375</v>
      </c>
    </row>
    <row r="1401" spans="1:3" x14ac:dyDescent="0.35">
      <c r="A1401" s="259"/>
      <c r="B1401">
        <v>0.2</v>
      </c>
      <c r="C1401" s="159">
        <v>0.95833333333333337</v>
      </c>
    </row>
    <row r="1402" spans="1:3" x14ac:dyDescent="0.35">
      <c r="A1402" s="260"/>
      <c r="B1402">
        <v>0.2</v>
      </c>
      <c r="C1402" s="159">
        <v>0.97916666666666663</v>
      </c>
    </row>
    <row r="1403" spans="1:3" x14ac:dyDescent="0.35">
      <c r="A1403" s="258">
        <v>45535</v>
      </c>
      <c r="B1403">
        <v>0.2</v>
      </c>
      <c r="C1403" s="154">
        <v>0</v>
      </c>
    </row>
    <row r="1404" spans="1:3" x14ac:dyDescent="0.35">
      <c r="A1404" s="259"/>
      <c r="B1404">
        <v>0.2</v>
      </c>
      <c r="C1404" s="154">
        <v>2.0833333333333332E-2</v>
      </c>
    </row>
    <row r="1405" spans="1:3" x14ac:dyDescent="0.35">
      <c r="A1405" s="259"/>
      <c r="B1405">
        <v>0.2</v>
      </c>
      <c r="C1405" s="155" t="s">
        <v>197</v>
      </c>
    </row>
    <row r="1406" spans="1:3" x14ac:dyDescent="0.35">
      <c r="A1406" s="259"/>
      <c r="B1406">
        <v>0.2</v>
      </c>
      <c r="C1406" s="154" t="s">
        <v>198</v>
      </c>
    </row>
    <row r="1407" spans="1:3" x14ac:dyDescent="0.35">
      <c r="A1407" s="259"/>
      <c r="B1407">
        <v>0.2</v>
      </c>
      <c r="C1407" s="156" t="s">
        <v>199</v>
      </c>
    </row>
    <row r="1408" spans="1:3" x14ac:dyDescent="0.35">
      <c r="A1408" s="259"/>
      <c r="B1408">
        <v>0.2</v>
      </c>
      <c r="C1408" s="157" t="s">
        <v>200</v>
      </c>
    </row>
    <row r="1409" spans="1:3" x14ac:dyDescent="0.35">
      <c r="A1409" s="259"/>
      <c r="B1409">
        <v>0.2</v>
      </c>
      <c r="C1409" s="154" t="s">
        <v>201</v>
      </c>
    </row>
    <row r="1410" spans="1:3" x14ac:dyDescent="0.35">
      <c r="A1410" s="259"/>
      <c r="B1410">
        <v>0.2</v>
      </c>
      <c r="C1410" s="158" t="s">
        <v>202</v>
      </c>
    </row>
    <row r="1411" spans="1:3" x14ac:dyDescent="0.35">
      <c r="A1411" s="259"/>
      <c r="B1411">
        <v>0.3</v>
      </c>
      <c r="C1411" s="154" t="s">
        <v>203</v>
      </c>
    </row>
    <row r="1412" spans="1:3" x14ac:dyDescent="0.35">
      <c r="A1412" s="259"/>
      <c r="B1412">
        <v>0.3</v>
      </c>
      <c r="C1412" s="158" t="s">
        <v>204</v>
      </c>
    </row>
    <row r="1413" spans="1:3" x14ac:dyDescent="0.35">
      <c r="A1413" s="259"/>
      <c r="B1413">
        <v>0.2</v>
      </c>
      <c r="C1413" s="158" t="s">
        <v>205</v>
      </c>
    </row>
    <row r="1414" spans="1:3" x14ac:dyDescent="0.35">
      <c r="A1414" s="259"/>
      <c r="B1414">
        <v>0.2</v>
      </c>
      <c r="C1414" s="158" t="s">
        <v>206</v>
      </c>
    </row>
    <row r="1415" spans="1:3" x14ac:dyDescent="0.35">
      <c r="A1415" s="259"/>
      <c r="B1415">
        <v>0.2</v>
      </c>
      <c r="C1415" s="158" t="s">
        <v>207</v>
      </c>
    </row>
    <row r="1416" spans="1:3" x14ac:dyDescent="0.35">
      <c r="A1416" s="259"/>
      <c r="B1416">
        <v>1</v>
      </c>
      <c r="C1416" s="158" t="s">
        <v>208</v>
      </c>
    </row>
    <row r="1417" spans="1:3" x14ac:dyDescent="0.35">
      <c r="A1417" s="259"/>
      <c r="B1417">
        <v>20.7</v>
      </c>
      <c r="C1417" s="154" t="s">
        <v>209</v>
      </c>
    </row>
    <row r="1418" spans="1:3" x14ac:dyDescent="0.35">
      <c r="A1418" s="259"/>
      <c r="B1418">
        <v>80.5</v>
      </c>
      <c r="C1418" s="158" t="s">
        <v>210</v>
      </c>
    </row>
    <row r="1419" spans="1:3" x14ac:dyDescent="0.35">
      <c r="A1419" s="259"/>
      <c r="B1419">
        <v>297.5</v>
      </c>
      <c r="C1419" s="158" t="s">
        <v>211</v>
      </c>
    </row>
    <row r="1420" spans="1:3" x14ac:dyDescent="0.35">
      <c r="A1420" s="259"/>
      <c r="B1420">
        <v>527.9</v>
      </c>
      <c r="C1420" s="158" t="s">
        <v>212</v>
      </c>
    </row>
    <row r="1421" spans="1:3" x14ac:dyDescent="0.35">
      <c r="A1421" s="259"/>
      <c r="B1421">
        <v>689.3</v>
      </c>
      <c r="C1421" s="158" t="s">
        <v>213</v>
      </c>
    </row>
    <row r="1422" spans="1:3" x14ac:dyDescent="0.35">
      <c r="A1422" s="259"/>
      <c r="B1422">
        <v>930.4</v>
      </c>
      <c r="C1422" s="154" t="s">
        <v>214</v>
      </c>
    </row>
    <row r="1423" spans="1:3" x14ac:dyDescent="0.35">
      <c r="A1423" s="259"/>
      <c r="B1423">
        <v>991.7</v>
      </c>
      <c r="C1423" s="159">
        <v>0.41666666666666669</v>
      </c>
    </row>
    <row r="1424" spans="1:3" x14ac:dyDescent="0.35">
      <c r="A1424" s="259"/>
      <c r="B1424">
        <v>1056.5999999999999</v>
      </c>
      <c r="C1424" s="159">
        <v>0.4375</v>
      </c>
    </row>
    <row r="1425" spans="1:3" x14ac:dyDescent="0.35">
      <c r="A1425" s="259"/>
      <c r="B1425">
        <v>1214.4000000000001</v>
      </c>
      <c r="C1425" s="159">
        <v>0.45833333333333331</v>
      </c>
    </row>
    <row r="1426" spans="1:3" x14ac:dyDescent="0.35">
      <c r="A1426" s="259"/>
      <c r="B1426">
        <v>1632.4</v>
      </c>
      <c r="C1426" s="159">
        <v>0.47916666666666669</v>
      </c>
    </row>
    <row r="1427" spans="1:3" x14ac:dyDescent="0.35">
      <c r="A1427" s="259"/>
      <c r="B1427">
        <v>1814.4</v>
      </c>
      <c r="C1427" s="159">
        <v>0.5</v>
      </c>
    </row>
    <row r="1428" spans="1:3" x14ac:dyDescent="0.35">
      <c r="A1428" s="259"/>
      <c r="B1428">
        <v>1264.8</v>
      </c>
      <c r="C1428" s="160">
        <v>0.52083333333333337</v>
      </c>
    </row>
    <row r="1429" spans="1:3" x14ac:dyDescent="0.35">
      <c r="A1429" s="259"/>
      <c r="B1429">
        <v>1036.0999999999999</v>
      </c>
      <c r="C1429" s="160">
        <v>0.54166666666666663</v>
      </c>
    </row>
    <row r="1430" spans="1:3" x14ac:dyDescent="0.35">
      <c r="A1430" s="259"/>
      <c r="B1430">
        <v>810.7</v>
      </c>
      <c r="C1430" s="160">
        <v>0.5625</v>
      </c>
    </row>
    <row r="1431" spans="1:3" x14ac:dyDescent="0.35">
      <c r="A1431" s="259"/>
      <c r="B1431">
        <v>982.8</v>
      </c>
      <c r="C1431" s="160">
        <v>0.58333333333333337</v>
      </c>
    </row>
    <row r="1432" spans="1:3" x14ac:dyDescent="0.35">
      <c r="A1432" s="259"/>
      <c r="B1432">
        <v>1205.3</v>
      </c>
      <c r="C1432" s="160">
        <v>0.60416666666666663</v>
      </c>
    </row>
    <row r="1433" spans="1:3" x14ac:dyDescent="0.35">
      <c r="A1433" s="259"/>
      <c r="B1433">
        <v>1119.8</v>
      </c>
      <c r="C1433" s="159">
        <v>0.625</v>
      </c>
    </row>
    <row r="1434" spans="1:3" x14ac:dyDescent="0.35">
      <c r="A1434" s="259"/>
      <c r="B1434">
        <v>1141</v>
      </c>
      <c r="C1434" s="159">
        <v>0.64583333333333337</v>
      </c>
    </row>
    <row r="1435" spans="1:3" x14ac:dyDescent="0.35">
      <c r="A1435" s="259"/>
      <c r="B1435">
        <v>1029</v>
      </c>
      <c r="C1435" s="159">
        <v>0.66666666666666663</v>
      </c>
    </row>
    <row r="1436" spans="1:3" x14ac:dyDescent="0.35">
      <c r="A1436" s="259"/>
      <c r="B1436">
        <v>853.6</v>
      </c>
      <c r="C1436" s="159">
        <v>0.6875</v>
      </c>
    </row>
    <row r="1437" spans="1:3" x14ac:dyDescent="0.35">
      <c r="A1437" s="259"/>
      <c r="B1437">
        <v>741.6</v>
      </c>
      <c r="C1437" s="159">
        <v>0.70833333333333337</v>
      </c>
    </row>
    <row r="1438" spans="1:3" x14ac:dyDescent="0.35">
      <c r="A1438" s="259"/>
      <c r="B1438">
        <v>765.8</v>
      </c>
      <c r="C1438" s="159">
        <v>0.72916666666666663</v>
      </c>
    </row>
    <row r="1439" spans="1:3" x14ac:dyDescent="0.35">
      <c r="A1439" s="259"/>
      <c r="B1439">
        <v>651.70000000000005</v>
      </c>
      <c r="C1439" s="159">
        <v>0.75</v>
      </c>
    </row>
    <row r="1440" spans="1:3" x14ac:dyDescent="0.35">
      <c r="A1440" s="259"/>
      <c r="B1440">
        <v>368.6</v>
      </c>
      <c r="C1440" s="159">
        <v>0.77083333333333337</v>
      </c>
    </row>
    <row r="1441" spans="1:3" x14ac:dyDescent="0.35">
      <c r="A1441" s="259"/>
      <c r="B1441">
        <v>201.1</v>
      </c>
      <c r="C1441" s="159">
        <v>0.79166666666666663</v>
      </c>
    </row>
    <row r="1442" spans="1:3" x14ac:dyDescent="0.35">
      <c r="A1442" s="259"/>
      <c r="B1442">
        <v>91.3</v>
      </c>
      <c r="C1442" s="159">
        <v>0.8125</v>
      </c>
    </row>
    <row r="1443" spans="1:3" x14ac:dyDescent="0.35">
      <c r="A1443" s="259"/>
      <c r="B1443">
        <v>18.5</v>
      </c>
      <c r="C1443" s="159">
        <v>0.83333333333333337</v>
      </c>
    </row>
    <row r="1444" spans="1:3" x14ac:dyDescent="0.35">
      <c r="A1444" s="259"/>
      <c r="B1444">
        <v>0.5</v>
      </c>
      <c r="C1444" s="159">
        <v>0.85416666666666663</v>
      </c>
    </row>
    <row r="1445" spans="1:3" x14ac:dyDescent="0.35">
      <c r="A1445" s="259"/>
      <c r="B1445">
        <v>0.3</v>
      </c>
      <c r="C1445" s="159">
        <v>0.875</v>
      </c>
    </row>
    <row r="1446" spans="1:3" x14ac:dyDescent="0.35">
      <c r="A1446" s="259"/>
      <c r="B1446">
        <v>0.3</v>
      </c>
      <c r="C1446" s="159">
        <v>0.89583333333333337</v>
      </c>
    </row>
    <row r="1447" spans="1:3" x14ac:dyDescent="0.35">
      <c r="A1447" s="259"/>
      <c r="B1447">
        <v>0.3</v>
      </c>
      <c r="C1447" s="159">
        <v>0.91666666666666663</v>
      </c>
    </row>
    <row r="1448" spans="1:3" x14ac:dyDescent="0.35">
      <c r="A1448" s="259"/>
      <c r="B1448">
        <v>0.3</v>
      </c>
      <c r="C1448" s="159">
        <v>0.9375</v>
      </c>
    </row>
    <row r="1449" spans="1:3" x14ac:dyDescent="0.35">
      <c r="A1449" s="259"/>
      <c r="B1449">
        <v>0.3</v>
      </c>
      <c r="C1449" s="159">
        <v>0.95833333333333337</v>
      </c>
    </row>
    <row r="1450" spans="1:3" x14ac:dyDescent="0.35">
      <c r="A1450" s="260"/>
      <c r="B1450">
        <v>0.3</v>
      </c>
      <c r="C1450" s="159">
        <v>0.97916666666666663</v>
      </c>
    </row>
    <row r="1451" spans="1:3" x14ac:dyDescent="0.35">
      <c r="A1451" s="43"/>
      <c r="B1451" s="1">
        <v>0</v>
      </c>
      <c r="C1451" s="3">
        <v>2.0833333333333332E-2</v>
      </c>
    </row>
    <row r="1452" spans="1:3" x14ac:dyDescent="0.35">
      <c r="A1452" s="43"/>
      <c r="B1452" s="1">
        <v>0</v>
      </c>
      <c r="C1452" s="6" t="s">
        <v>197</v>
      </c>
    </row>
    <row r="1453" spans="1:3" x14ac:dyDescent="0.35">
      <c r="A1453" s="43"/>
      <c r="B1453" s="1">
        <v>0</v>
      </c>
      <c r="C1453" s="3" t="s">
        <v>198</v>
      </c>
    </row>
    <row r="1454" spans="1:3" x14ac:dyDescent="0.35">
      <c r="A1454" s="43"/>
      <c r="B1454" s="1">
        <v>0</v>
      </c>
      <c r="C1454" s="4" t="s">
        <v>199</v>
      </c>
    </row>
    <row r="1455" spans="1:3" x14ac:dyDescent="0.35">
      <c r="A1455" s="43"/>
      <c r="B1455" s="1">
        <v>0</v>
      </c>
      <c r="C1455" s="7" t="s">
        <v>200</v>
      </c>
    </row>
    <row r="1456" spans="1:3" x14ac:dyDescent="0.35">
      <c r="A1456" s="43"/>
      <c r="B1456" s="1">
        <v>0</v>
      </c>
      <c r="C1456" s="3" t="s">
        <v>201</v>
      </c>
    </row>
    <row r="1457" spans="1:3" x14ac:dyDescent="0.35">
      <c r="A1457" s="43"/>
      <c r="B1457" s="1">
        <v>0</v>
      </c>
      <c r="C1457" s="19" t="s">
        <v>202</v>
      </c>
    </row>
    <row r="1458" spans="1:3" x14ac:dyDescent="0.35">
      <c r="A1458" s="43"/>
      <c r="B1458" s="1">
        <v>0</v>
      </c>
      <c r="C1458" s="3" t="s">
        <v>203</v>
      </c>
    </row>
    <row r="1459" spans="1:3" x14ac:dyDescent="0.35">
      <c r="A1459" s="43"/>
      <c r="B1459" s="1">
        <v>0</v>
      </c>
      <c r="C1459" s="19" t="s">
        <v>204</v>
      </c>
    </row>
    <row r="1460" spans="1:3" x14ac:dyDescent="0.35">
      <c r="A1460" s="43"/>
      <c r="B1460" s="1">
        <v>0</v>
      </c>
      <c r="C1460" s="19" t="s">
        <v>205</v>
      </c>
    </row>
    <row r="1461" spans="1:3" x14ac:dyDescent="0.35">
      <c r="A1461" s="43"/>
      <c r="B1461" s="1">
        <v>0</v>
      </c>
      <c r="C1461" s="19" t="s">
        <v>206</v>
      </c>
    </row>
    <row r="1462" spans="1:3" x14ac:dyDescent="0.35">
      <c r="A1462" s="43"/>
      <c r="B1462" s="1">
        <v>0</v>
      </c>
      <c r="C1462" s="19" t="s">
        <v>207</v>
      </c>
    </row>
    <row r="1463" spans="1:3" x14ac:dyDescent="0.35">
      <c r="A1463" s="43"/>
      <c r="B1463" s="1">
        <v>1.3</v>
      </c>
      <c r="C1463" s="19" t="s">
        <v>208</v>
      </c>
    </row>
    <row r="1464" spans="1:3" x14ac:dyDescent="0.35">
      <c r="A1464" s="43"/>
      <c r="B1464" s="1">
        <v>31.8</v>
      </c>
      <c r="C1464" s="3" t="s">
        <v>209</v>
      </c>
    </row>
    <row r="1465" spans="1:3" x14ac:dyDescent="0.35">
      <c r="A1465" s="43"/>
      <c r="B1465" s="1">
        <v>121.4</v>
      </c>
      <c r="C1465" s="19" t="s">
        <v>210</v>
      </c>
    </row>
    <row r="1466" spans="1:3" x14ac:dyDescent="0.35">
      <c r="A1466" s="43"/>
      <c r="B1466" s="1">
        <v>296.10000000000002</v>
      </c>
      <c r="C1466" s="19" t="s">
        <v>211</v>
      </c>
    </row>
    <row r="1467" spans="1:3" x14ac:dyDescent="0.35">
      <c r="A1467" s="43"/>
      <c r="B1467" s="1">
        <v>471</v>
      </c>
      <c r="C1467" s="19" t="s">
        <v>212</v>
      </c>
    </row>
    <row r="1468" spans="1:3" x14ac:dyDescent="0.35">
      <c r="A1468" s="43"/>
      <c r="B1468" s="1">
        <v>742.8</v>
      </c>
      <c r="C1468" s="19" t="s">
        <v>213</v>
      </c>
    </row>
    <row r="1469" spans="1:3" x14ac:dyDescent="0.35">
      <c r="A1469" s="43"/>
      <c r="B1469" s="1">
        <v>1007</v>
      </c>
      <c r="C1469" s="3" t="s">
        <v>214</v>
      </c>
    </row>
    <row r="1470" spans="1:3" x14ac:dyDescent="0.35">
      <c r="A1470" s="43"/>
      <c r="B1470" s="1">
        <v>1231.2</v>
      </c>
      <c r="C1470" s="3">
        <v>0.41666666666666669</v>
      </c>
    </row>
    <row r="1471" spans="1:3" x14ac:dyDescent="0.35">
      <c r="A1471" s="43"/>
      <c r="B1471" s="1">
        <v>1477.1</v>
      </c>
      <c r="C1471" s="3">
        <v>0.4375</v>
      </c>
    </row>
    <row r="1472" spans="1:3" x14ac:dyDescent="0.35">
      <c r="A1472" s="43"/>
      <c r="B1472" s="1">
        <v>1714.7</v>
      </c>
      <c r="C1472" s="3">
        <v>0.45833333333333331</v>
      </c>
    </row>
    <row r="1473" spans="1:3" x14ac:dyDescent="0.35">
      <c r="A1473" s="43"/>
      <c r="B1473" s="1">
        <v>1887.5</v>
      </c>
      <c r="C1473" s="3">
        <v>0.47916666666666669</v>
      </c>
    </row>
    <row r="1474" spans="1:3" x14ac:dyDescent="0.35">
      <c r="A1474" s="43"/>
      <c r="B1474" s="1">
        <v>2029.5</v>
      </c>
      <c r="C1474" s="3">
        <v>0.5</v>
      </c>
    </row>
    <row r="1475" spans="1:3" x14ac:dyDescent="0.35">
      <c r="A1475" s="43"/>
      <c r="B1475" s="1">
        <v>2147.5</v>
      </c>
      <c r="C1475" s="5">
        <v>0.52083333333333337</v>
      </c>
    </row>
    <row r="1476" spans="1:3" x14ac:dyDescent="0.35">
      <c r="A1476" s="43"/>
      <c r="B1476" s="1">
        <v>2218.1999999999998</v>
      </c>
      <c r="C1476" s="5">
        <v>0.54166666666666663</v>
      </c>
    </row>
    <row r="1477" spans="1:3" x14ac:dyDescent="0.35">
      <c r="A1477" s="43"/>
      <c r="B1477" s="1">
        <v>2238.9</v>
      </c>
      <c r="C1477" s="5">
        <v>0.5625</v>
      </c>
    </row>
    <row r="1478" spans="1:3" x14ac:dyDescent="0.35">
      <c r="A1478" s="43"/>
      <c r="B1478" s="1">
        <v>2114.6</v>
      </c>
      <c r="C1478" s="5">
        <v>0.58333333333333337</v>
      </c>
    </row>
    <row r="1479" spans="1:3" x14ac:dyDescent="0.35">
      <c r="A1479" s="43"/>
      <c r="B1479" s="1">
        <v>2039.5</v>
      </c>
      <c r="C1479" s="5">
        <v>0.60416666666666663</v>
      </c>
    </row>
    <row r="1480" spans="1:3" x14ac:dyDescent="0.35">
      <c r="A1480" s="43"/>
      <c r="B1480" s="1">
        <v>1985.2</v>
      </c>
      <c r="C1480" s="2">
        <v>0.625</v>
      </c>
    </row>
    <row r="1481" spans="1:3" x14ac:dyDescent="0.35">
      <c r="A1481" s="43"/>
      <c r="B1481" s="1">
        <v>1897.8</v>
      </c>
      <c r="C1481" s="2">
        <v>0.64583333333333337</v>
      </c>
    </row>
    <row r="1482" spans="1:3" x14ac:dyDescent="0.35">
      <c r="A1482" s="43"/>
      <c r="B1482" s="1">
        <v>1824.2</v>
      </c>
      <c r="C1482" s="2">
        <v>0.66666666666666663</v>
      </c>
    </row>
    <row r="1483" spans="1:3" x14ac:dyDescent="0.35">
      <c r="A1483" s="43"/>
      <c r="B1483" s="1">
        <v>1196.5</v>
      </c>
      <c r="C1483" s="2">
        <v>0.6875</v>
      </c>
    </row>
    <row r="1484" spans="1:3" x14ac:dyDescent="0.35">
      <c r="A1484" s="43"/>
      <c r="B1484" s="1">
        <v>1453.3</v>
      </c>
      <c r="C1484" s="2">
        <v>0.70833333333333337</v>
      </c>
    </row>
    <row r="1485" spans="1:3" x14ac:dyDescent="0.35">
      <c r="A1485" s="43"/>
      <c r="B1485" s="1">
        <v>1093.5999999999999</v>
      </c>
      <c r="C1485" s="2">
        <v>0.72916666666666663</v>
      </c>
    </row>
    <row r="1486" spans="1:3" x14ac:dyDescent="0.35">
      <c r="A1486" s="43"/>
      <c r="B1486" s="1">
        <v>971.7</v>
      </c>
      <c r="C1486" s="2">
        <v>0.75</v>
      </c>
    </row>
    <row r="1487" spans="1:3" x14ac:dyDescent="0.35">
      <c r="A1487" s="43"/>
      <c r="B1487" s="1">
        <v>745.7</v>
      </c>
      <c r="C1487" s="2">
        <v>0.77083333333333337</v>
      </c>
    </row>
    <row r="1488" spans="1:3" x14ac:dyDescent="0.35">
      <c r="A1488" s="43"/>
      <c r="B1488" s="1">
        <v>620.79999999999995</v>
      </c>
      <c r="C1488" s="2">
        <v>0.79166666666666663</v>
      </c>
    </row>
    <row r="1489" spans="1:3" x14ac:dyDescent="0.35">
      <c r="A1489" s="43"/>
      <c r="B1489" s="1">
        <v>422.1</v>
      </c>
      <c r="C1489" s="2">
        <v>0.8125</v>
      </c>
    </row>
    <row r="1490" spans="1:3" x14ac:dyDescent="0.35">
      <c r="A1490" s="43"/>
      <c r="B1490" s="1">
        <v>244.1</v>
      </c>
      <c r="C1490" s="2">
        <v>0.83333333333333337</v>
      </c>
    </row>
    <row r="1491" spans="1:3" x14ac:dyDescent="0.35">
      <c r="A1491" s="43"/>
      <c r="B1491" s="1">
        <v>107.9</v>
      </c>
      <c r="C1491" s="2">
        <v>0.85416666666666663</v>
      </c>
    </row>
    <row r="1492" spans="1:3" x14ac:dyDescent="0.35">
      <c r="A1492" s="43"/>
      <c r="B1492" s="1">
        <v>38.200000000000003</v>
      </c>
      <c r="C1492" s="2">
        <v>0.875</v>
      </c>
    </row>
    <row r="1493" spans="1:3" x14ac:dyDescent="0.35">
      <c r="A1493" s="43"/>
      <c r="B1493" s="1">
        <v>3.6</v>
      </c>
      <c r="C1493" s="2">
        <v>0.89583333333333337</v>
      </c>
    </row>
    <row r="1494" spans="1:3" x14ac:dyDescent="0.35">
      <c r="A1494" s="43"/>
      <c r="B1494" s="1">
        <v>0.2</v>
      </c>
      <c r="C1494" s="2">
        <v>0.91666666666666663</v>
      </c>
    </row>
    <row r="1495" spans="1:3" x14ac:dyDescent="0.35">
      <c r="A1495" s="43"/>
      <c r="B1495" s="1">
        <v>0.2</v>
      </c>
      <c r="C1495" s="2">
        <v>0.9375</v>
      </c>
    </row>
    <row r="1496" spans="1:3" x14ac:dyDescent="0.35">
      <c r="A1496" s="43"/>
      <c r="B1496" s="1">
        <v>0.2</v>
      </c>
      <c r="C1496" s="2">
        <v>0.95833333333333337</v>
      </c>
    </row>
    <row r="1497" spans="1:3" x14ac:dyDescent="0.35">
      <c r="A1497" s="44"/>
      <c r="B1497" s="1">
        <v>0.2</v>
      </c>
      <c r="C1497" s="2">
        <v>0.97916666666666663</v>
      </c>
    </row>
    <row r="1498" spans="1:3" x14ac:dyDescent="0.35">
      <c r="A1498" s="42"/>
      <c r="B1498" s="1"/>
      <c r="C1498" s="3"/>
    </row>
    <row r="1499" spans="1:3" x14ac:dyDescent="0.35">
      <c r="A1499" s="42"/>
      <c r="B1499" s="1"/>
      <c r="C1499" s="3"/>
    </row>
    <row r="1500" spans="1:3" x14ac:dyDescent="0.35">
      <c r="A1500" s="42"/>
      <c r="B1500" s="1"/>
      <c r="C1500" s="6"/>
    </row>
    <row r="1501" spans="1:3" x14ac:dyDescent="0.35">
      <c r="A1501" s="42"/>
      <c r="B1501" s="1"/>
      <c r="C1501" s="3"/>
    </row>
    <row r="1502" spans="1:3" x14ac:dyDescent="0.35">
      <c r="A1502" s="42"/>
      <c r="B1502" s="1"/>
      <c r="C1502" s="4"/>
    </row>
    <row r="1503" spans="1:3" x14ac:dyDescent="0.35">
      <c r="A1503" s="42"/>
      <c r="B1503" s="1"/>
      <c r="C1503" s="7"/>
    </row>
    <row r="1504" spans="1:3" x14ac:dyDescent="0.35">
      <c r="A1504" s="42"/>
      <c r="B1504" s="1"/>
      <c r="C1504" s="3"/>
    </row>
    <row r="1505" spans="1:3" x14ac:dyDescent="0.35">
      <c r="A1505" s="42"/>
      <c r="B1505" s="1"/>
      <c r="C1505" s="19"/>
    </row>
    <row r="1506" spans="1:3" x14ac:dyDescent="0.35">
      <c r="A1506" s="42"/>
      <c r="B1506" s="1"/>
      <c r="C1506" s="3"/>
    </row>
    <row r="1507" spans="1:3" x14ac:dyDescent="0.35">
      <c r="A1507" s="42"/>
      <c r="B1507" s="1"/>
      <c r="C1507" s="19"/>
    </row>
    <row r="1508" spans="1:3" x14ac:dyDescent="0.35">
      <c r="A1508" s="42"/>
      <c r="B1508" s="1"/>
      <c r="C1508" s="19"/>
    </row>
    <row r="1509" spans="1:3" x14ac:dyDescent="0.35">
      <c r="A1509" s="42"/>
      <c r="B1509" s="1"/>
      <c r="C1509" s="19"/>
    </row>
    <row r="1510" spans="1:3" x14ac:dyDescent="0.35">
      <c r="A1510" s="42"/>
      <c r="B1510" s="1"/>
      <c r="C1510" s="19"/>
    </row>
    <row r="1511" spans="1:3" x14ac:dyDescent="0.35">
      <c r="A1511" s="42"/>
      <c r="B1511" s="1"/>
      <c r="C1511" s="19"/>
    </row>
    <row r="1512" spans="1:3" x14ac:dyDescent="0.35">
      <c r="A1512" s="42"/>
      <c r="B1512" s="1"/>
      <c r="C1512" s="3"/>
    </row>
    <row r="1513" spans="1:3" x14ac:dyDescent="0.35">
      <c r="A1513" s="42"/>
      <c r="B1513" s="1"/>
      <c r="C1513" s="19"/>
    </row>
    <row r="1514" spans="1:3" x14ac:dyDescent="0.35">
      <c r="A1514" s="42"/>
      <c r="B1514" s="1"/>
      <c r="C1514" s="19"/>
    </row>
    <row r="1515" spans="1:3" x14ac:dyDescent="0.35">
      <c r="A1515" s="42"/>
      <c r="B1515" s="1"/>
      <c r="C1515" s="19"/>
    </row>
    <row r="1516" spans="1:3" x14ac:dyDescent="0.35">
      <c r="A1516" s="42"/>
      <c r="B1516" s="1"/>
      <c r="C1516" s="19"/>
    </row>
    <row r="1517" spans="1:3" x14ac:dyDescent="0.35">
      <c r="A1517" s="42"/>
      <c r="B1517" s="1"/>
      <c r="C1517" s="3"/>
    </row>
    <row r="1518" spans="1:3" x14ac:dyDescent="0.35">
      <c r="A1518" s="42"/>
      <c r="B1518" s="1"/>
      <c r="C1518" s="3"/>
    </row>
    <row r="1519" spans="1:3" x14ac:dyDescent="0.35">
      <c r="A1519" s="42"/>
      <c r="B1519" s="1"/>
      <c r="C1519" s="3"/>
    </row>
    <row r="1520" spans="1:3" x14ac:dyDescent="0.35">
      <c r="A1520" s="42"/>
      <c r="B1520" s="1"/>
      <c r="C1520" s="3"/>
    </row>
    <row r="1521" spans="1:3" x14ac:dyDescent="0.35">
      <c r="A1521" s="42"/>
      <c r="B1521" s="1"/>
      <c r="C1521" s="3"/>
    </row>
    <row r="1522" spans="1:3" x14ac:dyDescent="0.35">
      <c r="A1522" s="42"/>
      <c r="B1522" s="1"/>
      <c r="C1522" s="3"/>
    </row>
    <row r="1523" spans="1:3" x14ac:dyDescent="0.35">
      <c r="A1523" s="42"/>
      <c r="B1523" s="1"/>
      <c r="C1523" s="5"/>
    </row>
    <row r="1524" spans="1:3" x14ac:dyDescent="0.35">
      <c r="A1524" s="42"/>
      <c r="B1524" s="1"/>
      <c r="C1524" s="5"/>
    </row>
  </sheetData>
  <mergeCells count="38">
    <mergeCell ref="D40:N70"/>
    <mergeCell ref="A2:F2"/>
    <mergeCell ref="A4:A5"/>
    <mergeCell ref="B4:B5"/>
    <mergeCell ref="C4:C29"/>
    <mergeCell ref="D4:M36"/>
    <mergeCell ref="A38:F38"/>
    <mergeCell ref="A41:A88"/>
    <mergeCell ref="A89:A136"/>
    <mergeCell ref="A137:A184"/>
    <mergeCell ref="A185:A232"/>
    <mergeCell ref="A233:A280"/>
    <mergeCell ref="A1259:A1306"/>
    <mergeCell ref="A281:A328"/>
    <mergeCell ref="A519:A566"/>
    <mergeCell ref="A567:A614"/>
    <mergeCell ref="A615:A662"/>
    <mergeCell ref="A663:A710"/>
    <mergeCell ref="A329:A376"/>
    <mergeCell ref="A377:A422"/>
    <mergeCell ref="A423:A470"/>
    <mergeCell ref="A471:A518"/>
    <mergeCell ref="A711:A758"/>
    <mergeCell ref="A1093:A1140"/>
    <mergeCell ref="A1307:A1354"/>
    <mergeCell ref="A1355:A1402"/>
    <mergeCell ref="A1403:A1450"/>
    <mergeCell ref="A759:A806"/>
    <mergeCell ref="A807:A854"/>
    <mergeCell ref="A855:A883"/>
    <mergeCell ref="A884:A900"/>
    <mergeCell ref="A1237:A1258"/>
    <mergeCell ref="A901:A948"/>
    <mergeCell ref="A1141:A1188"/>
    <mergeCell ref="A1189:A1236"/>
    <mergeCell ref="A949:A996"/>
    <mergeCell ref="A997:A1044"/>
    <mergeCell ref="A1045:A1092"/>
  </mergeCells>
  <pageMargins left="0.7" right="0.7" top="0.75" bottom="0.75" header="0.3" footer="0.3"/>
  <pageSetup orientation="portrait" horizontalDpi="90" verticalDpi="9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F7903-DF45-463E-B654-92897A58FD8A}">
  <dimension ref="A2:N1522"/>
  <sheetViews>
    <sheetView zoomScale="80" zoomScaleNormal="80" workbookViewId="0">
      <selection activeCell="C34" sqref="C34"/>
    </sheetView>
  </sheetViews>
  <sheetFormatPr defaultRowHeight="14.5" x14ac:dyDescent="0.35"/>
  <cols>
    <col min="1" max="1" width="41.81640625" customWidth="1"/>
    <col min="2" max="2" width="24.81640625" customWidth="1"/>
    <col min="3" max="3" width="23.6328125" customWidth="1"/>
    <col min="8" max="8" width="23.81640625" customWidth="1"/>
    <col min="9" max="9" width="21.1796875" customWidth="1"/>
    <col min="10" max="10" width="21" customWidth="1"/>
    <col min="11" max="11" width="6.6328125" customWidth="1"/>
    <col min="12" max="12" width="24.6328125" customWidth="1"/>
    <col min="13" max="13" width="22.54296875" customWidth="1"/>
    <col min="14" max="14" width="22.1796875" customWidth="1"/>
  </cols>
  <sheetData>
    <row r="2" spans="1:13" ht="28.5" x14ac:dyDescent="0.65">
      <c r="A2" s="235" t="s">
        <v>78</v>
      </c>
      <c r="B2" s="235"/>
      <c r="C2" s="235"/>
      <c r="D2" s="235"/>
      <c r="E2" s="235"/>
      <c r="F2" s="235"/>
    </row>
    <row r="3" spans="1:13" ht="15" thickBot="1" x14ac:dyDescent="0.4"/>
    <row r="4" spans="1:13" x14ac:dyDescent="0.35">
      <c r="A4" s="243" t="s">
        <v>139</v>
      </c>
      <c r="B4" s="244" t="s">
        <v>140</v>
      </c>
      <c r="C4" s="245"/>
      <c r="D4" s="248"/>
      <c r="E4" s="249"/>
      <c r="F4" s="249"/>
      <c r="G4" s="249"/>
      <c r="H4" s="249"/>
      <c r="I4" s="249"/>
      <c r="J4" s="249"/>
      <c r="K4" s="249"/>
      <c r="L4" s="249"/>
      <c r="M4" s="250"/>
    </row>
    <row r="5" spans="1:13" x14ac:dyDescent="0.35">
      <c r="A5" s="243"/>
      <c r="B5" s="244"/>
      <c r="C5" s="246"/>
      <c r="D5" s="251"/>
      <c r="E5" s="206"/>
      <c r="F5" s="206"/>
      <c r="G5" s="206"/>
      <c r="H5" s="206"/>
      <c r="I5" s="206"/>
      <c r="J5" s="206"/>
      <c r="K5" s="206"/>
      <c r="L5" s="206"/>
      <c r="M5" s="252"/>
    </row>
    <row r="6" spans="1:13" x14ac:dyDescent="0.35">
      <c r="C6" s="246"/>
      <c r="D6" s="251"/>
      <c r="E6" s="206"/>
      <c r="F6" s="206"/>
      <c r="G6" s="206"/>
      <c r="H6" s="206"/>
      <c r="I6" s="206"/>
      <c r="J6" s="206"/>
      <c r="K6" s="206"/>
      <c r="L6" s="206"/>
      <c r="M6" s="252"/>
    </row>
    <row r="7" spans="1:13" x14ac:dyDescent="0.35">
      <c r="A7" s="55">
        <v>45474</v>
      </c>
      <c r="B7" s="22">
        <v>73.2</v>
      </c>
      <c r="C7" s="246"/>
      <c r="D7" s="251"/>
      <c r="E7" s="206"/>
      <c r="F7" s="206"/>
      <c r="G7" s="206"/>
      <c r="H7" s="206"/>
      <c r="I7" s="206"/>
      <c r="J7" s="206"/>
      <c r="K7" s="206"/>
      <c r="L7" s="206"/>
      <c r="M7" s="252"/>
    </row>
    <row r="8" spans="1:13" x14ac:dyDescent="0.35">
      <c r="A8" s="55">
        <v>45475</v>
      </c>
      <c r="B8" s="22">
        <v>58.7</v>
      </c>
      <c r="C8" s="246"/>
      <c r="D8" s="251"/>
      <c r="E8" s="206"/>
      <c r="F8" s="206"/>
      <c r="G8" s="206"/>
      <c r="H8" s="206"/>
      <c r="I8" s="206"/>
      <c r="J8" s="206"/>
      <c r="K8" s="206"/>
      <c r="L8" s="206"/>
      <c r="M8" s="252"/>
    </row>
    <row r="9" spans="1:13" x14ac:dyDescent="0.35">
      <c r="A9" s="55">
        <v>45476</v>
      </c>
      <c r="B9" s="22">
        <v>55.2</v>
      </c>
      <c r="C9" s="246"/>
      <c r="D9" s="251"/>
      <c r="E9" s="206"/>
      <c r="F9" s="206"/>
      <c r="G9" s="206"/>
      <c r="H9" s="206"/>
      <c r="I9" s="206"/>
      <c r="J9" s="206"/>
      <c r="K9" s="206"/>
      <c r="L9" s="206"/>
      <c r="M9" s="252"/>
    </row>
    <row r="10" spans="1:13" x14ac:dyDescent="0.35">
      <c r="A10" s="55">
        <v>45480</v>
      </c>
      <c r="B10" s="22">
        <v>40.200000000000003</v>
      </c>
      <c r="C10" s="246"/>
      <c r="D10" s="251"/>
      <c r="E10" s="206"/>
      <c r="F10" s="206"/>
      <c r="G10" s="206"/>
      <c r="H10" s="206"/>
      <c r="I10" s="206"/>
      <c r="J10" s="206"/>
      <c r="K10" s="206"/>
      <c r="L10" s="206"/>
      <c r="M10" s="252"/>
    </row>
    <row r="11" spans="1:13" x14ac:dyDescent="0.35">
      <c r="A11" s="56">
        <v>45481</v>
      </c>
      <c r="B11" s="22">
        <v>70.900000000000006</v>
      </c>
      <c r="C11" s="246"/>
      <c r="D11" s="251"/>
      <c r="E11" s="206"/>
      <c r="F11" s="206"/>
      <c r="G11" s="206"/>
      <c r="H11" s="206"/>
      <c r="I11" s="206"/>
      <c r="J11" s="206"/>
      <c r="K11" s="206"/>
      <c r="L11" s="206"/>
      <c r="M11" s="252"/>
    </row>
    <row r="12" spans="1:13" x14ac:dyDescent="0.35">
      <c r="A12" s="56">
        <v>45482</v>
      </c>
      <c r="B12" s="22">
        <v>72.8</v>
      </c>
      <c r="C12" s="246"/>
      <c r="D12" s="251"/>
      <c r="E12" s="206"/>
      <c r="F12" s="206"/>
      <c r="G12" s="206"/>
      <c r="H12" s="206"/>
      <c r="I12" s="206"/>
      <c r="J12" s="206"/>
      <c r="K12" s="206"/>
      <c r="L12" s="206"/>
      <c r="M12" s="252"/>
    </row>
    <row r="13" spans="1:13" x14ac:dyDescent="0.35">
      <c r="A13" s="56">
        <v>45483</v>
      </c>
      <c r="B13" s="22">
        <v>51.5</v>
      </c>
      <c r="C13" s="246"/>
      <c r="D13" s="251"/>
      <c r="E13" s="206"/>
      <c r="F13" s="206"/>
      <c r="G13" s="206"/>
      <c r="H13" s="206"/>
      <c r="I13" s="206"/>
      <c r="J13" s="206"/>
      <c r="K13" s="206"/>
      <c r="L13" s="206"/>
      <c r="M13" s="252"/>
    </row>
    <row r="14" spans="1:13" x14ac:dyDescent="0.35">
      <c r="A14" s="55">
        <v>45484</v>
      </c>
      <c r="B14" s="22">
        <v>29.1</v>
      </c>
      <c r="C14" s="246"/>
      <c r="D14" s="251"/>
      <c r="E14" s="206"/>
      <c r="F14" s="206"/>
      <c r="G14" s="206"/>
      <c r="H14" s="206"/>
      <c r="I14" s="206"/>
      <c r="J14" s="206"/>
      <c r="K14" s="206"/>
      <c r="L14" s="206"/>
      <c r="M14" s="252"/>
    </row>
    <row r="15" spans="1:13" x14ac:dyDescent="0.35">
      <c r="A15" s="57">
        <v>45486</v>
      </c>
      <c r="B15" s="22">
        <v>61.4</v>
      </c>
      <c r="C15" s="246"/>
      <c r="D15" s="251"/>
      <c r="E15" s="206"/>
      <c r="F15" s="206"/>
      <c r="G15" s="206"/>
      <c r="H15" s="206"/>
      <c r="I15" s="206"/>
      <c r="J15" s="206"/>
      <c r="K15" s="206"/>
      <c r="L15" s="206"/>
      <c r="M15" s="252"/>
    </row>
    <row r="16" spans="1:13" x14ac:dyDescent="0.35">
      <c r="A16" s="58">
        <v>45487</v>
      </c>
      <c r="B16" s="22">
        <v>62.9</v>
      </c>
      <c r="C16" s="246"/>
      <c r="D16" s="251"/>
      <c r="E16" s="206"/>
      <c r="F16" s="206"/>
      <c r="G16" s="206"/>
      <c r="H16" s="206"/>
      <c r="I16" s="206"/>
      <c r="J16" s="206"/>
      <c r="K16" s="206"/>
      <c r="L16" s="206"/>
      <c r="M16" s="252"/>
    </row>
    <row r="17" spans="1:13" x14ac:dyDescent="0.35">
      <c r="A17" s="58">
        <v>45488</v>
      </c>
      <c r="B17" s="22">
        <v>46.6</v>
      </c>
      <c r="C17" s="246"/>
      <c r="D17" s="251"/>
      <c r="E17" s="206"/>
      <c r="F17" s="206"/>
      <c r="G17" s="206"/>
      <c r="H17" s="206"/>
      <c r="I17" s="206"/>
      <c r="J17" s="206"/>
      <c r="K17" s="206"/>
      <c r="L17" s="206"/>
      <c r="M17" s="252"/>
    </row>
    <row r="18" spans="1:13" x14ac:dyDescent="0.35">
      <c r="A18" s="58">
        <v>45489</v>
      </c>
      <c r="B18" s="22">
        <v>62.5</v>
      </c>
      <c r="C18" s="246"/>
      <c r="D18" s="251"/>
      <c r="E18" s="206"/>
      <c r="F18" s="206"/>
      <c r="G18" s="206"/>
      <c r="H18" s="206"/>
      <c r="I18" s="206"/>
      <c r="J18" s="206"/>
      <c r="K18" s="206"/>
      <c r="L18" s="206"/>
      <c r="M18" s="252"/>
    </row>
    <row r="19" spans="1:13" x14ac:dyDescent="0.35">
      <c r="A19" s="58">
        <v>45490</v>
      </c>
      <c r="B19" s="22">
        <v>59</v>
      </c>
      <c r="C19" s="246"/>
      <c r="D19" s="251"/>
      <c r="E19" s="206"/>
      <c r="F19" s="206"/>
      <c r="G19" s="206"/>
      <c r="H19" s="206"/>
      <c r="I19" s="206"/>
      <c r="J19" s="206"/>
      <c r="K19" s="206"/>
      <c r="L19" s="206"/>
      <c r="M19" s="252"/>
    </row>
    <row r="20" spans="1:13" x14ac:dyDescent="0.35">
      <c r="A20" s="58">
        <v>45491</v>
      </c>
      <c r="B20" s="22">
        <v>58.3</v>
      </c>
      <c r="C20" s="246"/>
      <c r="D20" s="251"/>
      <c r="E20" s="206"/>
      <c r="F20" s="206"/>
      <c r="G20" s="206"/>
      <c r="H20" s="206"/>
      <c r="I20" s="206"/>
      <c r="J20" s="206"/>
      <c r="K20" s="206"/>
      <c r="L20" s="206"/>
      <c r="M20" s="252"/>
    </row>
    <row r="21" spans="1:13" x14ac:dyDescent="0.35">
      <c r="A21" s="55">
        <v>45493</v>
      </c>
      <c r="B21" s="22">
        <v>64.599999999999994</v>
      </c>
      <c r="C21" s="246"/>
      <c r="D21" s="251"/>
      <c r="E21" s="206"/>
      <c r="F21" s="206"/>
      <c r="G21" s="206"/>
      <c r="H21" s="206"/>
      <c r="I21" s="206"/>
      <c r="J21" s="206"/>
      <c r="K21" s="206"/>
      <c r="L21" s="206"/>
      <c r="M21" s="252"/>
    </row>
    <row r="22" spans="1:13" x14ac:dyDescent="0.35">
      <c r="A22" s="55">
        <v>45494</v>
      </c>
      <c r="B22" s="22">
        <v>54</v>
      </c>
      <c r="C22" s="246"/>
      <c r="D22" s="251"/>
      <c r="E22" s="206"/>
      <c r="F22" s="206"/>
      <c r="G22" s="206"/>
      <c r="H22" s="206"/>
      <c r="I22" s="206"/>
      <c r="J22" s="206"/>
      <c r="K22" s="206"/>
      <c r="L22" s="206"/>
      <c r="M22" s="252"/>
    </row>
    <row r="23" spans="1:13" x14ac:dyDescent="0.35">
      <c r="A23" s="55">
        <v>45495</v>
      </c>
      <c r="B23" s="22">
        <v>32.4</v>
      </c>
      <c r="C23" s="246"/>
      <c r="D23" s="251"/>
      <c r="E23" s="206"/>
      <c r="F23" s="206"/>
      <c r="G23" s="206"/>
      <c r="H23" s="206"/>
      <c r="I23" s="206"/>
      <c r="J23" s="206"/>
      <c r="K23" s="206"/>
      <c r="L23" s="206"/>
      <c r="M23" s="252"/>
    </row>
    <row r="24" spans="1:13" x14ac:dyDescent="0.35">
      <c r="A24" s="55">
        <v>45496</v>
      </c>
      <c r="B24" s="22">
        <v>52.7</v>
      </c>
      <c r="C24" s="246"/>
      <c r="D24" s="251"/>
      <c r="E24" s="206"/>
      <c r="F24" s="206"/>
      <c r="G24" s="206"/>
      <c r="H24" s="206"/>
      <c r="I24" s="206"/>
      <c r="J24" s="206"/>
      <c r="K24" s="206"/>
      <c r="L24" s="206"/>
      <c r="M24" s="252"/>
    </row>
    <row r="25" spans="1:13" x14ac:dyDescent="0.35">
      <c r="A25" s="55">
        <v>45497</v>
      </c>
      <c r="B25" s="22">
        <v>49.7</v>
      </c>
      <c r="C25" s="246"/>
      <c r="D25" s="251"/>
      <c r="E25" s="206"/>
      <c r="F25" s="206"/>
      <c r="G25" s="206"/>
      <c r="H25" s="206"/>
      <c r="I25" s="206"/>
      <c r="J25" s="206"/>
      <c r="K25" s="206"/>
      <c r="L25" s="206"/>
      <c r="M25" s="252"/>
    </row>
    <row r="26" spans="1:13" x14ac:dyDescent="0.35">
      <c r="A26" s="55">
        <v>45498</v>
      </c>
      <c r="B26" s="22">
        <v>63.2</v>
      </c>
      <c r="C26" s="246"/>
      <c r="D26" s="251"/>
      <c r="E26" s="206"/>
      <c r="F26" s="206"/>
      <c r="G26" s="206"/>
      <c r="H26" s="206"/>
      <c r="I26" s="206"/>
      <c r="J26" s="206"/>
      <c r="K26" s="206"/>
      <c r="L26" s="206"/>
      <c r="M26" s="252"/>
    </row>
    <row r="27" spans="1:13" x14ac:dyDescent="0.35">
      <c r="A27" s="55">
        <v>45499</v>
      </c>
      <c r="B27" s="22">
        <v>67.400000000000006</v>
      </c>
      <c r="C27" s="246"/>
      <c r="D27" s="251"/>
      <c r="E27" s="206"/>
      <c r="F27" s="206"/>
      <c r="G27" s="206"/>
      <c r="H27" s="206"/>
      <c r="I27" s="206"/>
      <c r="J27" s="206"/>
      <c r="K27" s="206"/>
      <c r="L27" s="206"/>
      <c r="M27" s="252"/>
    </row>
    <row r="28" spans="1:13" x14ac:dyDescent="0.35">
      <c r="A28" s="55">
        <v>45500</v>
      </c>
      <c r="B28" s="22">
        <v>70.099999999999994</v>
      </c>
      <c r="C28" s="246"/>
      <c r="D28" s="251"/>
      <c r="E28" s="206"/>
      <c r="F28" s="206"/>
      <c r="G28" s="206"/>
      <c r="H28" s="206"/>
      <c r="I28" s="206"/>
      <c r="J28" s="206"/>
      <c r="K28" s="206"/>
      <c r="L28" s="206"/>
      <c r="M28" s="252"/>
    </row>
    <row r="29" spans="1:13" ht="15" thickBot="1" x14ac:dyDescent="0.4">
      <c r="A29" s="55">
        <v>45502</v>
      </c>
      <c r="B29" s="22">
        <v>39.299999999999997</v>
      </c>
      <c r="C29" s="247"/>
      <c r="D29" s="251"/>
      <c r="E29" s="206"/>
      <c r="F29" s="206"/>
      <c r="G29" s="206"/>
      <c r="H29" s="206"/>
      <c r="I29" s="206"/>
      <c r="J29" s="206"/>
      <c r="K29" s="206"/>
      <c r="L29" s="206"/>
      <c r="M29" s="252"/>
    </row>
    <row r="30" spans="1:13" x14ac:dyDescent="0.35">
      <c r="A30" s="55">
        <v>45503</v>
      </c>
      <c r="B30" s="1">
        <v>42.8</v>
      </c>
      <c r="C30" s="20"/>
      <c r="D30" s="251"/>
      <c r="E30" s="206"/>
      <c r="F30" s="206"/>
      <c r="G30" s="206"/>
      <c r="H30" s="206"/>
      <c r="I30" s="206"/>
      <c r="J30" s="206"/>
      <c r="K30" s="206"/>
      <c r="L30" s="206"/>
      <c r="M30" s="252"/>
    </row>
    <row r="31" spans="1:13" x14ac:dyDescent="0.35">
      <c r="A31" s="55">
        <v>45504</v>
      </c>
      <c r="B31" s="1">
        <v>62.5</v>
      </c>
      <c r="C31" s="21"/>
      <c r="D31" s="251"/>
      <c r="E31" s="206"/>
      <c r="F31" s="206"/>
      <c r="G31" s="206"/>
      <c r="H31" s="206"/>
      <c r="I31" s="206"/>
      <c r="J31" s="206"/>
      <c r="K31" s="206"/>
      <c r="L31" s="206"/>
      <c r="M31" s="252"/>
    </row>
    <row r="32" spans="1:13" x14ac:dyDescent="0.35">
      <c r="A32" s="8" t="s">
        <v>253</v>
      </c>
      <c r="B32" s="11" t="s">
        <v>254</v>
      </c>
      <c r="C32" s="10"/>
      <c r="D32" s="251"/>
      <c r="E32" s="206"/>
      <c r="F32" s="206"/>
      <c r="G32" s="206"/>
      <c r="H32" s="206"/>
      <c r="I32" s="206"/>
      <c r="J32" s="206"/>
      <c r="K32" s="206"/>
      <c r="L32" s="206"/>
      <c r="M32" s="252"/>
    </row>
    <row r="33" spans="1:14" x14ac:dyDescent="0.35">
      <c r="A33" s="8" t="s">
        <v>255</v>
      </c>
      <c r="B33" s="11">
        <f>AVERAGE(B7:B31)</f>
        <v>56.04</v>
      </c>
      <c r="C33" s="10"/>
      <c r="D33" s="251"/>
      <c r="E33" s="206"/>
      <c r="F33" s="206"/>
      <c r="G33" s="206"/>
      <c r="H33" s="206"/>
      <c r="I33" s="206"/>
      <c r="J33" s="206"/>
      <c r="K33" s="206"/>
      <c r="L33" s="206"/>
      <c r="M33" s="252"/>
    </row>
    <row r="34" spans="1:14" ht="15" thickBot="1" x14ac:dyDescent="0.4">
      <c r="A34" s="8" t="s">
        <v>256</v>
      </c>
      <c r="B34" s="11">
        <f>STDEV(B7:B31)</f>
        <v>12.221292893961751</v>
      </c>
      <c r="C34" s="10"/>
      <c r="D34" s="253"/>
      <c r="E34" s="254"/>
      <c r="F34" s="254"/>
      <c r="G34" s="254"/>
      <c r="H34" s="254"/>
      <c r="I34" s="254"/>
      <c r="J34" s="254"/>
      <c r="K34" s="254"/>
      <c r="L34" s="254"/>
      <c r="M34" s="255"/>
    </row>
    <row r="36" spans="1:14" ht="28.5" x14ac:dyDescent="0.65">
      <c r="A36" s="235" t="s">
        <v>196</v>
      </c>
      <c r="B36" s="235"/>
      <c r="C36" s="235"/>
      <c r="D36" s="235"/>
      <c r="E36" s="235"/>
      <c r="F36" s="235"/>
    </row>
    <row r="37" spans="1:14" ht="15" thickBot="1" x14ac:dyDescent="0.4"/>
    <row r="38" spans="1:14" ht="40.5" customHeight="1" x14ac:dyDescent="0.35">
      <c r="A38" s="9" t="s">
        <v>139</v>
      </c>
      <c r="B38" s="9" t="s">
        <v>217</v>
      </c>
      <c r="C38" s="12" t="s">
        <v>184</v>
      </c>
      <c r="D38" s="248"/>
      <c r="E38" s="249"/>
      <c r="F38" s="249"/>
      <c r="G38" s="249"/>
      <c r="H38" s="249"/>
      <c r="I38" s="249"/>
      <c r="J38" s="249"/>
      <c r="K38" s="249"/>
      <c r="L38" s="249"/>
      <c r="M38" s="249"/>
      <c r="N38" s="250"/>
    </row>
    <row r="39" spans="1:14" x14ac:dyDescent="0.35">
      <c r="A39" s="266">
        <v>45474</v>
      </c>
      <c r="B39" s="1">
        <v>2444.1</v>
      </c>
      <c r="C39" s="13">
        <v>0.52083333333333337</v>
      </c>
      <c r="D39" s="251"/>
      <c r="E39" s="206"/>
      <c r="F39" s="206"/>
      <c r="G39" s="206"/>
      <c r="H39" s="206"/>
      <c r="I39" s="206"/>
      <c r="J39" s="206"/>
      <c r="K39" s="206"/>
      <c r="L39" s="206"/>
      <c r="M39" s="206"/>
      <c r="N39" s="252"/>
    </row>
    <row r="40" spans="1:14" x14ac:dyDescent="0.35">
      <c r="A40" s="267"/>
      <c r="B40" s="1">
        <v>2480.6999999999998</v>
      </c>
      <c r="C40" s="13">
        <v>0.54166666666666663</v>
      </c>
      <c r="D40" s="251"/>
      <c r="E40" s="206"/>
      <c r="F40" s="206"/>
      <c r="G40" s="206"/>
      <c r="H40" s="206"/>
      <c r="I40" s="206"/>
      <c r="J40" s="206"/>
      <c r="K40" s="206"/>
      <c r="L40" s="206"/>
      <c r="M40" s="206"/>
      <c r="N40" s="252"/>
    </row>
    <row r="41" spans="1:14" x14ac:dyDescent="0.35">
      <c r="A41" s="267"/>
      <c r="B41" s="1">
        <v>2482.3000000000002</v>
      </c>
      <c r="C41" s="13">
        <v>0.5625</v>
      </c>
      <c r="D41" s="251"/>
      <c r="E41" s="206"/>
      <c r="F41" s="206"/>
      <c r="G41" s="206"/>
      <c r="H41" s="206"/>
      <c r="I41" s="206"/>
      <c r="J41" s="206"/>
      <c r="K41" s="206"/>
      <c r="L41" s="206"/>
      <c r="M41" s="206"/>
      <c r="N41" s="252"/>
    </row>
    <row r="42" spans="1:14" x14ac:dyDescent="0.35">
      <c r="A42" s="267"/>
      <c r="B42" s="1">
        <v>2442.4</v>
      </c>
      <c r="C42" s="13">
        <v>0.58333333333333337</v>
      </c>
      <c r="D42" s="251"/>
      <c r="E42" s="206"/>
      <c r="F42" s="206"/>
      <c r="G42" s="206"/>
      <c r="H42" s="206"/>
      <c r="I42" s="206"/>
      <c r="J42" s="206"/>
      <c r="K42" s="206"/>
      <c r="L42" s="206"/>
      <c r="M42" s="206"/>
      <c r="N42" s="252"/>
    </row>
    <row r="43" spans="1:14" x14ac:dyDescent="0.35">
      <c r="A43" s="267"/>
      <c r="B43" s="1">
        <v>2376.9</v>
      </c>
      <c r="C43" s="14">
        <v>0.60416666666666663</v>
      </c>
      <c r="D43" s="251"/>
      <c r="E43" s="206"/>
      <c r="F43" s="206"/>
      <c r="G43" s="206"/>
      <c r="H43" s="206"/>
      <c r="I43" s="206"/>
      <c r="J43" s="206"/>
      <c r="K43" s="206"/>
      <c r="L43" s="206"/>
      <c r="M43" s="206"/>
      <c r="N43" s="252"/>
    </row>
    <row r="44" spans="1:14" x14ac:dyDescent="0.35">
      <c r="A44" s="267"/>
      <c r="B44" s="1">
        <v>2278</v>
      </c>
      <c r="C44" s="14">
        <v>0.625</v>
      </c>
      <c r="D44" s="251"/>
      <c r="E44" s="206"/>
      <c r="F44" s="206"/>
      <c r="G44" s="206"/>
      <c r="H44" s="206"/>
      <c r="I44" s="206"/>
      <c r="J44" s="206"/>
      <c r="K44" s="206"/>
      <c r="L44" s="206"/>
      <c r="M44" s="206"/>
      <c r="N44" s="252"/>
    </row>
    <row r="45" spans="1:14" x14ac:dyDescent="0.35">
      <c r="A45" s="267"/>
      <c r="B45" s="1">
        <v>2148.8000000000002</v>
      </c>
      <c r="C45" s="14">
        <v>0.64583333333333337</v>
      </c>
      <c r="D45" s="251"/>
      <c r="E45" s="206"/>
      <c r="F45" s="206"/>
      <c r="G45" s="206"/>
      <c r="H45" s="206"/>
      <c r="I45" s="206"/>
      <c r="J45" s="206"/>
      <c r="K45" s="206"/>
      <c r="L45" s="206"/>
      <c r="M45" s="206"/>
      <c r="N45" s="252"/>
    </row>
    <row r="46" spans="1:14" x14ac:dyDescent="0.35">
      <c r="A46" s="267"/>
      <c r="B46" s="1">
        <v>1993.2</v>
      </c>
      <c r="C46" s="14">
        <v>0.66666666666666663</v>
      </c>
      <c r="D46" s="251"/>
      <c r="E46" s="206"/>
      <c r="F46" s="206"/>
      <c r="G46" s="206"/>
      <c r="H46" s="206"/>
      <c r="I46" s="206"/>
      <c r="J46" s="206"/>
      <c r="K46" s="206"/>
      <c r="L46" s="206"/>
      <c r="M46" s="206"/>
      <c r="N46" s="252"/>
    </row>
    <row r="47" spans="1:14" x14ac:dyDescent="0.35">
      <c r="A47" s="267"/>
      <c r="B47" s="1">
        <v>1820</v>
      </c>
      <c r="C47" s="14">
        <v>0.6875</v>
      </c>
      <c r="D47" s="251"/>
      <c r="E47" s="206"/>
      <c r="F47" s="206"/>
      <c r="G47" s="206"/>
      <c r="H47" s="206"/>
      <c r="I47" s="206"/>
      <c r="J47" s="206"/>
      <c r="K47" s="206"/>
      <c r="L47" s="206"/>
      <c r="M47" s="206"/>
      <c r="N47" s="252"/>
    </row>
    <row r="48" spans="1:14" x14ac:dyDescent="0.35">
      <c r="A48" s="267"/>
      <c r="B48" s="1">
        <v>1621.5</v>
      </c>
      <c r="C48" s="14">
        <v>0.70833333333333337</v>
      </c>
      <c r="D48" s="251"/>
      <c r="E48" s="206"/>
      <c r="F48" s="206"/>
      <c r="G48" s="206"/>
      <c r="H48" s="206"/>
      <c r="I48" s="206"/>
      <c r="J48" s="206"/>
      <c r="K48" s="206"/>
      <c r="L48" s="206"/>
      <c r="M48" s="206"/>
      <c r="N48" s="252"/>
    </row>
    <row r="49" spans="1:14" x14ac:dyDescent="0.35">
      <c r="A49" s="267"/>
      <c r="B49" s="1">
        <v>1408.5</v>
      </c>
      <c r="C49" s="14">
        <v>0.72916666666666663</v>
      </c>
      <c r="D49" s="251"/>
      <c r="E49" s="206"/>
      <c r="F49" s="206"/>
      <c r="G49" s="206"/>
      <c r="H49" s="206"/>
      <c r="I49" s="206"/>
      <c r="J49" s="206"/>
      <c r="K49" s="206"/>
      <c r="L49" s="206"/>
      <c r="M49" s="206"/>
      <c r="N49" s="252"/>
    </row>
    <row r="50" spans="1:14" x14ac:dyDescent="0.35">
      <c r="A50" s="267"/>
      <c r="B50" s="1">
        <v>1178.9000000000001</v>
      </c>
      <c r="C50" s="14">
        <v>0.75</v>
      </c>
      <c r="D50" s="251"/>
      <c r="E50" s="206"/>
      <c r="F50" s="206"/>
      <c r="G50" s="206"/>
      <c r="H50" s="206"/>
      <c r="I50" s="206"/>
      <c r="J50" s="206"/>
      <c r="K50" s="206"/>
      <c r="L50" s="206"/>
      <c r="M50" s="206"/>
      <c r="N50" s="252"/>
    </row>
    <row r="51" spans="1:14" x14ac:dyDescent="0.35">
      <c r="A51" s="267"/>
      <c r="B51" s="1">
        <v>820.2</v>
      </c>
      <c r="C51" s="14">
        <v>0.77083333333333337</v>
      </c>
      <c r="D51" s="251"/>
      <c r="E51" s="206"/>
      <c r="F51" s="206"/>
      <c r="G51" s="206"/>
      <c r="H51" s="206"/>
      <c r="I51" s="206"/>
      <c r="J51" s="206"/>
      <c r="K51" s="206"/>
      <c r="L51" s="206"/>
      <c r="M51" s="206"/>
      <c r="N51" s="252"/>
    </row>
    <row r="52" spans="1:14" x14ac:dyDescent="0.35">
      <c r="A52" s="267"/>
      <c r="B52" s="1">
        <v>733.7</v>
      </c>
      <c r="C52" s="14">
        <v>0.79166666666666663</v>
      </c>
      <c r="D52" s="251"/>
      <c r="E52" s="206"/>
      <c r="F52" s="206"/>
      <c r="G52" s="206"/>
      <c r="H52" s="206"/>
      <c r="I52" s="206"/>
      <c r="J52" s="206"/>
      <c r="K52" s="206"/>
      <c r="L52" s="206"/>
      <c r="M52" s="206"/>
      <c r="N52" s="252"/>
    </row>
    <row r="53" spans="1:14" x14ac:dyDescent="0.35">
      <c r="A53" s="267"/>
      <c r="B53" s="1">
        <v>529</v>
      </c>
      <c r="C53" s="14">
        <v>0.8125</v>
      </c>
      <c r="D53" s="251"/>
      <c r="E53" s="206"/>
      <c r="F53" s="206"/>
      <c r="G53" s="206"/>
      <c r="H53" s="206"/>
      <c r="I53" s="206"/>
      <c r="J53" s="206"/>
      <c r="K53" s="206"/>
      <c r="L53" s="206"/>
      <c r="M53" s="206"/>
      <c r="N53" s="252"/>
    </row>
    <row r="54" spans="1:14" x14ac:dyDescent="0.35">
      <c r="A54" s="267"/>
      <c r="B54" s="1">
        <v>331.6</v>
      </c>
      <c r="C54" s="14">
        <v>0.83333333333333337</v>
      </c>
      <c r="D54" s="251"/>
      <c r="E54" s="206"/>
      <c r="F54" s="206"/>
      <c r="G54" s="206"/>
      <c r="H54" s="206"/>
      <c r="I54" s="206"/>
      <c r="J54" s="206"/>
      <c r="K54" s="206"/>
      <c r="L54" s="206"/>
      <c r="M54" s="206"/>
      <c r="N54" s="252"/>
    </row>
    <row r="55" spans="1:14" x14ac:dyDescent="0.35">
      <c r="A55" s="267"/>
      <c r="B55" s="1">
        <v>150.4</v>
      </c>
      <c r="C55" s="14">
        <v>0.85416666666666663</v>
      </c>
      <c r="D55" s="251"/>
      <c r="E55" s="206"/>
      <c r="F55" s="206"/>
      <c r="G55" s="206"/>
      <c r="H55" s="206"/>
      <c r="I55" s="206"/>
      <c r="J55" s="206"/>
      <c r="K55" s="206"/>
      <c r="L55" s="206"/>
      <c r="M55" s="206"/>
      <c r="N55" s="252"/>
    </row>
    <row r="56" spans="1:14" x14ac:dyDescent="0.35">
      <c r="A56" s="267"/>
      <c r="B56" s="1">
        <v>47.5</v>
      </c>
      <c r="C56" s="14">
        <v>0.875</v>
      </c>
      <c r="D56" s="251"/>
      <c r="E56" s="206"/>
      <c r="F56" s="206"/>
      <c r="G56" s="206"/>
      <c r="H56" s="206"/>
      <c r="I56" s="206"/>
      <c r="J56" s="206"/>
      <c r="K56" s="206"/>
      <c r="L56" s="206"/>
      <c r="M56" s="206"/>
      <c r="N56" s="252"/>
    </row>
    <row r="57" spans="1:14" x14ac:dyDescent="0.35">
      <c r="A57" s="267"/>
      <c r="B57" s="1">
        <v>7.4</v>
      </c>
      <c r="C57" s="14">
        <v>0.89583333333333337</v>
      </c>
      <c r="D57" s="251"/>
      <c r="E57" s="206"/>
      <c r="F57" s="206"/>
      <c r="G57" s="206"/>
      <c r="H57" s="206"/>
      <c r="I57" s="206"/>
      <c r="J57" s="206"/>
      <c r="K57" s="206"/>
      <c r="L57" s="206"/>
      <c r="M57" s="206"/>
      <c r="N57" s="252"/>
    </row>
    <row r="58" spans="1:14" x14ac:dyDescent="0.35">
      <c r="A58" s="267"/>
      <c r="B58" s="1">
        <v>0.5</v>
      </c>
      <c r="C58" s="14">
        <v>0.91666666666666663</v>
      </c>
      <c r="D58" s="251"/>
      <c r="E58" s="206"/>
      <c r="F58" s="206"/>
      <c r="G58" s="206"/>
      <c r="H58" s="206"/>
      <c r="I58" s="206"/>
      <c r="J58" s="206"/>
      <c r="K58" s="206"/>
      <c r="L58" s="206"/>
      <c r="M58" s="206"/>
      <c r="N58" s="252"/>
    </row>
    <row r="59" spans="1:14" x14ac:dyDescent="0.35">
      <c r="A59" s="267"/>
      <c r="B59" s="1">
        <v>0.4</v>
      </c>
      <c r="C59" s="14">
        <v>0.9375</v>
      </c>
      <c r="D59" s="251"/>
      <c r="E59" s="206"/>
      <c r="F59" s="206"/>
      <c r="G59" s="206"/>
      <c r="H59" s="206"/>
      <c r="I59" s="206"/>
      <c r="J59" s="206"/>
      <c r="K59" s="206"/>
      <c r="L59" s="206"/>
      <c r="M59" s="206"/>
      <c r="N59" s="252"/>
    </row>
    <row r="60" spans="1:14" x14ac:dyDescent="0.35">
      <c r="A60" s="267"/>
      <c r="B60" s="1">
        <v>0.4</v>
      </c>
      <c r="C60" s="14">
        <v>0.95833333333333337</v>
      </c>
      <c r="D60" s="251"/>
      <c r="E60" s="206"/>
      <c r="F60" s="206"/>
      <c r="G60" s="206"/>
      <c r="H60" s="206"/>
      <c r="I60" s="206"/>
      <c r="J60" s="206"/>
      <c r="K60" s="206"/>
      <c r="L60" s="206"/>
      <c r="M60" s="206"/>
      <c r="N60" s="252"/>
    </row>
    <row r="61" spans="1:14" x14ac:dyDescent="0.35">
      <c r="A61" s="268"/>
      <c r="B61" s="1">
        <v>0.4</v>
      </c>
      <c r="C61" s="14">
        <v>0.97916666666666663</v>
      </c>
      <c r="D61" s="251"/>
      <c r="E61" s="206"/>
      <c r="F61" s="206"/>
      <c r="G61" s="206"/>
      <c r="H61" s="206"/>
      <c r="I61" s="206"/>
      <c r="J61" s="206"/>
      <c r="K61" s="206"/>
      <c r="L61" s="206"/>
      <c r="M61" s="206"/>
      <c r="N61" s="252"/>
    </row>
    <row r="62" spans="1:14" x14ac:dyDescent="0.35">
      <c r="A62" s="266">
        <v>45475</v>
      </c>
      <c r="B62" s="1">
        <v>0.4</v>
      </c>
      <c r="C62" s="15">
        <v>0</v>
      </c>
      <c r="D62" s="251"/>
      <c r="E62" s="206"/>
      <c r="F62" s="206"/>
      <c r="G62" s="206"/>
      <c r="H62" s="206"/>
      <c r="I62" s="206"/>
      <c r="J62" s="206"/>
      <c r="K62" s="206"/>
      <c r="L62" s="206"/>
      <c r="M62" s="206"/>
      <c r="N62" s="252"/>
    </row>
    <row r="63" spans="1:14" x14ac:dyDescent="0.35">
      <c r="A63" s="267"/>
      <c r="B63" s="1">
        <v>0.4</v>
      </c>
      <c r="C63" s="15">
        <v>2.0833333333333332E-2</v>
      </c>
      <c r="D63" s="251"/>
      <c r="E63" s="206"/>
      <c r="F63" s="206"/>
      <c r="G63" s="206"/>
      <c r="H63" s="206"/>
      <c r="I63" s="206"/>
      <c r="J63" s="206"/>
      <c r="K63" s="206"/>
      <c r="L63" s="206"/>
      <c r="M63" s="206"/>
      <c r="N63" s="252"/>
    </row>
    <row r="64" spans="1:14" x14ac:dyDescent="0.35">
      <c r="A64" s="267"/>
      <c r="B64" s="1">
        <v>0.4</v>
      </c>
      <c r="C64" s="16" t="s">
        <v>197</v>
      </c>
      <c r="D64" s="251"/>
      <c r="E64" s="206"/>
      <c r="F64" s="206"/>
      <c r="G64" s="206"/>
      <c r="H64" s="206"/>
      <c r="I64" s="206"/>
      <c r="J64" s="206"/>
      <c r="K64" s="206"/>
      <c r="L64" s="206"/>
      <c r="M64" s="206"/>
      <c r="N64" s="252"/>
    </row>
    <row r="65" spans="1:14" x14ac:dyDescent="0.35">
      <c r="A65" s="267"/>
      <c r="B65" s="1">
        <v>0.3</v>
      </c>
      <c r="C65" s="15" t="s">
        <v>198</v>
      </c>
      <c r="D65" s="251"/>
      <c r="E65" s="206"/>
      <c r="F65" s="206"/>
      <c r="G65" s="206"/>
      <c r="H65" s="206"/>
      <c r="I65" s="206"/>
      <c r="J65" s="206"/>
      <c r="K65" s="206"/>
      <c r="L65" s="206"/>
      <c r="M65" s="206"/>
      <c r="N65" s="252"/>
    </row>
    <row r="66" spans="1:14" x14ac:dyDescent="0.35">
      <c r="A66" s="267"/>
      <c r="B66" s="1">
        <v>0.4</v>
      </c>
      <c r="C66" s="17" t="s">
        <v>199</v>
      </c>
      <c r="D66" s="251"/>
      <c r="E66" s="206"/>
      <c r="F66" s="206"/>
      <c r="G66" s="206"/>
      <c r="H66" s="206"/>
      <c r="I66" s="206"/>
      <c r="J66" s="206"/>
      <c r="K66" s="206"/>
      <c r="L66" s="206"/>
      <c r="M66" s="206"/>
      <c r="N66" s="252"/>
    </row>
    <row r="67" spans="1:14" x14ac:dyDescent="0.35">
      <c r="A67" s="267"/>
      <c r="B67" s="1">
        <v>0.4</v>
      </c>
      <c r="C67" s="18" t="s">
        <v>200</v>
      </c>
      <c r="D67" s="251"/>
      <c r="E67" s="206"/>
      <c r="F67" s="206"/>
      <c r="G67" s="206"/>
      <c r="H67" s="206"/>
      <c r="I67" s="206"/>
      <c r="J67" s="206"/>
      <c r="K67" s="206"/>
      <c r="L67" s="206"/>
      <c r="M67" s="206"/>
      <c r="N67" s="252"/>
    </row>
    <row r="68" spans="1:14" ht="15" thickBot="1" x14ac:dyDescent="0.4">
      <c r="A68" s="267"/>
      <c r="B68" s="1">
        <v>0.4</v>
      </c>
      <c r="C68" s="15" t="s">
        <v>201</v>
      </c>
      <c r="D68" s="253"/>
      <c r="E68" s="254"/>
      <c r="F68" s="254"/>
      <c r="G68" s="254"/>
      <c r="H68" s="254"/>
      <c r="I68" s="254"/>
      <c r="J68" s="254"/>
      <c r="K68" s="254"/>
      <c r="L68" s="254"/>
      <c r="M68" s="254"/>
      <c r="N68" s="255"/>
    </row>
    <row r="69" spans="1:14" x14ac:dyDescent="0.35">
      <c r="A69" s="267"/>
      <c r="B69" s="1">
        <v>0.4</v>
      </c>
      <c r="C69" s="19" t="s">
        <v>202</v>
      </c>
    </row>
    <row r="70" spans="1:14" x14ac:dyDescent="0.35">
      <c r="A70" s="267"/>
      <c r="B70" s="1">
        <v>0.3</v>
      </c>
      <c r="C70" s="3" t="s">
        <v>203</v>
      </c>
    </row>
    <row r="71" spans="1:14" x14ac:dyDescent="0.35">
      <c r="A71" s="267"/>
      <c r="B71" s="1">
        <v>0.4</v>
      </c>
      <c r="C71" s="19" t="s">
        <v>204</v>
      </c>
    </row>
    <row r="72" spans="1:14" x14ac:dyDescent="0.35">
      <c r="A72" s="267"/>
      <c r="B72" s="1">
        <v>0.3</v>
      </c>
      <c r="C72" s="19" t="s">
        <v>205</v>
      </c>
    </row>
    <row r="73" spans="1:14" x14ac:dyDescent="0.35">
      <c r="A73" s="267"/>
      <c r="B73" s="1">
        <v>0.4</v>
      </c>
      <c r="C73" s="19" t="s">
        <v>206</v>
      </c>
    </row>
    <row r="74" spans="1:14" x14ac:dyDescent="0.35">
      <c r="A74" s="267"/>
      <c r="B74" s="1">
        <v>4.8</v>
      </c>
      <c r="C74" s="19" t="s">
        <v>207</v>
      </c>
    </row>
    <row r="75" spans="1:14" x14ac:dyDescent="0.35">
      <c r="A75" s="267"/>
      <c r="B75" s="1">
        <v>34</v>
      </c>
      <c r="C75" s="19" t="s">
        <v>208</v>
      </c>
    </row>
    <row r="76" spans="1:14" x14ac:dyDescent="0.35">
      <c r="A76" s="267"/>
      <c r="B76" s="1">
        <v>190.9</v>
      </c>
      <c r="C76" s="3" t="s">
        <v>209</v>
      </c>
    </row>
    <row r="77" spans="1:14" x14ac:dyDescent="0.35">
      <c r="A77" s="267"/>
      <c r="B77" s="1">
        <v>518.70000000000005</v>
      </c>
      <c r="C77" s="19" t="s">
        <v>210</v>
      </c>
    </row>
    <row r="78" spans="1:14" x14ac:dyDescent="0.35">
      <c r="A78" s="267"/>
      <c r="B78" s="1">
        <v>769.3</v>
      </c>
      <c r="C78" s="19" t="s">
        <v>211</v>
      </c>
    </row>
    <row r="79" spans="1:14" x14ac:dyDescent="0.35">
      <c r="A79" s="267"/>
      <c r="B79" s="1">
        <v>1029.8</v>
      </c>
      <c r="C79" s="19" t="s">
        <v>212</v>
      </c>
    </row>
    <row r="80" spans="1:14" x14ac:dyDescent="0.35">
      <c r="A80" s="267"/>
      <c r="B80" s="1">
        <v>1028.8</v>
      </c>
      <c r="C80" s="19" t="s">
        <v>213</v>
      </c>
    </row>
    <row r="81" spans="1:3" x14ac:dyDescent="0.35">
      <c r="A81" s="267"/>
      <c r="B81" s="1">
        <v>1143.9000000000001</v>
      </c>
      <c r="C81" s="3" t="s">
        <v>214</v>
      </c>
    </row>
    <row r="82" spans="1:3" x14ac:dyDescent="0.35">
      <c r="A82" s="267"/>
      <c r="B82" s="1">
        <v>1784.9</v>
      </c>
      <c r="C82" s="3">
        <v>0.41666666666666669</v>
      </c>
    </row>
    <row r="83" spans="1:3" x14ac:dyDescent="0.35">
      <c r="A83" s="267"/>
      <c r="B83" s="1">
        <v>1971.8</v>
      </c>
      <c r="C83" s="3">
        <v>0.4375</v>
      </c>
    </row>
    <row r="84" spans="1:3" x14ac:dyDescent="0.35">
      <c r="A84" s="267"/>
      <c r="B84" s="1">
        <v>1905.5</v>
      </c>
      <c r="C84" s="3">
        <v>0.45833333333333331</v>
      </c>
    </row>
    <row r="85" spans="1:3" x14ac:dyDescent="0.35">
      <c r="A85" s="267"/>
      <c r="B85" s="1">
        <v>1566.4</v>
      </c>
      <c r="C85" s="3">
        <v>0.47916666666666669</v>
      </c>
    </row>
    <row r="86" spans="1:3" x14ac:dyDescent="0.35">
      <c r="A86" s="267"/>
      <c r="B86" s="1">
        <v>1370.7</v>
      </c>
      <c r="C86" s="3">
        <v>0.5</v>
      </c>
    </row>
    <row r="87" spans="1:3" x14ac:dyDescent="0.35">
      <c r="A87" s="267"/>
      <c r="B87" s="1">
        <v>1795.1</v>
      </c>
      <c r="C87" s="5">
        <v>0.52083333333333337</v>
      </c>
    </row>
    <row r="88" spans="1:3" x14ac:dyDescent="0.35">
      <c r="A88" s="267"/>
      <c r="B88" s="1">
        <v>2503.1</v>
      </c>
      <c r="C88" s="5">
        <v>0.54166666666666663</v>
      </c>
    </row>
    <row r="89" spans="1:3" x14ac:dyDescent="0.35">
      <c r="A89" s="267"/>
      <c r="B89" s="1">
        <v>2255.6999999999998</v>
      </c>
      <c r="C89" s="5">
        <v>0.5625</v>
      </c>
    </row>
    <row r="90" spans="1:3" x14ac:dyDescent="0.35">
      <c r="A90" s="267"/>
      <c r="B90" s="1">
        <v>2240.6999999999998</v>
      </c>
      <c r="C90" s="5">
        <v>0.58333333333333337</v>
      </c>
    </row>
    <row r="91" spans="1:3" x14ac:dyDescent="0.35">
      <c r="A91" s="267"/>
      <c r="B91" s="1">
        <v>2253.6</v>
      </c>
      <c r="C91" s="2">
        <v>0.60416666666666663</v>
      </c>
    </row>
    <row r="92" spans="1:3" x14ac:dyDescent="0.35">
      <c r="A92" s="267"/>
      <c r="B92" s="1">
        <v>1898</v>
      </c>
      <c r="C92" s="2">
        <v>0.625</v>
      </c>
    </row>
    <row r="93" spans="1:3" x14ac:dyDescent="0.35">
      <c r="A93" s="267"/>
      <c r="B93" s="1">
        <v>1934</v>
      </c>
      <c r="C93" s="2">
        <v>0.64583333333333337</v>
      </c>
    </row>
    <row r="94" spans="1:3" x14ac:dyDescent="0.35">
      <c r="A94" s="267"/>
      <c r="B94" s="1">
        <v>1670.3</v>
      </c>
      <c r="C94" s="2">
        <v>0.66666666666666663</v>
      </c>
    </row>
    <row r="95" spans="1:3" x14ac:dyDescent="0.35">
      <c r="A95" s="267"/>
      <c r="B95" s="1">
        <v>1598.4</v>
      </c>
      <c r="C95" s="2">
        <v>0.6875</v>
      </c>
    </row>
    <row r="96" spans="1:3" x14ac:dyDescent="0.35">
      <c r="A96" s="267"/>
      <c r="B96" s="1">
        <v>700.4</v>
      </c>
      <c r="C96" s="2">
        <v>0.70833333333333337</v>
      </c>
    </row>
    <row r="97" spans="1:3" x14ac:dyDescent="0.35">
      <c r="A97" s="267"/>
      <c r="B97" s="1">
        <v>503.2</v>
      </c>
      <c r="C97" s="2">
        <v>0.72916666666666663</v>
      </c>
    </row>
    <row r="98" spans="1:3" x14ac:dyDescent="0.35">
      <c r="A98" s="267"/>
      <c r="B98" s="1">
        <v>400.5</v>
      </c>
      <c r="C98" s="2">
        <v>0.75</v>
      </c>
    </row>
    <row r="99" spans="1:3" x14ac:dyDescent="0.35">
      <c r="A99" s="267"/>
      <c r="B99" s="1">
        <v>431.2</v>
      </c>
      <c r="C99" s="2">
        <v>0.77083333333333337</v>
      </c>
    </row>
    <row r="100" spans="1:3" x14ac:dyDescent="0.35">
      <c r="A100" s="267"/>
      <c r="B100" s="1">
        <v>457.9</v>
      </c>
      <c r="C100" s="2">
        <v>0.79166666666666663</v>
      </c>
    </row>
    <row r="101" spans="1:3" x14ac:dyDescent="0.35">
      <c r="A101" s="267"/>
      <c r="B101" s="1">
        <v>257.7</v>
      </c>
      <c r="C101" s="2">
        <v>0.8125</v>
      </c>
    </row>
    <row r="102" spans="1:3" x14ac:dyDescent="0.35">
      <c r="A102" s="267"/>
      <c r="B102" s="1">
        <v>157.80000000000001</v>
      </c>
      <c r="C102" s="2">
        <v>0.83333333333333337</v>
      </c>
    </row>
    <row r="103" spans="1:3" x14ac:dyDescent="0.35">
      <c r="A103" s="267"/>
      <c r="B103" s="1">
        <v>126.5</v>
      </c>
      <c r="C103" s="2">
        <v>0.85416666666666663</v>
      </c>
    </row>
    <row r="104" spans="1:3" x14ac:dyDescent="0.35">
      <c r="A104" s="267"/>
      <c r="B104" s="1">
        <v>49.5</v>
      </c>
      <c r="C104" s="2">
        <v>0.875</v>
      </c>
    </row>
    <row r="105" spans="1:3" x14ac:dyDescent="0.35">
      <c r="A105" s="267"/>
      <c r="B105" s="1">
        <v>12.3</v>
      </c>
      <c r="C105" s="2">
        <v>0.89583333333333337</v>
      </c>
    </row>
    <row r="106" spans="1:3" x14ac:dyDescent="0.35">
      <c r="A106" s="267"/>
      <c r="B106" s="1">
        <v>0.5</v>
      </c>
      <c r="C106" s="2">
        <v>0.91666666666666663</v>
      </c>
    </row>
    <row r="107" spans="1:3" x14ac:dyDescent="0.35">
      <c r="A107" s="267"/>
      <c r="B107" s="1">
        <v>0.3</v>
      </c>
      <c r="C107" s="2">
        <v>0.9375</v>
      </c>
    </row>
    <row r="108" spans="1:3" x14ac:dyDescent="0.35">
      <c r="A108" s="267"/>
      <c r="B108" s="1">
        <v>0.3</v>
      </c>
      <c r="C108" s="2">
        <v>0.95833333333333337</v>
      </c>
    </row>
    <row r="109" spans="1:3" x14ac:dyDescent="0.35">
      <c r="A109" s="268"/>
      <c r="B109" s="1">
        <v>0.3</v>
      </c>
      <c r="C109" s="2">
        <v>0.97916666666666663</v>
      </c>
    </row>
    <row r="110" spans="1:3" x14ac:dyDescent="0.35">
      <c r="A110" s="266">
        <v>45476</v>
      </c>
      <c r="B110" s="1">
        <v>0.3</v>
      </c>
      <c r="C110" s="3">
        <v>0</v>
      </c>
    </row>
    <row r="111" spans="1:3" x14ac:dyDescent="0.35">
      <c r="A111" s="267"/>
      <c r="B111" s="1">
        <v>0.3</v>
      </c>
      <c r="C111" s="3">
        <v>2.0833333333333332E-2</v>
      </c>
    </row>
    <row r="112" spans="1:3" x14ac:dyDescent="0.35">
      <c r="A112" s="267"/>
      <c r="B112" s="1">
        <v>0.3</v>
      </c>
      <c r="C112" s="6" t="s">
        <v>197</v>
      </c>
    </row>
    <row r="113" spans="1:3" x14ac:dyDescent="0.35">
      <c r="A113" s="267"/>
      <c r="B113" s="1">
        <v>0.3</v>
      </c>
      <c r="C113" s="3" t="s">
        <v>198</v>
      </c>
    </row>
    <row r="114" spans="1:3" x14ac:dyDescent="0.35">
      <c r="A114" s="267"/>
      <c r="B114" s="1">
        <v>0.3</v>
      </c>
      <c r="C114" s="4" t="s">
        <v>199</v>
      </c>
    </row>
    <row r="115" spans="1:3" x14ac:dyDescent="0.35">
      <c r="A115" s="267"/>
      <c r="B115" s="1">
        <v>0.3</v>
      </c>
      <c r="C115" s="7" t="s">
        <v>200</v>
      </c>
    </row>
    <row r="116" spans="1:3" x14ac:dyDescent="0.35">
      <c r="A116" s="267"/>
      <c r="B116" s="1">
        <v>0.3</v>
      </c>
      <c r="C116" s="3" t="s">
        <v>201</v>
      </c>
    </row>
    <row r="117" spans="1:3" x14ac:dyDescent="0.35">
      <c r="A117" s="267"/>
      <c r="B117" s="1">
        <v>0.3</v>
      </c>
      <c r="C117" s="19" t="s">
        <v>202</v>
      </c>
    </row>
    <row r="118" spans="1:3" x14ac:dyDescent="0.35">
      <c r="A118" s="267"/>
      <c r="B118" s="1">
        <v>0.3</v>
      </c>
      <c r="C118" s="3" t="s">
        <v>203</v>
      </c>
    </row>
    <row r="119" spans="1:3" x14ac:dyDescent="0.35">
      <c r="A119" s="267"/>
      <c r="B119" s="1">
        <v>0.3</v>
      </c>
      <c r="C119" s="19" t="s">
        <v>204</v>
      </c>
    </row>
    <row r="120" spans="1:3" x14ac:dyDescent="0.35">
      <c r="A120" s="267"/>
      <c r="B120" s="1">
        <v>0.3</v>
      </c>
      <c r="C120" s="19" t="s">
        <v>205</v>
      </c>
    </row>
    <row r="121" spans="1:3" x14ac:dyDescent="0.35">
      <c r="A121" s="267"/>
      <c r="B121" s="1">
        <v>0.3</v>
      </c>
      <c r="C121" s="19" t="s">
        <v>206</v>
      </c>
    </row>
    <row r="122" spans="1:3" x14ac:dyDescent="0.35">
      <c r="A122" s="267"/>
      <c r="B122" s="1">
        <v>4.7</v>
      </c>
      <c r="C122" s="19" t="s">
        <v>207</v>
      </c>
    </row>
    <row r="123" spans="1:3" x14ac:dyDescent="0.35">
      <c r="A123" s="267"/>
      <c r="B123" s="1">
        <v>47</v>
      </c>
      <c r="C123" s="19" t="s">
        <v>208</v>
      </c>
    </row>
    <row r="124" spans="1:3" x14ac:dyDescent="0.35">
      <c r="A124" s="267"/>
      <c r="B124" s="1">
        <v>132.1</v>
      </c>
      <c r="C124" s="3" t="s">
        <v>209</v>
      </c>
    </row>
    <row r="125" spans="1:3" x14ac:dyDescent="0.35">
      <c r="A125" s="267"/>
      <c r="B125" s="1">
        <v>498.5</v>
      </c>
      <c r="C125" s="19" t="s">
        <v>210</v>
      </c>
    </row>
    <row r="126" spans="1:3" x14ac:dyDescent="0.35">
      <c r="A126" s="267"/>
      <c r="B126" s="1">
        <v>650.79999999999995</v>
      </c>
      <c r="C126" s="19" t="s">
        <v>211</v>
      </c>
    </row>
    <row r="127" spans="1:3" x14ac:dyDescent="0.35">
      <c r="A127" s="267"/>
      <c r="B127" s="1">
        <v>929.5</v>
      </c>
      <c r="C127" s="19" t="s">
        <v>212</v>
      </c>
    </row>
    <row r="128" spans="1:3" x14ac:dyDescent="0.35">
      <c r="A128" s="267"/>
      <c r="B128" s="1">
        <v>1009.3</v>
      </c>
      <c r="C128" s="19" t="s">
        <v>213</v>
      </c>
    </row>
    <row r="129" spans="1:3" x14ac:dyDescent="0.35">
      <c r="A129" s="267"/>
      <c r="B129" s="1">
        <v>1289.5</v>
      </c>
      <c r="C129" s="3" t="s">
        <v>214</v>
      </c>
    </row>
    <row r="130" spans="1:3" x14ac:dyDescent="0.35">
      <c r="A130" s="267"/>
      <c r="B130" s="1">
        <v>1054.7</v>
      </c>
      <c r="C130" s="3">
        <v>0.41666666666666669</v>
      </c>
    </row>
    <row r="131" spans="1:3" x14ac:dyDescent="0.35">
      <c r="A131" s="267"/>
      <c r="B131" s="1">
        <v>1215.2</v>
      </c>
      <c r="C131" s="3">
        <v>0.4375</v>
      </c>
    </row>
    <row r="132" spans="1:3" x14ac:dyDescent="0.35">
      <c r="A132" s="267"/>
      <c r="B132" s="1">
        <v>1572.1</v>
      </c>
      <c r="C132" s="3">
        <v>0.45833333333333331</v>
      </c>
    </row>
    <row r="133" spans="1:3" x14ac:dyDescent="0.35">
      <c r="A133" s="267"/>
      <c r="B133" s="1">
        <v>1416.9</v>
      </c>
      <c r="C133" s="3">
        <v>0.47916666666666669</v>
      </c>
    </row>
    <row r="134" spans="1:3" x14ac:dyDescent="0.35">
      <c r="A134" s="267"/>
      <c r="B134" s="1">
        <v>1620.7</v>
      </c>
      <c r="C134" s="3">
        <v>0.5</v>
      </c>
    </row>
    <row r="135" spans="1:3" x14ac:dyDescent="0.35">
      <c r="A135" s="267"/>
      <c r="B135" s="1">
        <v>1695.2</v>
      </c>
      <c r="C135" s="5">
        <v>0.52083333333333337</v>
      </c>
    </row>
    <row r="136" spans="1:3" x14ac:dyDescent="0.35">
      <c r="A136" s="267"/>
      <c r="B136" s="1">
        <v>2380</v>
      </c>
      <c r="C136" s="5">
        <v>0.54166666666666663</v>
      </c>
    </row>
    <row r="137" spans="1:3" x14ac:dyDescent="0.35">
      <c r="A137" s="267"/>
      <c r="B137" s="1">
        <v>1153</v>
      </c>
      <c r="C137" s="5">
        <v>0.5625</v>
      </c>
    </row>
    <row r="138" spans="1:3" x14ac:dyDescent="0.35">
      <c r="A138" s="267"/>
      <c r="B138" s="1">
        <v>572.1</v>
      </c>
      <c r="C138" s="5">
        <v>0.58333333333333337</v>
      </c>
    </row>
    <row r="139" spans="1:3" x14ac:dyDescent="0.35">
      <c r="A139" s="267"/>
      <c r="B139" s="1">
        <v>903.7</v>
      </c>
      <c r="C139" s="2">
        <v>0.60416666666666663</v>
      </c>
    </row>
    <row r="140" spans="1:3" x14ac:dyDescent="0.35">
      <c r="A140" s="267"/>
      <c r="B140" s="1">
        <v>1925.3</v>
      </c>
      <c r="C140" s="2">
        <v>0.625</v>
      </c>
    </row>
    <row r="141" spans="1:3" x14ac:dyDescent="0.35">
      <c r="A141" s="267"/>
      <c r="B141" s="1">
        <v>1895.4</v>
      </c>
      <c r="C141" s="2">
        <v>0.64583333333333337</v>
      </c>
    </row>
    <row r="142" spans="1:3" x14ac:dyDescent="0.35">
      <c r="A142" s="267"/>
      <c r="B142" s="1">
        <v>1657.5</v>
      </c>
      <c r="C142" s="2">
        <v>0.66666666666666663</v>
      </c>
    </row>
    <row r="143" spans="1:3" x14ac:dyDescent="0.35">
      <c r="A143" s="267"/>
      <c r="B143" s="1">
        <v>1501.2</v>
      </c>
      <c r="C143" s="2">
        <v>0.6875</v>
      </c>
    </row>
    <row r="144" spans="1:3" x14ac:dyDescent="0.35">
      <c r="A144" s="267"/>
      <c r="B144" s="1">
        <v>1005.8</v>
      </c>
      <c r="C144" s="2">
        <v>0.70833333333333337</v>
      </c>
    </row>
    <row r="145" spans="1:3" x14ac:dyDescent="0.35">
      <c r="A145" s="267"/>
      <c r="B145" s="1">
        <v>840.9</v>
      </c>
      <c r="C145" s="2">
        <v>0.72916666666666663</v>
      </c>
    </row>
    <row r="146" spans="1:3" x14ac:dyDescent="0.35">
      <c r="A146" s="267"/>
      <c r="B146" s="1">
        <v>711.6</v>
      </c>
      <c r="C146" s="2">
        <v>0.75</v>
      </c>
    </row>
    <row r="147" spans="1:3" x14ac:dyDescent="0.35">
      <c r="A147" s="267"/>
      <c r="B147" s="1">
        <v>747.4</v>
      </c>
      <c r="C147" s="2">
        <v>0.77083333333333337</v>
      </c>
    </row>
    <row r="148" spans="1:3" x14ac:dyDescent="0.35">
      <c r="A148" s="267"/>
      <c r="B148" s="1">
        <v>579.4</v>
      </c>
      <c r="C148" s="2">
        <v>0.79166666666666663</v>
      </c>
    </row>
    <row r="149" spans="1:3" x14ac:dyDescent="0.35">
      <c r="A149" s="267"/>
      <c r="B149" s="1">
        <v>288.8</v>
      </c>
      <c r="C149" s="2">
        <v>0.8125</v>
      </c>
    </row>
    <row r="150" spans="1:3" x14ac:dyDescent="0.35">
      <c r="A150" s="267"/>
      <c r="B150" s="1">
        <v>265.60000000000002</v>
      </c>
      <c r="C150" s="2">
        <v>0.83333333333333337</v>
      </c>
    </row>
    <row r="151" spans="1:3" x14ac:dyDescent="0.35">
      <c r="A151" s="267"/>
      <c r="B151" s="1">
        <v>159.9</v>
      </c>
      <c r="C151" s="2">
        <v>0.85416666666666663</v>
      </c>
    </row>
    <row r="152" spans="1:3" x14ac:dyDescent="0.35">
      <c r="A152" s="267"/>
      <c r="B152" s="1">
        <v>60.9</v>
      </c>
      <c r="C152" s="2">
        <v>0.875</v>
      </c>
    </row>
    <row r="153" spans="1:3" x14ac:dyDescent="0.35">
      <c r="A153" s="267"/>
      <c r="B153" s="1">
        <v>11.8</v>
      </c>
      <c r="C153" s="2">
        <v>0.89583333333333337</v>
      </c>
    </row>
    <row r="154" spans="1:3" x14ac:dyDescent="0.35">
      <c r="A154" s="267"/>
      <c r="B154" s="1">
        <v>0.5</v>
      </c>
      <c r="C154" s="2">
        <v>0.91666666666666663</v>
      </c>
    </row>
    <row r="155" spans="1:3" x14ac:dyDescent="0.35">
      <c r="A155" s="267"/>
      <c r="B155" s="1">
        <v>0.3</v>
      </c>
      <c r="C155" s="2">
        <v>0.9375</v>
      </c>
    </row>
    <row r="156" spans="1:3" x14ac:dyDescent="0.35">
      <c r="A156" s="267"/>
      <c r="B156" s="1">
        <v>0.3</v>
      </c>
      <c r="C156" s="2">
        <v>0.95833333333333337</v>
      </c>
    </row>
    <row r="157" spans="1:3" x14ac:dyDescent="0.35">
      <c r="A157" s="268"/>
      <c r="B157" s="1">
        <v>0.3</v>
      </c>
      <c r="C157" s="2">
        <v>0.97916666666666663</v>
      </c>
    </row>
    <row r="158" spans="1:3" x14ac:dyDescent="0.35">
      <c r="A158" s="266">
        <v>45477</v>
      </c>
      <c r="B158" s="1">
        <v>0.3</v>
      </c>
      <c r="C158" s="3">
        <v>0</v>
      </c>
    </row>
    <row r="159" spans="1:3" x14ac:dyDescent="0.35">
      <c r="A159" s="267"/>
      <c r="B159" s="1">
        <v>0.3</v>
      </c>
      <c r="C159" s="3">
        <v>2.0833333333333332E-2</v>
      </c>
    </row>
    <row r="160" spans="1:3" x14ac:dyDescent="0.35">
      <c r="A160" s="267"/>
      <c r="B160" s="1">
        <v>0.3</v>
      </c>
      <c r="C160" s="6" t="s">
        <v>197</v>
      </c>
    </row>
    <row r="161" spans="1:3" x14ac:dyDescent="0.35">
      <c r="A161" s="267"/>
      <c r="B161" s="1">
        <v>0.3</v>
      </c>
      <c r="C161" s="3" t="s">
        <v>198</v>
      </c>
    </row>
    <row r="162" spans="1:3" x14ac:dyDescent="0.35">
      <c r="A162" s="267"/>
      <c r="B162" s="1">
        <v>0.3</v>
      </c>
      <c r="C162" s="4" t="s">
        <v>199</v>
      </c>
    </row>
    <row r="163" spans="1:3" x14ac:dyDescent="0.35">
      <c r="A163" s="267"/>
      <c r="B163" s="1">
        <v>0.3</v>
      </c>
      <c r="C163" s="7" t="s">
        <v>200</v>
      </c>
    </row>
    <row r="164" spans="1:3" x14ac:dyDescent="0.35">
      <c r="A164" s="267"/>
      <c r="B164" s="1">
        <v>0.3</v>
      </c>
      <c r="C164" s="3" t="s">
        <v>201</v>
      </c>
    </row>
    <row r="165" spans="1:3" x14ac:dyDescent="0.35">
      <c r="A165" s="267"/>
      <c r="B165" s="1">
        <v>0.3</v>
      </c>
      <c r="C165" s="19" t="s">
        <v>202</v>
      </c>
    </row>
    <row r="166" spans="1:3" x14ac:dyDescent="0.35">
      <c r="A166" s="267"/>
      <c r="B166" s="1">
        <v>0.3</v>
      </c>
      <c r="C166" s="3" t="s">
        <v>203</v>
      </c>
    </row>
    <row r="167" spans="1:3" x14ac:dyDescent="0.35">
      <c r="A167" s="267"/>
      <c r="B167" s="1">
        <v>0.3</v>
      </c>
      <c r="C167" s="19" t="s">
        <v>204</v>
      </c>
    </row>
    <row r="168" spans="1:3" x14ac:dyDescent="0.35">
      <c r="A168" s="267"/>
      <c r="B168" s="1">
        <v>0.3</v>
      </c>
      <c r="C168" s="19" t="s">
        <v>205</v>
      </c>
    </row>
    <row r="169" spans="1:3" x14ac:dyDescent="0.35">
      <c r="A169" s="267"/>
      <c r="B169" s="1">
        <v>0.3</v>
      </c>
      <c r="C169" s="19" t="s">
        <v>206</v>
      </c>
    </row>
    <row r="170" spans="1:3" x14ac:dyDescent="0.35">
      <c r="A170" s="267"/>
      <c r="B170" s="1">
        <v>4</v>
      </c>
      <c r="C170" s="19" t="s">
        <v>207</v>
      </c>
    </row>
    <row r="171" spans="1:3" x14ac:dyDescent="0.35">
      <c r="A171" s="267"/>
      <c r="B171" s="1">
        <v>47.7</v>
      </c>
      <c r="C171" s="19" t="s">
        <v>208</v>
      </c>
    </row>
    <row r="172" spans="1:3" x14ac:dyDescent="0.35">
      <c r="A172" s="267"/>
      <c r="B172" s="1">
        <v>195.1</v>
      </c>
      <c r="C172" s="3" t="s">
        <v>209</v>
      </c>
    </row>
    <row r="173" spans="1:3" x14ac:dyDescent="0.35">
      <c r="A173" s="267"/>
      <c r="B173" s="1">
        <v>357</v>
      </c>
      <c r="C173" s="19" t="s">
        <v>210</v>
      </c>
    </row>
    <row r="174" spans="1:3" x14ac:dyDescent="0.35">
      <c r="A174" s="267"/>
      <c r="B174" s="1">
        <v>421.8</v>
      </c>
      <c r="C174" s="19" t="s">
        <v>211</v>
      </c>
    </row>
    <row r="175" spans="1:3" x14ac:dyDescent="0.35">
      <c r="A175" s="267"/>
      <c r="B175" s="1">
        <v>955.5</v>
      </c>
      <c r="C175" s="19" t="s">
        <v>212</v>
      </c>
    </row>
    <row r="176" spans="1:3" x14ac:dyDescent="0.35">
      <c r="A176" s="267"/>
      <c r="B176" s="1">
        <v>777.9</v>
      </c>
      <c r="C176" s="19" t="s">
        <v>213</v>
      </c>
    </row>
    <row r="177" spans="1:3" x14ac:dyDescent="0.35">
      <c r="A177" s="267"/>
      <c r="B177" s="1">
        <v>1378.3</v>
      </c>
      <c r="C177" s="3" t="s">
        <v>214</v>
      </c>
    </row>
    <row r="178" spans="1:3" x14ac:dyDescent="0.35">
      <c r="A178" s="267"/>
      <c r="B178" s="1">
        <v>1261.0999999999999</v>
      </c>
      <c r="C178" s="3">
        <v>0.41666666666666669</v>
      </c>
    </row>
    <row r="179" spans="1:3" x14ac:dyDescent="0.35">
      <c r="A179" s="267"/>
      <c r="B179" s="1">
        <v>1969.6</v>
      </c>
      <c r="C179" s="3">
        <v>0.4375</v>
      </c>
    </row>
    <row r="180" spans="1:3" x14ac:dyDescent="0.35">
      <c r="A180" s="267"/>
      <c r="B180" s="1">
        <v>1891.4</v>
      </c>
      <c r="C180" s="3">
        <v>0.45833333333333331</v>
      </c>
    </row>
    <row r="181" spans="1:3" x14ac:dyDescent="0.35">
      <c r="A181" s="267"/>
      <c r="B181" s="1">
        <v>1283.0999999999999</v>
      </c>
      <c r="C181" s="3">
        <v>0.47916666666666669</v>
      </c>
    </row>
    <row r="182" spans="1:3" x14ac:dyDescent="0.35">
      <c r="A182" s="267"/>
      <c r="B182" s="1">
        <v>1760.2</v>
      </c>
      <c r="C182" s="3">
        <v>0.5</v>
      </c>
    </row>
    <row r="183" spans="1:3" x14ac:dyDescent="0.35">
      <c r="A183" s="267"/>
      <c r="B183" s="1">
        <v>1172.9000000000001</v>
      </c>
      <c r="C183" s="2">
        <v>0.625</v>
      </c>
    </row>
    <row r="184" spans="1:3" x14ac:dyDescent="0.35">
      <c r="A184" s="267"/>
      <c r="B184" s="1">
        <v>947.3</v>
      </c>
      <c r="C184" s="2">
        <v>0.64583333333333337</v>
      </c>
    </row>
    <row r="185" spans="1:3" x14ac:dyDescent="0.35">
      <c r="A185" s="267"/>
      <c r="B185" s="1">
        <v>540</v>
      </c>
      <c r="C185" s="2">
        <v>0.66666666666666663</v>
      </c>
    </row>
    <row r="186" spans="1:3" x14ac:dyDescent="0.35">
      <c r="A186" s="267"/>
      <c r="B186" s="1">
        <v>633.79999999999995</v>
      </c>
      <c r="C186" s="2">
        <v>0.6875</v>
      </c>
    </row>
    <row r="187" spans="1:3" x14ac:dyDescent="0.35">
      <c r="A187" s="267"/>
      <c r="B187" s="1">
        <v>733.5</v>
      </c>
      <c r="C187" s="2">
        <v>0.70833333333333337</v>
      </c>
    </row>
    <row r="188" spans="1:3" x14ac:dyDescent="0.35">
      <c r="A188" s="267"/>
      <c r="B188" s="1">
        <v>747.2</v>
      </c>
      <c r="C188" s="2">
        <v>0.72916666666666663</v>
      </c>
    </row>
    <row r="189" spans="1:3" x14ac:dyDescent="0.35">
      <c r="A189" s="267"/>
      <c r="B189" s="1">
        <v>603.6</v>
      </c>
      <c r="C189" s="2">
        <v>0.75</v>
      </c>
    </row>
    <row r="190" spans="1:3" x14ac:dyDescent="0.35">
      <c r="A190" s="267"/>
      <c r="B190" s="1">
        <v>594.79999999999995</v>
      </c>
      <c r="C190" s="2">
        <v>0.77083333333333337</v>
      </c>
    </row>
    <row r="191" spans="1:3" x14ac:dyDescent="0.35">
      <c r="A191" s="267"/>
      <c r="B191" s="1">
        <v>374.4</v>
      </c>
      <c r="C191" s="2">
        <v>0.79166666666666663</v>
      </c>
    </row>
    <row r="192" spans="1:3" x14ac:dyDescent="0.35">
      <c r="A192" s="267"/>
      <c r="B192" s="1">
        <v>209</v>
      </c>
      <c r="C192" s="2">
        <v>0.8125</v>
      </c>
    </row>
    <row r="193" spans="1:3" x14ac:dyDescent="0.35">
      <c r="A193" s="267"/>
      <c r="B193" s="1">
        <v>134.30000000000001</v>
      </c>
      <c r="C193" s="2">
        <v>0.83333333333333337</v>
      </c>
    </row>
    <row r="194" spans="1:3" x14ac:dyDescent="0.35">
      <c r="A194" s="267"/>
      <c r="B194" s="1">
        <v>153.30000000000001</v>
      </c>
      <c r="C194" s="2">
        <v>0.85416666666666663</v>
      </c>
    </row>
    <row r="195" spans="1:3" x14ac:dyDescent="0.35">
      <c r="A195" s="267"/>
      <c r="B195" s="1">
        <v>152.5</v>
      </c>
      <c r="C195" s="2">
        <v>0.875</v>
      </c>
    </row>
    <row r="196" spans="1:3" x14ac:dyDescent="0.35">
      <c r="A196" s="267"/>
      <c r="B196" s="1">
        <v>97.4</v>
      </c>
      <c r="C196" s="2">
        <v>0.89583333333333337</v>
      </c>
    </row>
    <row r="197" spans="1:3" x14ac:dyDescent="0.35">
      <c r="A197" s="267"/>
      <c r="B197" s="1">
        <v>50.3</v>
      </c>
      <c r="C197" s="2">
        <v>0.91666666666666663</v>
      </c>
    </row>
    <row r="198" spans="1:3" x14ac:dyDescent="0.35">
      <c r="A198" s="267"/>
      <c r="B198" s="1">
        <v>14.4</v>
      </c>
      <c r="C198" s="2">
        <v>0.9375</v>
      </c>
    </row>
    <row r="199" spans="1:3" x14ac:dyDescent="0.35">
      <c r="A199" s="267"/>
      <c r="B199" s="1">
        <v>2.2999999999999998</v>
      </c>
      <c r="C199" s="2">
        <v>0.95833333333333337</v>
      </c>
    </row>
    <row r="200" spans="1:3" x14ac:dyDescent="0.35">
      <c r="A200" s="268"/>
      <c r="B200" s="1">
        <v>0.4</v>
      </c>
      <c r="C200" s="2">
        <v>0.97916666666666663</v>
      </c>
    </row>
    <row r="201" spans="1:3" x14ac:dyDescent="0.35">
      <c r="A201" s="266">
        <v>45478</v>
      </c>
      <c r="B201" s="1">
        <v>0.3</v>
      </c>
      <c r="C201" s="3">
        <v>0</v>
      </c>
    </row>
    <row r="202" spans="1:3" x14ac:dyDescent="0.35">
      <c r="A202" s="267"/>
      <c r="B202" s="1">
        <v>0.3</v>
      </c>
      <c r="C202" s="3">
        <v>2.0833333333333332E-2</v>
      </c>
    </row>
    <row r="203" spans="1:3" x14ac:dyDescent="0.35">
      <c r="A203" s="267"/>
      <c r="B203" s="1">
        <v>0.4</v>
      </c>
      <c r="C203" s="6" t="s">
        <v>197</v>
      </c>
    </row>
    <row r="204" spans="1:3" x14ac:dyDescent="0.35">
      <c r="A204" s="267"/>
      <c r="B204" s="1">
        <v>0.4</v>
      </c>
      <c r="C204" s="3" t="s">
        <v>198</v>
      </c>
    </row>
    <row r="205" spans="1:3" x14ac:dyDescent="0.35">
      <c r="A205" s="267"/>
      <c r="B205" s="1">
        <v>0.3</v>
      </c>
      <c r="C205" s="4" t="s">
        <v>199</v>
      </c>
    </row>
    <row r="206" spans="1:3" x14ac:dyDescent="0.35">
      <c r="A206" s="267"/>
      <c r="B206" s="1">
        <v>0.3</v>
      </c>
      <c r="C206" s="7" t="s">
        <v>200</v>
      </c>
    </row>
    <row r="207" spans="1:3" x14ac:dyDescent="0.35">
      <c r="A207" s="267"/>
      <c r="B207" s="1">
        <v>0.3</v>
      </c>
      <c r="C207" s="3" t="s">
        <v>201</v>
      </c>
    </row>
    <row r="208" spans="1:3" x14ac:dyDescent="0.35">
      <c r="A208" s="267"/>
      <c r="B208" s="1">
        <v>0.3</v>
      </c>
      <c r="C208" s="19" t="s">
        <v>202</v>
      </c>
    </row>
    <row r="209" spans="1:3" x14ac:dyDescent="0.35">
      <c r="A209" s="267"/>
      <c r="B209" s="1">
        <v>0.3</v>
      </c>
      <c r="C209" s="3" t="s">
        <v>203</v>
      </c>
    </row>
    <row r="210" spans="1:3" x14ac:dyDescent="0.35">
      <c r="A210" s="267"/>
      <c r="B210" s="1">
        <v>0.3</v>
      </c>
      <c r="C210" s="19" t="s">
        <v>204</v>
      </c>
    </row>
    <row r="211" spans="1:3" x14ac:dyDescent="0.35">
      <c r="A211" s="267"/>
      <c r="B211" s="1">
        <v>0.3</v>
      </c>
      <c r="C211" s="19" t="s">
        <v>205</v>
      </c>
    </row>
    <row r="212" spans="1:3" x14ac:dyDescent="0.35">
      <c r="A212" s="267"/>
      <c r="B212" s="1">
        <v>0.3</v>
      </c>
      <c r="C212" s="19" t="s">
        <v>206</v>
      </c>
    </row>
    <row r="213" spans="1:3" x14ac:dyDescent="0.35">
      <c r="A213" s="267"/>
      <c r="B213" s="1">
        <v>0.3</v>
      </c>
      <c r="C213" s="19" t="s">
        <v>207</v>
      </c>
    </row>
    <row r="214" spans="1:3" x14ac:dyDescent="0.35">
      <c r="A214" s="267"/>
      <c r="B214" s="1">
        <v>0.3</v>
      </c>
      <c r="C214" s="19" t="s">
        <v>208</v>
      </c>
    </row>
    <row r="215" spans="1:3" x14ac:dyDescent="0.35">
      <c r="A215" s="267"/>
      <c r="B215" s="1">
        <v>0.3</v>
      </c>
      <c r="C215" s="3" t="s">
        <v>209</v>
      </c>
    </row>
    <row r="216" spans="1:3" x14ac:dyDescent="0.35">
      <c r="A216" s="267"/>
      <c r="B216" s="1">
        <v>3.9</v>
      </c>
      <c r="C216" s="19" t="s">
        <v>210</v>
      </c>
    </row>
    <row r="217" spans="1:3" x14ac:dyDescent="0.35">
      <c r="A217" s="267"/>
      <c r="B217" s="1">
        <v>45.2</v>
      </c>
      <c r="C217" s="19" t="s">
        <v>211</v>
      </c>
    </row>
    <row r="218" spans="1:3" x14ac:dyDescent="0.35">
      <c r="A218" s="267"/>
      <c r="B218" s="1">
        <v>168.2</v>
      </c>
      <c r="C218" s="19" t="s">
        <v>212</v>
      </c>
    </row>
    <row r="219" spans="1:3" x14ac:dyDescent="0.35">
      <c r="A219" s="267"/>
      <c r="B219" s="1">
        <v>309.10000000000002</v>
      </c>
      <c r="C219" s="19" t="s">
        <v>213</v>
      </c>
    </row>
    <row r="220" spans="1:3" x14ac:dyDescent="0.35">
      <c r="A220" s="267"/>
      <c r="B220" s="1">
        <v>679.7</v>
      </c>
      <c r="C220" s="3" t="s">
        <v>214</v>
      </c>
    </row>
    <row r="221" spans="1:3" x14ac:dyDescent="0.35">
      <c r="A221" s="267"/>
      <c r="B221" s="1">
        <v>933.2</v>
      </c>
      <c r="C221" s="3">
        <v>0.41666666666666669</v>
      </c>
    </row>
    <row r="222" spans="1:3" x14ac:dyDescent="0.35">
      <c r="A222" s="267"/>
      <c r="B222" s="1">
        <v>867.8</v>
      </c>
      <c r="C222" s="3">
        <v>0.4375</v>
      </c>
    </row>
    <row r="223" spans="1:3" x14ac:dyDescent="0.35">
      <c r="A223" s="267"/>
      <c r="B223" s="1">
        <v>895.5</v>
      </c>
      <c r="C223" s="3">
        <v>0.45833333333333331</v>
      </c>
    </row>
    <row r="224" spans="1:3" x14ac:dyDescent="0.35">
      <c r="A224" s="267"/>
      <c r="B224" s="1">
        <v>1068.2</v>
      </c>
      <c r="C224" s="3">
        <v>0.47916666666666669</v>
      </c>
    </row>
    <row r="225" spans="1:3" x14ac:dyDescent="0.35">
      <c r="A225" s="267"/>
      <c r="B225" s="1">
        <v>1149.8</v>
      </c>
      <c r="C225" s="3">
        <v>0.5</v>
      </c>
    </row>
    <row r="226" spans="1:3" x14ac:dyDescent="0.35">
      <c r="A226" s="267"/>
      <c r="B226" s="1">
        <v>767.6</v>
      </c>
      <c r="C226" s="5">
        <v>0.52083333333333337</v>
      </c>
    </row>
    <row r="227" spans="1:3" x14ac:dyDescent="0.35">
      <c r="A227" s="267"/>
      <c r="B227" s="1">
        <v>1773.2</v>
      </c>
      <c r="C227" s="5">
        <v>0.54166666666666663</v>
      </c>
    </row>
    <row r="228" spans="1:3" x14ac:dyDescent="0.35">
      <c r="A228" s="267"/>
      <c r="B228" s="1">
        <v>2146.5</v>
      </c>
      <c r="C228" s="5">
        <v>0.5625</v>
      </c>
    </row>
    <row r="229" spans="1:3" x14ac:dyDescent="0.35">
      <c r="A229" s="267"/>
      <c r="B229" s="1">
        <v>1747.4</v>
      </c>
      <c r="C229" s="5">
        <v>0.58333333333333337</v>
      </c>
    </row>
    <row r="230" spans="1:3" x14ac:dyDescent="0.35">
      <c r="A230" s="267"/>
      <c r="B230" s="1">
        <v>872.5</v>
      </c>
      <c r="C230" s="2">
        <v>0.60416666666666663</v>
      </c>
    </row>
    <row r="231" spans="1:3" x14ac:dyDescent="0.35">
      <c r="A231" s="267"/>
      <c r="B231" s="1">
        <v>427.6</v>
      </c>
      <c r="C231" s="2">
        <v>0.625</v>
      </c>
    </row>
    <row r="232" spans="1:3" x14ac:dyDescent="0.35">
      <c r="A232" s="267"/>
      <c r="B232" s="1">
        <v>510.1</v>
      </c>
      <c r="C232" s="2">
        <v>0.64583333333333337</v>
      </c>
    </row>
    <row r="233" spans="1:3" x14ac:dyDescent="0.35">
      <c r="A233" s="267"/>
      <c r="B233" s="1">
        <v>605.20000000000005</v>
      </c>
      <c r="C233" s="2">
        <v>0.66666666666666663</v>
      </c>
    </row>
    <row r="234" spans="1:3" x14ac:dyDescent="0.35">
      <c r="A234" s="267"/>
      <c r="B234" s="1">
        <v>565.29999999999995</v>
      </c>
      <c r="C234" s="2">
        <v>0.6875</v>
      </c>
    </row>
    <row r="235" spans="1:3" x14ac:dyDescent="0.35">
      <c r="A235" s="267"/>
      <c r="B235" s="1">
        <v>499.3</v>
      </c>
      <c r="C235" s="2">
        <v>0.70833333333333337</v>
      </c>
    </row>
    <row r="236" spans="1:3" x14ac:dyDescent="0.35">
      <c r="A236" s="267"/>
      <c r="B236" s="1">
        <v>439.4</v>
      </c>
      <c r="C236" s="2">
        <v>0.72916666666666663</v>
      </c>
    </row>
    <row r="237" spans="1:3" x14ac:dyDescent="0.35">
      <c r="A237" s="267"/>
      <c r="B237" s="1">
        <v>329.7</v>
      </c>
      <c r="C237" s="2">
        <v>0.75</v>
      </c>
    </row>
    <row r="238" spans="1:3" x14ac:dyDescent="0.35">
      <c r="A238" s="267"/>
      <c r="B238" s="1">
        <v>411.7</v>
      </c>
      <c r="C238" s="2">
        <v>0.77083333333333337</v>
      </c>
    </row>
    <row r="239" spans="1:3" x14ac:dyDescent="0.35">
      <c r="A239" s="267"/>
      <c r="B239" s="1">
        <v>889</v>
      </c>
      <c r="C239" s="2">
        <v>0.79166666666666663</v>
      </c>
    </row>
    <row r="240" spans="1:3" x14ac:dyDescent="0.35">
      <c r="A240" s="267"/>
      <c r="B240" s="1">
        <v>912.6</v>
      </c>
      <c r="C240" s="2">
        <v>0.8125</v>
      </c>
    </row>
    <row r="241" spans="1:3" x14ac:dyDescent="0.35">
      <c r="A241" s="267"/>
      <c r="B241" s="1">
        <v>682.8</v>
      </c>
      <c r="C241" s="2">
        <v>0.83333333333333337</v>
      </c>
    </row>
    <row r="242" spans="1:3" x14ac:dyDescent="0.35">
      <c r="A242" s="267"/>
      <c r="B242" s="1">
        <v>645.29999999999995</v>
      </c>
      <c r="C242" s="2">
        <v>0.85416666666666663</v>
      </c>
    </row>
    <row r="243" spans="1:3" x14ac:dyDescent="0.35">
      <c r="A243" s="267"/>
      <c r="B243" s="1">
        <v>498.7</v>
      </c>
      <c r="C243" s="2">
        <v>0.875</v>
      </c>
    </row>
    <row r="244" spans="1:3" x14ac:dyDescent="0.35">
      <c r="A244" s="267"/>
      <c r="B244" s="1">
        <v>318.8</v>
      </c>
      <c r="C244" s="2">
        <v>0.89583333333333337</v>
      </c>
    </row>
    <row r="245" spans="1:3" x14ac:dyDescent="0.35">
      <c r="A245" s="267"/>
      <c r="B245" s="1">
        <v>143.6</v>
      </c>
      <c r="C245" s="2">
        <v>0.91666666666666663</v>
      </c>
    </row>
    <row r="246" spans="1:3" x14ac:dyDescent="0.35">
      <c r="A246" s="267"/>
      <c r="B246" s="1">
        <v>57.1</v>
      </c>
      <c r="C246" s="2">
        <v>0.9375</v>
      </c>
    </row>
    <row r="247" spans="1:3" x14ac:dyDescent="0.35">
      <c r="A247" s="267"/>
      <c r="B247" s="1">
        <v>11.4</v>
      </c>
      <c r="C247" s="2">
        <v>0.95833333333333337</v>
      </c>
    </row>
    <row r="248" spans="1:3" x14ac:dyDescent="0.35">
      <c r="A248" s="268"/>
      <c r="B248" s="1">
        <v>0.7</v>
      </c>
      <c r="C248" s="2">
        <v>0.97916666666666663</v>
      </c>
    </row>
    <row r="249" spans="1:3" x14ac:dyDescent="0.35">
      <c r="A249" s="266">
        <v>45479</v>
      </c>
      <c r="B249" s="1">
        <v>0.3</v>
      </c>
      <c r="C249" s="3">
        <v>0</v>
      </c>
    </row>
    <row r="250" spans="1:3" x14ac:dyDescent="0.35">
      <c r="A250" s="267"/>
      <c r="B250" s="1">
        <v>0.3</v>
      </c>
      <c r="C250" s="3">
        <v>2.0833333333333332E-2</v>
      </c>
    </row>
    <row r="251" spans="1:3" x14ac:dyDescent="0.35">
      <c r="A251" s="267"/>
      <c r="B251" s="1">
        <v>0.3</v>
      </c>
      <c r="C251" s="6" t="s">
        <v>197</v>
      </c>
    </row>
    <row r="252" spans="1:3" x14ac:dyDescent="0.35">
      <c r="A252" s="267"/>
      <c r="B252" s="1">
        <v>0.3</v>
      </c>
      <c r="C252" s="3" t="s">
        <v>198</v>
      </c>
    </row>
    <row r="253" spans="1:3" x14ac:dyDescent="0.35">
      <c r="A253" s="267"/>
      <c r="B253" s="1">
        <v>0.3</v>
      </c>
      <c r="C253" s="4" t="s">
        <v>199</v>
      </c>
    </row>
    <row r="254" spans="1:3" x14ac:dyDescent="0.35">
      <c r="A254" s="267"/>
      <c r="B254" s="1">
        <v>0.3</v>
      </c>
      <c r="C254" s="7" t="s">
        <v>200</v>
      </c>
    </row>
    <row r="255" spans="1:3" x14ac:dyDescent="0.35">
      <c r="A255" s="267"/>
      <c r="B255" s="1">
        <v>0.3</v>
      </c>
      <c r="C255" s="3" t="s">
        <v>201</v>
      </c>
    </row>
    <row r="256" spans="1:3" x14ac:dyDescent="0.35">
      <c r="A256" s="267"/>
      <c r="B256" s="1">
        <v>0.3</v>
      </c>
      <c r="C256" s="19" t="s">
        <v>202</v>
      </c>
    </row>
    <row r="257" spans="1:3" x14ac:dyDescent="0.35">
      <c r="A257" s="267"/>
      <c r="B257" s="1">
        <v>0.3</v>
      </c>
      <c r="C257" s="3" t="s">
        <v>203</v>
      </c>
    </row>
    <row r="258" spans="1:3" x14ac:dyDescent="0.35">
      <c r="A258" s="267"/>
      <c r="B258" s="1">
        <v>0.3</v>
      </c>
      <c r="C258" s="19" t="s">
        <v>204</v>
      </c>
    </row>
    <row r="259" spans="1:3" x14ac:dyDescent="0.35">
      <c r="A259" s="267"/>
      <c r="B259" s="1">
        <v>0.3</v>
      </c>
      <c r="C259" s="19" t="s">
        <v>205</v>
      </c>
    </row>
    <row r="260" spans="1:3" x14ac:dyDescent="0.35">
      <c r="A260" s="267"/>
      <c r="B260" s="1">
        <v>0.3</v>
      </c>
      <c r="C260" s="19" t="s">
        <v>206</v>
      </c>
    </row>
    <row r="261" spans="1:3" x14ac:dyDescent="0.35">
      <c r="A261" s="267"/>
      <c r="B261" s="1">
        <v>0.3</v>
      </c>
      <c r="C261" s="19" t="s">
        <v>207</v>
      </c>
    </row>
    <row r="262" spans="1:3" x14ac:dyDescent="0.35">
      <c r="A262" s="267"/>
      <c r="B262" s="1">
        <v>0.3</v>
      </c>
      <c r="C262" s="19" t="s">
        <v>208</v>
      </c>
    </row>
    <row r="263" spans="1:3" x14ac:dyDescent="0.35">
      <c r="A263" s="267"/>
      <c r="B263" s="1">
        <v>0.3</v>
      </c>
      <c r="C263" s="3" t="s">
        <v>209</v>
      </c>
    </row>
    <row r="264" spans="1:3" x14ac:dyDescent="0.35">
      <c r="A264" s="267"/>
      <c r="B264" s="1">
        <v>2.2999999999999998</v>
      </c>
      <c r="C264" s="19" t="s">
        <v>210</v>
      </c>
    </row>
    <row r="265" spans="1:3" x14ac:dyDescent="0.35">
      <c r="A265" s="267"/>
      <c r="B265" s="1">
        <v>30.2</v>
      </c>
      <c r="C265" s="19" t="s">
        <v>211</v>
      </c>
    </row>
    <row r="266" spans="1:3" x14ac:dyDescent="0.35">
      <c r="A266" s="267"/>
      <c r="B266" s="1">
        <v>165.7</v>
      </c>
      <c r="C266" s="19" t="s">
        <v>212</v>
      </c>
    </row>
    <row r="267" spans="1:3" x14ac:dyDescent="0.35">
      <c r="A267" s="267"/>
      <c r="B267" s="1">
        <v>437.2</v>
      </c>
      <c r="C267" s="19" t="s">
        <v>213</v>
      </c>
    </row>
    <row r="268" spans="1:3" x14ac:dyDescent="0.35">
      <c r="A268" s="267"/>
      <c r="B268" s="1">
        <v>619</v>
      </c>
      <c r="C268" s="3" t="s">
        <v>214</v>
      </c>
    </row>
    <row r="269" spans="1:3" x14ac:dyDescent="0.35">
      <c r="A269" s="267"/>
      <c r="B269" s="1">
        <v>479.8</v>
      </c>
      <c r="C269" s="3">
        <v>0.41666666666666669</v>
      </c>
    </row>
    <row r="270" spans="1:3" x14ac:dyDescent="0.35">
      <c r="A270" s="267"/>
      <c r="B270" s="1">
        <v>809.2</v>
      </c>
      <c r="C270" s="3">
        <v>0.4375</v>
      </c>
    </row>
    <row r="271" spans="1:3" x14ac:dyDescent="0.35">
      <c r="A271" s="267"/>
      <c r="B271" s="1">
        <v>1422.4</v>
      </c>
      <c r="C271" s="3">
        <v>0.45833333333333331</v>
      </c>
    </row>
    <row r="272" spans="1:3" x14ac:dyDescent="0.35">
      <c r="A272" s="267"/>
      <c r="B272" s="1">
        <v>1646.5</v>
      </c>
      <c r="C272" s="3">
        <v>0.47916666666666669</v>
      </c>
    </row>
    <row r="273" spans="1:3" x14ac:dyDescent="0.35">
      <c r="A273" s="267"/>
      <c r="B273" s="1">
        <v>1900.8</v>
      </c>
      <c r="C273" s="3">
        <v>0.5</v>
      </c>
    </row>
    <row r="274" spans="1:3" x14ac:dyDescent="0.35">
      <c r="A274" s="267"/>
      <c r="B274" s="1">
        <v>1887.5</v>
      </c>
      <c r="C274" s="5">
        <v>0.52083333333333337</v>
      </c>
    </row>
    <row r="275" spans="1:3" x14ac:dyDescent="0.35">
      <c r="A275" s="267"/>
      <c r="B275" s="1">
        <v>1261.5999999999999</v>
      </c>
      <c r="C275" s="5">
        <v>0.54166666666666663</v>
      </c>
    </row>
    <row r="276" spans="1:3" x14ac:dyDescent="0.35">
      <c r="A276" s="267"/>
      <c r="B276" s="1">
        <v>1718.9</v>
      </c>
      <c r="C276" s="5">
        <v>0.5625</v>
      </c>
    </row>
    <row r="277" spans="1:3" x14ac:dyDescent="0.35">
      <c r="A277" s="267"/>
      <c r="B277" s="1">
        <v>980.1</v>
      </c>
      <c r="C277" s="5">
        <v>0.58333333333333337</v>
      </c>
    </row>
    <row r="278" spans="1:3" x14ac:dyDescent="0.35">
      <c r="A278" s="267"/>
      <c r="B278" s="1">
        <v>1070</v>
      </c>
      <c r="C278" s="2">
        <v>0.60416666666666663</v>
      </c>
    </row>
    <row r="279" spans="1:3" x14ac:dyDescent="0.35">
      <c r="A279" s="267"/>
      <c r="B279" s="1">
        <v>2132.6999999999998</v>
      </c>
      <c r="C279" s="2">
        <v>0.625</v>
      </c>
    </row>
    <row r="280" spans="1:3" x14ac:dyDescent="0.35">
      <c r="A280" s="267"/>
      <c r="B280" s="1">
        <v>1932.9</v>
      </c>
      <c r="C280" s="2">
        <v>0.64583333333333337</v>
      </c>
    </row>
    <row r="281" spans="1:3" x14ac:dyDescent="0.35">
      <c r="A281" s="267"/>
      <c r="B281" s="1">
        <v>1481.9</v>
      </c>
      <c r="C281" s="2">
        <v>0.66666666666666663</v>
      </c>
    </row>
    <row r="282" spans="1:3" x14ac:dyDescent="0.35">
      <c r="A282" s="267"/>
      <c r="B282" s="1">
        <v>1469.4</v>
      </c>
      <c r="C282" s="2">
        <v>0.6875</v>
      </c>
    </row>
    <row r="283" spans="1:3" x14ac:dyDescent="0.35">
      <c r="A283" s="267"/>
      <c r="B283" s="1">
        <v>2292</v>
      </c>
      <c r="C283" s="2">
        <v>0.70833333333333337</v>
      </c>
    </row>
    <row r="284" spans="1:3" x14ac:dyDescent="0.35">
      <c r="A284" s="267"/>
      <c r="B284" s="1">
        <v>1871.9</v>
      </c>
      <c r="C284" s="2">
        <v>0.72916666666666663</v>
      </c>
    </row>
    <row r="285" spans="1:3" x14ac:dyDescent="0.35">
      <c r="A285" s="267"/>
      <c r="B285" s="1">
        <v>2014.7</v>
      </c>
      <c r="C285" s="2">
        <v>0.75</v>
      </c>
    </row>
    <row r="286" spans="1:3" x14ac:dyDescent="0.35">
      <c r="A286" s="267"/>
      <c r="B286" s="1">
        <v>1411</v>
      </c>
      <c r="C286" s="2">
        <v>0.77083333333333337</v>
      </c>
    </row>
    <row r="287" spans="1:3" x14ac:dyDescent="0.35">
      <c r="A287" s="267"/>
      <c r="B287" s="1">
        <v>1477</v>
      </c>
      <c r="C287" s="2">
        <v>0.79166666666666663</v>
      </c>
    </row>
    <row r="288" spans="1:3" x14ac:dyDescent="0.35">
      <c r="A288" s="267"/>
      <c r="B288" s="1">
        <v>1186.3</v>
      </c>
      <c r="C288" s="2">
        <v>0.8125</v>
      </c>
    </row>
    <row r="289" spans="1:3" x14ac:dyDescent="0.35">
      <c r="A289" s="267"/>
      <c r="B289" s="1">
        <v>947.9</v>
      </c>
      <c r="C289" s="2">
        <v>0.83333333333333337</v>
      </c>
    </row>
    <row r="290" spans="1:3" x14ac:dyDescent="0.35">
      <c r="A290" s="267"/>
      <c r="B290" s="1">
        <v>710</v>
      </c>
      <c r="C290" s="2">
        <v>0.85416666666666663</v>
      </c>
    </row>
    <row r="291" spans="1:3" x14ac:dyDescent="0.35">
      <c r="A291" s="267"/>
      <c r="B291" s="1">
        <v>491.5</v>
      </c>
      <c r="C291" s="2">
        <v>0.875</v>
      </c>
    </row>
    <row r="292" spans="1:3" x14ac:dyDescent="0.35">
      <c r="A292" s="267"/>
      <c r="B292" s="1">
        <v>315.10000000000002</v>
      </c>
      <c r="C292" s="2">
        <v>0.89583333333333337</v>
      </c>
    </row>
    <row r="293" spans="1:3" x14ac:dyDescent="0.35">
      <c r="A293" s="267"/>
      <c r="B293" s="1">
        <v>144.4</v>
      </c>
      <c r="C293" s="2">
        <v>0.91666666666666663</v>
      </c>
    </row>
    <row r="294" spans="1:3" x14ac:dyDescent="0.35">
      <c r="A294" s="267"/>
      <c r="B294" s="1">
        <v>59.2</v>
      </c>
      <c r="C294" s="2">
        <v>0.9375</v>
      </c>
    </row>
    <row r="295" spans="1:3" x14ac:dyDescent="0.35">
      <c r="A295" s="267"/>
      <c r="B295" s="1">
        <v>12.4</v>
      </c>
      <c r="C295" s="2">
        <v>0.95833333333333337</v>
      </c>
    </row>
    <row r="296" spans="1:3" x14ac:dyDescent="0.35">
      <c r="A296" s="268"/>
      <c r="B296" s="1">
        <v>0.6</v>
      </c>
      <c r="C296" s="2">
        <v>0.97916666666666663</v>
      </c>
    </row>
    <row r="297" spans="1:3" x14ac:dyDescent="0.35">
      <c r="A297" s="266">
        <v>45480</v>
      </c>
      <c r="B297" s="1">
        <v>0.3</v>
      </c>
      <c r="C297" s="3">
        <v>0</v>
      </c>
    </row>
    <row r="298" spans="1:3" x14ac:dyDescent="0.35">
      <c r="A298" s="267"/>
      <c r="B298" s="1">
        <v>0.4</v>
      </c>
      <c r="C298" s="3">
        <v>2.0833333333333332E-2</v>
      </c>
    </row>
    <row r="299" spans="1:3" x14ac:dyDescent="0.35">
      <c r="A299" s="267"/>
      <c r="B299" s="1">
        <v>0.3</v>
      </c>
      <c r="C299" s="6" t="s">
        <v>197</v>
      </c>
    </row>
    <row r="300" spans="1:3" x14ac:dyDescent="0.35">
      <c r="A300" s="267"/>
      <c r="B300" s="1">
        <v>0.3</v>
      </c>
      <c r="C300" s="3" t="s">
        <v>198</v>
      </c>
    </row>
    <row r="301" spans="1:3" x14ac:dyDescent="0.35">
      <c r="A301" s="267"/>
      <c r="B301" s="1">
        <v>0.3</v>
      </c>
      <c r="C301" s="4" t="s">
        <v>199</v>
      </c>
    </row>
    <row r="302" spans="1:3" x14ac:dyDescent="0.35">
      <c r="A302" s="267"/>
      <c r="B302" s="1">
        <v>0.3</v>
      </c>
      <c r="C302" s="7" t="s">
        <v>200</v>
      </c>
    </row>
    <row r="303" spans="1:3" x14ac:dyDescent="0.35">
      <c r="A303" s="267"/>
      <c r="B303" s="1">
        <v>0.3</v>
      </c>
      <c r="C303" s="3" t="s">
        <v>201</v>
      </c>
    </row>
    <row r="304" spans="1:3" x14ac:dyDescent="0.35">
      <c r="A304" s="267"/>
      <c r="B304" s="1">
        <v>0.3</v>
      </c>
      <c r="C304" s="19" t="s">
        <v>202</v>
      </c>
    </row>
    <row r="305" spans="1:3" x14ac:dyDescent="0.35">
      <c r="A305" s="267"/>
      <c r="B305" s="1">
        <v>0.3</v>
      </c>
      <c r="C305" s="3" t="s">
        <v>203</v>
      </c>
    </row>
    <row r="306" spans="1:3" x14ac:dyDescent="0.35">
      <c r="A306" s="267"/>
      <c r="B306" s="1">
        <v>0.3</v>
      </c>
      <c r="C306" s="19" t="s">
        <v>204</v>
      </c>
    </row>
    <row r="307" spans="1:3" x14ac:dyDescent="0.35">
      <c r="A307" s="267"/>
      <c r="B307" s="1">
        <v>0.3</v>
      </c>
      <c r="C307" s="19" t="s">
        <v>205</v>
      </c>
    </row>
    <row r="308" spans="1:3" x14ac:dyDescent="0.35">
      <c r="A308" s="267"/>
      <c r="B308" s="1">
        <v>0.3</v>
      </c>
      <c r="C308" s="19" t="s">
        <v>206</v>
      </c>
    </row>
    <row r="309" spans="1:3" x14ac:dyDescent="0.35">
      <c r="A309" s="267"/>
      <c r="B309" s="1">
        <v>0.4</v>
      </c>
      <c r="C309" s="19" t="s">
        <v>207</v>
      </c>
    </row>
    <row r="310" spans="1:3" x14ac:dyDescent="0.35">
      <c r="A310" s="267"/>
      <c r="B310" s="1">
        <v>0.3</v>
      </c>
      <c r="C310" s="19" t="s">
        <v>208</v>
      </c>
    </row>
    <row r="311" spans="1:3" x14ac:dyDescent="0.35">
      <c r="A311" s="267"/>
      <c r="B311" s="1">
        <v>0.3</v>
      </c>
      <c r="C311" s="3" t="s">
        <v>209</v>
      </c>
    </row>
    <row r="312" spans="1:3" x14ac:dyDescent="0.35">
      <c r="A312" s="267"/>
      <c r="B312" s="1">
        <v>2.2999999999999998</v>
      </c>
      <c r="C312" s="19" t="s">
        <v>210</v>
      </c>
    </row>
    <row r="313" spans="1:3" x14ac:dyDescent="0.35">
      <c r="A313" s="267"/>
      <c r="B313" s="1">
        <v>30.1</v>
      </c>
      <c r="C313" s="19" t="s">
        <v>211</v>
      </c>
    </row>
    <row r="314" spans="1:3" x14ac:dyDescent="0.35">
      <c r="A314" s="267"/>
      <c r="B314" s="1">
        <v>157.5</v>
      </c>
      <c r="C314" s="19" t="s">
        <v>212</v>
      </c>
    </row>
    <row r="315" spans="1:3" x14ac:dyDescent="0.35">
      <c r="A315" s="267"/>
      <c r="B315" s="1">
        <v>437.3</v>
      </c>
      <c r="C315" s="19" t="s">
        <v>213</v>
      </c>
    </row>
    <row r="316" spans="1:3" x14ac:dyDescent="0.35">
      <c r="A316" s="267"/>
      <c r="B316" s="1">
        <v>672.3</v>
      </c>
      <c r="C316" s="3" t="s">
        <v>214</v>
      </c>
    </row>
    <row r="317" spans="1:3" x14ac:dyDescent="0.35">
      <c r="A317" s="267"/>
      <c r="B317" s="1">
        <v>919.1</v>
      </c>
      <c r="C317" s="3">
        <v>0.41666666666666669</v>
      </c>
    </row>
    <row r="318" spans="1:3" x14ac:dyDescent="0.35">
      <c r="A318" s="267"/>
      <c r="B318" s="1">
        <v>880.3</v>
      </c>
      <c r="C318" s="3">
        <v>0.4375</v>
      </c>
    </row>
    <row r="319" spans="1:3" x14ac:dyDescent="0.35">
      <c r="A319" s="267"/>
      <c r="B319" s="1">
        <v>1415.5</v>
      </c>
      <c r="C319" s="3">
        <v>0.45833333333333331</v>
      </c>
    </row>
    <row r="320" spans="1:3" x14ac:dyDescent="0.35">
      <c r="A320" s="267"/>
      <c r="B320" s="1">
        <v>1659.6</v>
      </c>
      <c r="C320" s="3">
        <v>0.47916666666666669</v>
      </c>
    </row>
    <row r="321" spans="1:3" x14ac:dyDescent="0.35">
      <c r="A321" s="267"/>
      <c r="B321" s="1">
        <v>1865.2</v>
      </c>
      <c r="C321" s="3">
        <v>0.5</v>
      </c>
    </row>
    <row r="322" spans="1:3" x14ac:dyDescent="0.35">
      <c r="A322" s="267"/>
      <c r="B322" s="1">
        <v>2055.5</v>
      </c>
      <c r="C322" s="5">
        <v>0.52083333333333337</v>
      </c>
    </row>
    <row r="323" spans="1:3" x14ac:dyDescent="0.35">
      <c r="A323" s="267"/>
      <c r="B323" s="1">
        <v>2214.9</v>
      </c>
      <c r="C323" s="5">
        <v>0.54166666666666663</v>
      </c>
    </row>
    <row r="324" spans="1:3" x14ac:dyDescent="0.35">
      <c r="A324" s="267"/>
      <c r="B324" s="1">
        <v>2324.5</v>
      </c>
      <c r="C324" s="5">
        <v>0.5625</v>
      </c>
    </row>
    <row r="325" spans="1:3" x14ac:dyDescent="0.35">
      <c r="A325" s="267"/>
      <c r="B325" s="1">
        <v>2415.6999999999998</v>
      </c>
      <c r="C325" s="5">
        <v>0.58333333333333337</v>
      </c>
    </row>
    <row r="326" spans="1:3" x14ac:dyDescent="0.35">
      <c r="A326" s="267"/>
      <c r="B326" s="1">
        <v>2465.1999999999998</v>
      </c>
      <c r="C326" s="2">
        <v>0.60416666666666663</v>
      </c>
    </row>
    <row r="327" spans="1:3" x14ac:dyDescent="0.35">
      <c r="A327" s="267"/>
      <c r="B327" s="1">
        <v>2478.4</v>
      </c>
      <c r="C327" s="2">
        <v>0.625</v>
      </c>
    </row>
    <row r="328" spans="1:3" x14ac:dyDescent="0.35">
      <c r="A328" s="267"/>
      <c r="B328" s="1">
        <v>2452.9</v>
      </c>
      <c r="C328" s="2">
        <v>0.64583333333333337</v>
      </c>
    </row>
    <row r="329" spans="1:3" x14ac:dyDescent="0.35">
      <c r="A329" s="267"/>
      <c r="B329" s="1">
        <v>2387.6999999999998</v>
      </c>
      <c r="C329" s="2">
        <v>0.66666666666666663</v>
      </c>
    </row>
    <row r="330" spans="1:3" x14ac:dyDescent="0.35">
      <c r="A330" s="267"/>
      <c r="B330" s="1">
        <v>2291</v>
      </c>
      <c r="C330" s="2">
        <v>0.6875</v>
      </c>
    </row>
    <row r="331" spans="1:3" x14ac:dyDescent="0.35">
      <c r="A331" s="267"/>
      <c r="B331" s="1">
        <v>2162.1999999999998</v>
      </c>
      <c r="C331" s="2">
        <v>0.70833333333333337</v>
      </c>
    </row>
    <row r="332" spans="1:3" x14ac:dyDescent="0.35">
      <c r="A332" s="267"/>
      <c r="B332" s="1">
        <v>2007.2</v>
      </c>
      <c r="C332" s="2">
        <v>0.72916666666666663</v>
      </c>
    </row>
    <row r="333" spans="1:3" x14ac:dyDescent="0.35">
      <c r="A333" s="267"/>
      <c r="B333" s="1">
        <v>1834.4</v>
      </c>
      <c r="C333" s="2">
        <v>0.75</v>
      </c>
    </row>
    <row r="334" spans="1:3" x14ac:dyDescent="0.35">
      <c r="A334" s="267"/>
      <c r="B334" s="1">
        <v>1635.4</v>
      </c>
      <c r="C334" s="2">
        <v>0.77083333333333337</v>
      </c>
    </row>
    <row r="335" spans="1:3" x14ac:dyDescent="0.35">
      <c r="A335" s="267"/>
      <c r="B335" s="1">
        <v>1410</v>
      </c>
      <c r="C335" s="2">
        <v>0.79166666666666663</v>
      </c>
    </row>
    <row r="336" spans="1:3" x14ac:dyDescent="0.35">
      <c r="A336" s="267"/>
      <c r="B336" s="1">
        <v>1178</v>
      </c>
      <c r="C336" s="2">
        <v>0.8125</v>
      </c>
    </row>
    <row r="337" spans="1:3" x14ac:dyDescent="0.35">
      <c r="A337" s="267"/>
      <c r="B337" s="1">
        <v>933.4</v>
      </c>
      <c r="C337" s="2">
        <v>0.83333333333333337</v>
      </c>
    </row>
    <row r="338" spans="1:3" x14ac:dyDescent="0.35">
      <c r="A338" s="267"/>
      <c r="B338" s="1">
        <v>705.2</v>
      </c>
      <c r="C338" s="2">
        <v>0.85416666666666663</v>
      </c>
    </row>
    <row r="339" spans="1:3" x14ac:dyDescent="0.35">
      <c r="A339" s="267"/>
      <c r="B339" s="1">
        <v>489.3</v>
      </c>
      <c r="C339" s="2">
        <v>0.875</v>
      </c>
    </row>
    <row r="340" spans="1:3" x14ac:dyDescent="0.35">
      <c r="A340" s="267"/>
      <c r="B340" s="1">
        <v>308.5</v>
      </c>
      <c r="C340" s="2">
        <v>0.89583333333333337</v>
      </c>
    </row>
    <row r="341" spans="1:3" x14ac:dyDescent="0.35">
      <c r="A341" s="267"/>
      <c r="B341" s="1">
        <v>149.30000000000001</v>
      </c>
      <c r="C341" s="2">
        <v>0.91666666666666663</v>
      </c>
    </row>
    <row r="342" spans="1:3" x14ac:dyDescent="0.35">
      <c r="A342" s="267"/>
      <c r="B342" s="1">
        <v>60.8</v>
      </c>
      <c r="C342" s="2">
        <v>0.9375</v>
      </c>
    </row>
    <row r="343" spans="1:3" x14ac:dyDescent="0.35">
      <c r="A343" s="267"/>
      <c r="B343" s="1">
        <v>11.3</v>
      </c>
      <c r="C343" s="2">
        <v>0.95833333333333337</v>
      </c>
    </row>
    <row r="344" spans="1:3" x14ac:dyDescent="0.35">
      <c r="A344" s="268"/>
      <c r="B344" s="1">
        <v>0.6</v>
      </c>
      <c r="C344" s="2">
        <v>0.97916666666666663</v>
      </c>
    </row>
    <row r="345" spans="1:3" x14ac:dyDescent="0.35">
      <c r="A345" s="266">
        <v>45481</v>
      </c>
      <c r="B345" s="1">
        <v>0.4</v>
      </c>
      <c r="C345" s="3">
        <v>0</v>
      </c>
    </row>
    <row r="346" spans="1:3" x14ac:dyDescent="0.35">
      <c r="A346" s="267"/>
      <c r="B346" s="1">
        <v>0.4</v>
      </c>
      <c r="C346" s="3">
        <v>2.0833333333333332E-2</v>
      </c>
    </row>
    <row r="347" spans="1:3" x14ac:dyDescent="0.35">
      <c r="A347" s="267"/>
      <c r="B347" s="1">
        <v>0.4</v>
      </c>
      <c r="C347" s="6" t="s">
        <v>197</v>
      </c>
    </row>
    <row r="348" spans="1:3" x14ac:dyDescent="0.35">
      <c r="A348" s="267"/>
      <c r="B348" s="1">
        <v>0.4</v>
      </c>
      <c r="C348" s="3" t="s">
        <v>198</v>
      </c>
    </row>
    <row r="349" spans="1:3" x14ac:dyDescent="0.35">
      <c r="A349" s="267"/>
      <c r="B349" s="1">
        <v>0.4</v>
      </c>
      <c r="C349" s="4" t="s">
        <v>199</v>
      </c>
    </row>
    <row r="350" spans="1:3" x14ac:dyDescent="0.35">
      <c r="A350" s="267"/>
      <c r="B350" s="1">
        <v>0.4</v>
      </c>
      <c r="C350" s="7" t="s">
        <v>200</v>
      </c>
    </row>
    <row r="351" spans="1:3" x14ac:dyDescent="0.35">
      <c r="A351" s="267"/>
      <c r="B351" s="1">
        <v>0.3</v>
      </c>
      <c r="C351" s="3" t="s">
        <v>201</v>
      </c>
    </row>
    <row r="352" spans="1:3" x14ac:dyDescent="0.35">
      <c r="A352" s="267"/>
      <c r="B352" s="1">
        <v>0.4</v>
      </c>
      <c r="C352" s="19" t="s">
        <v>202</v>
      </c>
    </row>
    <row r="353" spans="1:3" x14ac:dyDescent="0.35">
      <c r="A353" s="267"/>
      <c r="B353" s="1">
        <v>0.3</v>
      </c>
      <c r="C353" s="3" t="s">
        <v>203</v>
      </c>
    </row>
    <row r="354" spans="1:3" x14ac:dyDescent="0.35">
      <c r="A354" s="267"/>
      <c r="B354" s="1">
        <v>0.3</v>
      </c>
      <c r="C354" s="19" t="s">
        <v>204</v>
      </c>
    </row>
    <row r="355" spans="1:3" x14ac:dyDescent="0.35">
      <c r="A355" s="267"/>
      <c r="B355" s="1">
        <v>0.3</v>
      </c>
      <c r="C355" s="19" t="s">
        <v>205</v>
      </c>
    </row>
    <row r="356" spans="1:3" x14ac:dyDescent="0.35">
      <c r="A356" s="267"/>
      <c r="B356" s="1">
        <v>0.3</v>
      </c>
      <c r="C356" s="19" t="s">
        <v>206</v>
      </c>
    </row>
    <row r="357" spans="1:3" x14ac:dyDescent="0.35">
      <c r="A357" s="267"/>
      <c r="B357" s="1">
        <v>0.3</v>
      </c>
      <c r="C357" s="19" t="s">
        <v>207</v>
      </c>
    </row>
    <row r="358" spans="1:3" x14ac:dyDescent="0.35">
      <c r="A358" s="267"/>
      <c r="B358" s="1">
        <v>0.3</v>
      </c>
      <c r="C358" s="19" t="s">
        <v>208</v>
      </c>
    </row>
    <row r="359" spans="1:3" x14ac:dyDescent="0.35">
      <c r="A359" s="267"/>
      <c r="B359" s="1">
        <v>0.3</v>
      </c>
      <c r="C359" s="3" t="s">
        <v>209</v>
      </c>
    </row>
    <row r="360" spans="1:3" x14ac:dyDescent="0.35">
      <c r="A360" s="267"/>
      <c r="B360" s="1">
        <v>1.5</v>
      </c>
      <c r="C360" s="19" t="s">
        <v>210</v>
      </c>
    </row>
    <row r="361" spans="1:3" x14ac:dyDescent="0.35">
      <c r="A361" s="267"/>
      <c r="B361" s="1">
        <v>22.4</v>
      </c>
      <c r="C361" s="19" t="s">
        <v>211</v>
      </c>
    </row>
    <row r="362" spans="1:3" x14ac:dyDescent="0.35">
      <c r="A362" s="267"/>
      <c r="B362" s="1">
        <v>105</v>
      </c>
      <c r="C362" s="19" t="s">
        <v>212</v>
      </c>
    </row>
    <row r="363" spans="1:3" x14ac:dyDescent="0.35">
      <c r="A363" s="267"/>
      <c r="B363" s="1">
        <v>336.5</v>
      </c>
      <c r="C363" s="19" t="s">
        <v>213</v>
      </c>
    </row>
    <row r="364" spans="1:3" x14ac:dyDescent="0.35">
      <c r="A364" s="267"/>
      <c r="B364" s="1">
        <v>602.70000000000005</v>
      </c>
      <c r="C364" s="3" t="s">
        <v>214</v>
      </c>
    </row>
    <row r="365" spans="1:3" x14ac:dyDescent="0.35">
      <c r="A365" s="267"/>
      <c r="B365" s="1">
        <v>639.9</v>
      </c>
      <c r="C365" s="3">
        <v>0.41666666666666669</v>
      </c>
    </row>
    <row r="366" spans="1:3" x14ac:dyDescent="0.35">
      <c r="A366" s="267"/>
      <c r="B366" s="1">
        <v>747</v>
      </c>
      <c r="C366" s="3">
        <v>0.4375</v>
      </c>
    </row>
    <row r="367" spans="1:3" x14ac:dyDescent="0.35">
      <c r="A367" s="267"/>
      <c r="B367" s="1">
        <v>1298.9000000000001</v>
      </c>
      <c r="C367" s="3">
        <v>0.45833333333333331</v>
      </c>
    </row>
    <row r="368" spans="1:3" x14ac:dyDescent="0.35">
      <c r="A368" s="267"/>
      <c r="B368" s="1">
        <v>1572.5</v>
      </c>
      <c r="C368" s="3">
        <v>0.47916666666666669</v>
      </c>
    </row>
    <row r="369" spans="1:3" x14ac:dyDescent="0.35">
      <c r="A369" s="267"/>
      <c r="B369" s="1">
        <v>1785.3</v>
      </c>
      <c r="C369" s="3">
        <v>0.5</v>
      </c>
    </row>
    <row r="370" spans="1:3" x14ac:dyDescent="0.35">
      <c r="A370" s="267"/>
      <c r="B370" s="1">
        <v>2036.2</v>
      </c>
      <c r="C370" s="5">
        <v>0.52083333333333337</v>
      </c>
    </row>
    <row r="371" spans="1:3" x14ac:dyDescent="0.35">
      <c r="A371" s="267"/>
      <c r="B371" s="1">
        <v>2167.6999999999998</v>
      </c>
      <c r="C371" s="5">
        <v>0.54166666666666663</v>
      </c>
    </row>
    <row r="372" spans="1:3" x14ac:dyDescent="0.35">
      <c r="A372" s="267"/>
      <c r="B372" s="1">
        <v>2225.6</v>
      </c>
      <c r="C372" s="5">
        <v>0.5625</v>
      </c>
    </row>
    <row r="373" spans="1:3" x14ac:dyDescent="0.35">
      <c r="A373" s="267"/>
      <c r="B373" s="1">
        <v>2186.8000000000002</v>
      </c>
      <c r="C373" s="5">
        <v>0.58333333333333337</v>
      </c>
    </row>
    <row r="374" spans="1:3" x14ac:dyDescent="0.35">
      <c r="A374" s="267"/>
      <c r="B374" s="1">
        <v>2244.5</v>
      </c>
      <c r="C374" s="2">
        <v>0.60416666666666663</v>
      </c>
    </row>
    <row r="375" spans="1:3" x14ac:dyDescent="0.35">
      <c r="A375" s="267"/>
      <c r="B375" s="1">
        <v>2283.5</v>
      </c>
      <c r="C375" s="2">
        <v>0.625</v>
      </c>
    </row>
    <row r="376" spans="1:3" x14ac:dyDescent="0.35">
      <c r="A376" s="267"/>
      <c r="B376" s="1">
        <v>2361.5</v>
      </c>
      <c r="C376" s="2">
        <v>0.64583333333333337</v>
      </c>
    </row>
    <row r="377" spans="1:3" x14ac:dyDescent="0.35">
      <c r="A377" s="267"/>
      <c r="B377" s="1">
        <v>2310.6999999999998</v>
      </c>
      <c r="C377" s="2">
        <v>0.66666666666666663</v>
      </c>
    </row>
    <row r="378" spans="1:3" x14ac:dyDescent="0.35">
      <c r="A378" s="267"/>
      <c r="B378" s="1">
        <v>1885.5</v>
      </c>
      <c r="C378" s="2">
        <v>0.6875</v>
      </c>
    </row>
    <row r="379" spans="1:3" x14ac:dyDescent="0.35">
      <c r="A379" s="267"/>
      <c r="B379" s="1">
        <v>1983.6</v>
      </c>
      <c r="C379" s="2">
        <v>0.70833333333333337</v>
      </c>
    </row>
    <row r="380" spans="1:3" x14ac:dyDescent="0.35">
      <c r="A380" s="267"/>
      <c r="B380" s="1">
        <v>1827.7</v>
      </c>
      <c r="C380" s="2">
        <v>0.72916666666666663</v>
      </c>
    </row>
    <row r="381" spans="1:3" x14ac:dyDescent="0.35">
      <c r="A381" s="267"/>
      <c r="B381" s="1">
        <v>1613</v>
      </c>
      <c r="C381" s="2">
        <v>0.75</v>
      </c>
    </row>
    <row r="382" spans="1:3" x14ac:dyDescent="0.35">
      <c r="A382" s="267"/>
      <c r="B382" s="1">
        <v>1445.1</v>
      </c>
      <c r="C382" s="2">
        <v>0.77083333333333337</v>
      </c>
    </row>
    <row r="383" spans="1:3" x14ac:dyDescent="0.35">
      <c r="A383" s="267"/>
      <c r="B383" s="1">
        <v>1160.5999999999999</v>
      </c>
      <c r="C383" s="2">
        <v>0.79166666666666663</v>
      </c>
    </row>
    <row r="384" spans="1:3" x14ac:dyDescent="0.35">
      <c r="A384" s="267"/>
      <c r="B384" s="1">
        <v>1145</v>
      </c>
      <c r="C384" s="2">
        <v>0.8125</v>
      </c>
    </row>
    <row r="385" spans="1:3" x14ac:dyDescent="0.35">
      <c r="A385" s="267"/>
      <c r="B385" s="1">
        <v>788.6</v>
      </c>
      <c r="C385" s="2">
        <v>0.83333333333333337</v>
      </c>
    </row>
    <row r="386" spans="1:3" x14ac:dyDescent="0.35">
      <c r="A386" s="267"/>
      <c r="B386" s="1">
        <v>698.1</v>
      </c>
      <c r="C386" s="2">
        <v>0.85416666666666663</v>
      </c>
    </row>
    <row r="387" spans="1:3" x14ac:dyDescent="0.35">
      <c r="A387" s="267"/>
      <c r="B387" s="1">
        <v>486.2</v>
      </c>
      <c r="C387" s="2">
        <v>0.875</v>
      </c>
    </row>
    <row r="388" spans="1:3" x14ac:dyDescent="0.35">
      <c r="A388" s="267"/>
      <c r="B388" s="1">
        <v>300.89999999999998</v>
      </c>
      <c r="C388" s="2">
        <v>0.89583333333333337</v>
      </c>
    </row>
    <row r="389" spans="1:3" x14ac:dyDescent="0.35">
      <c r="A389" s="267"/>
      <c r="B389" s="1">
        <v>132.5</v>
      </c>
      <c r="C389" s="2">
        <v>0.91666666666666663</v>
      </c>
    </row>
    <row r="390" spans="1:3" x14ac:dyDescent="0.35">
      <c r="A390" s="267"/>
      <c r="B390" s="1">
        <v>47.5</v>
      </c>
      <c r="C390" s="2">
        <v>0.9375</v>
      </c>
    </row>
    <row r="391" spans="1:3" x14ac:dyDescent="0.35">
      <c r="A391" s="267"/>
      <c r="B391" s="1">
        <v>9.9</v>
      </c>
      <c r="C391" s="2">
        <v>0.95833333333333337</v>
      </c>
    </row>
    <row r="392" spans="1:3" x14ac:dyDescent="0.35">
      <c r="A392" s="268"/>
      <c r="B392" s="1">
        <v>0.5</v>
      </c>
      <c r="C392" s="2">
        <v>0.97916666666666663</v>
      </c>
    </row>
    <row r="393" spans="1:3" x14ac:dyDescent="0.35">
      <c r="A393" s="266">
        <v>45482</v>
      </c>
      <c r="B393" s="1">
        <v>0.4</v>
      </c>
      <c r="C393" s="3">
        <v>0</v>
      </c>
    </row>
    <row r="394" spans="1:3" x14ac:dyDescent="0.35">
      <c r="A394" s="267"/>
      <c r="B394" s="1">
        <v>0.4</v>
      </c>
      <c r="C394" s="3">
        <v>2.0833333333333332E-2</v>
      </c>
    </row>
    <row r="395" spans="1:3" x14ac:dyDescent="0.35">
      <c r="A395" s="267"/>
      <c r="B395" s="1">
        <v>0.4</v>
      </c>
      <c r="C395" s="6" t="s">
        <v>197</v>
      </c>
    </row>
    <row r="396" spans="1:3" x14ac:dyDescent="0.35">
      <c r="A396" s="267"/>
      <c r="B396" s="1">
        <v>0.4</v>
      </c>
      <c r="C396" s="3" t="s">
        <v>198</v>
      </c>
    </row>
    <row r="397" spans="1:3" x14ac:dyDescent="0.35">
      <c r="A397" s="267"/>
      <c r="B397" s="1">
        <v>0.4</v>
      </c>
      <c r="C397" s="4" t="s">
        <v>199</v>
      </c>
    </row>
    <row r="398" spans="1:3" x14ac:dyDescent="0.35">
      <c r="A398" s="267"/>
      <c r="B398" s="1">
        <v>0.4</v>
      </c>
      <c r="C398" s="7" t="s">
        <v>200</v>
      </c>
    </row>
    <row r="399" spans="1:3" x14ac:dyDescent="0.35">
      <c r="A399" s="267"/>
      <c r="B399" s="1">
        <v>0.4</v>
      </c>
      <c r="C399" s="3" t="s">
        <v>201</v>
      </c>
    </row>
    <row r="400" spans="1:3" x14ac:dyDescent="0.35">
      <c r="A400" s="267"/>
      <c r="B400" s="1">
        <v>0.3</v>
      </c>
      <c r="C400" s="19" t="s">
        <v>202</v>
      </c>
    </row>
    <row r="401" spans="1:3" x14ac:dyDescent="0.35">
      <c r="A401" s="267"/>
      <c r="B401" s="1">
        <v>0.3</v>
      </c>
      <c r="C401" s="3" t="s">
        <v>203</v>
      </c>
    </row>
    <row r="402" spans="1:3" x14ac:dyDescent="0.35">
      <c r="A402" s="267"/>
      <c r="B402" s="1">
        <v>0.4</v>
      </c>
      <c r="C402" s="19" t="s">
        <v>204</v>
      </c>
    </row>
    <row r="403" spans="1:3" x14ac:dyDescent="0.35">
      <c r="A403" s="267"/>
      <c r="B403" s="1">
        <v>0.3</v>
      </c>
      <c r="C403" s="19" t="s">
        <v>205</v>
      </c>
    </row>
    <row r="404" spans="1:3" x14ac:dyDescent="0.35">
      <c r="A404" s="267"/>
      <c r="B404" s="1">
        <v>0.4</v>
      </c>
      <c r="C404" s="19" t="s">
        <v>206</v>
      </c>
    </row>
    <row r="405" spans="1:3" x14ac:dyDescent="0.35">
      <c r="A405" s="267"/>
      <c r="B405" s="1">
        <v>0.4</v>
      </c>
      <c r="C405" s="19" t="s">
        <v>207</v>
      </c>
    </row>
    <row r="406" spans="1:3" x14ac:dyDescent="0.35">
      <c r="A406" s="267"/>
      <c r="B406" s="1">
        <v>0.4</v>
      </c>
      <c r="C406" s="19" t="s">
        <v>208</v>
      </c>
    </row>
    <row r="407" spans="1:3" x14ac:dyDescent="0.35">
      <c r="A407" s="267"/>
      <c r="B407" s="1">
        <v>0.3</v>
      </c>
      <c r="C407" s="3" t="s">
        <v>209</v>
      </c>
    </row>
    <row r="408" spans="1:3" x14ac:dyDescent="0.35">
      <c r="A408" s="267"/>
      <c r="B408" s="1">
        <v>0.9</v>
      </c>
      <c r="C408" s="19" t="s">
        <v>210</v>
      </c>
    </row>
    <row r="409" spans="1:3" x14ac:dyDescent="0.35">
      <c r="A409" s="267"/>
      <c r="B409" s="1">
        <v>8.6999999999999993</v>
      </c>
      <c r="C409" s="19" t="s">
        <v>211</v>
      </c>
    </row>
    <row r="410" spans="1:3" x14ac:dyDescent="0.35">
      <c r="A410" s="267"/>
      <c r="B410" s="1">
        <v>37.4</v>
      </c>
      <c r="C410" s="19" t="s">
        <v>212</v>
      </c>
    </row>
    <row r="411" spans="1:3" x14ac:dyDescent="0.35">
      <c r="A411" s="267"/>
      <c r="B411" s="1">
        <v>80.8</v>
      </c>
      <c r="C411" s="19" t="s">
        <v>213</v>
      </c>
    </row>
    <row r="412" spans="1:3" x14ac:dyDescent="0.35">
      <c r="A412" s="267"/>
      <c r="B412" s="1">
        <v>161</v>
      </c>
      <c r="C412" s="3" t="s">
        <v>214</v>
      </c>
    </row>
    <row r="413" spans="1:3" x14ac:dyDescent="0.35">
      <c r="A413" s="267"/>
      <c r="B413" s="1">
        <v>243.3</v>
      </c>
      <c r="C413" s="3">
        <v>0.41666666666666669</v>
      </c>
    </row>
    <row r="414" spans="1:3" x14ac:dyDescent="0.35">
      <c r="A414" s="267"/>
      <c r="B414" s="1">
        <v>406.7</v>
      </c>
      <c r="C414" s="3">
        <v>0.4375</v>
      </c>
    </row>
    <row r="415" spans="1:3" x14ac:dyDescent="0.35">
      <c r="A415" s="267"/>
      <c r="B415" s="1">
        <v>619.70000000000005</v>
      </c>
      <c r="C415" s="3">
        <v>0.45833333333333331</v>
      </c>
    </row>
    <row r="416" spans="1:3" x14ac:dyDescent="0.35">
      <c r="A416" s="267"/>
      <c r="B416" s="1">
        <v>747.2</v>
      </c>
      <c r="C416" s="3">
        <v>0.47916666666666669</v>
      </c>
    </row>
    <row r="417" spans="1:3" x14ac:dyDescent="0.35">
      <c r="A417" s="267"/>
      <c r="B417" s="1">
        <v>665.4</v>
      </c>
      <c r="C417" s="3">
        <v>0.5</v>
      </c>
    </row>
    <row r="418" spans="1:3" x14ac:dyDescent="0.35">
      <c r="A418" s="267"/>
      <c r="B418" s="1">
        <v>675</v>
      </c>
      <c r="C418" s="5">
        <v>0.52083333333333337</v>
      </c>
    </row>
    <row r="419" spans="1:3" x14ac:dyDescent="0.35">
      <c r="A419" s="267"/>
      <c r="B419" s="1">
        <v>804.1</v>
      </c>
      <c r="C419" s="5">
        <v>0.54166666666666663</v>
      </c>
    </row>
    <row r="420" spans="1:3" x14ac:dyDescent="0.35">
      <c r="A420" s="267"/>
      <c r="B420" s="1">
        <v>854.8</v>
      </c>
      <c r="C420" s="5">
        <v>0.5625</v>
      </c>
    </row>
    <row r="421" spans="1:3" x14ac:dyDescent="0.35">
      <c r="A421" s="267"/>
      <c r="B421" s="1">
        <v>1059.7</v>
      </c>
      <c r="C421" s="5">
        <v>0.58333333333333337</v>
      </c>
    </row>
    <row r="422" spans="1:3" x14ac:dyDescent="0.35">
      <c r="A422" s="267"/>
      <c r="B422" s="1">
        <v>1710.2</v>
      </c>
      <c r="C422" s="2">
        <v>0.60416666666666663</v>
      </c>
    </row>
    <row r="423" spans="1:3" x14ac:dyDescent="0.35">
      <c r="A423" s="267"/>
      <c r="B423" s="1">
        <v>868.8</v>
      </c>
      <c r="C423" s="2">
        <v>0.625</v>
      </c>
    </row>
    <row r="424" spans="1:3" x14ac:dyDescent="0.35">
      <c r="A424" s="267"/>
      <c r="B424" s="1">
        <v>1030.7</v>
      </c>
      <c r="C424" s="2">
        <v>0.64583333333333337</v>
      </c>
    </row>
    <row r="425" spans="1:3" x14ac:dyDescent="0.35">
      <c r="A425" s="267"/>
      <c r="B425" s="1">
        <v>1162.2</v>
      </c>
      <c r="C425" s="2">
        <v>0.66666666666666663</v>
      </c>
    </row>
    <row r="426" spans="1:3" x14ac:dyDescent="0.35">
      <c r="A426" s="267"/>
      <c r="B426" s="1">
        <v>1273.9000000000001</v>
      </c>
      <c r="C426" s="2">
        <v>0.6875</v>
      </c>
    </row>
    <row r="427" spans="1:3" x14ac:dyDescent="0.35">
      <c r="A427" s="267"/>
      <c r="B427" s="1">
        <v>1028.2</v>
      </c>
      <c r="C427" s="2">
        <v>0.70833333333333337</v>
      </c>
    </row>
    <row r="428" spans="1:3" x14ac:dyDescent="0.35">
      <c r="A428" s="267"/>
      <c r="B428" s="1">
        <v>1028</v>
      </c>
      <c r="C428" s="2">
        <v>0.72916666666666663</v>
      </c>
    </row>
    <row r="429" spans="1:3" x14ac:dyDescent="0.35">
      <c r="A429" s="267"/>
      <c r="B429" s="1">
        <v>828.6</v>
      </c>
      <c r="C429" s="2">
        <v>0.75</v>
      </c>
    </row>
    <row r="430" spans="1:3" x14ac:dyDescent="0.35">
      <c r="A430" s="267"/>
      <c r="B430" s="1">
        <v>712.4</v>
      </c>
      <c r="C430" s="2">
        <v>0.77083333333333337</v>
      </c>
    </row>
    <row r="431" spans="1:3" x14ac:dyDescent="0.35">
      <c r="A431" s="267"/>
      <c r="B431" s="1">
        <v>500.4</v>
      </c>
      <c r="C431" s="2">
        <v>0.79166666666666663</v>
      </c>
    </row>
    <row r="432" spans="1:3" x14ac:dyDescent="0.35">
      <c r="A432" s="267"/>
      <c r="B432" s="1">
        <v>425.5</v>
      </c>
      <c r="C432" s="2">
        <v>0.8125</v>
      </c>
    </row>
    <row r="433" spans="1:3" x14ac:dyDescent="0.35">
      <c r="A433" s="267"/>
      <c r="B433" s="1">
        <v>352.5</v>
      </c>
      <c r="C433" s="2">
        <v>0.83333333333333337</v>
      </c>
    </row>
    <row r="434" spans="1:3" x14ac:dyDescent="0.35">
      <c r="A434" s="267"/>
      <c r="B434" s="1">
        <v>246.8</v>
      </c>
      <c r="C434" s="2">
        <v>0.85416666666666663</v>
      </c>
    </row>
    <row r="435" spans="1:3" x14ac:dyDescent="0.35">
      <c r="A435" s="267"/>
      <c r="B435" s="1">
        <v>134.9</v>
      </c>
      <c r="C435" s="2">
        <v>0.875</v>
      </c>
    </row>
    <row r="436" spans="1:3" x14ac:dyDescent="0.35">
      <c r="A436" s="267"/>
      <c r="B436" s="1">
        <v>143.80000000000001</v>
      </c>
      <c r="C436" s="2">
        <v>0.89583333333333337</v>
      </c>
    </row>
    <row r="437" spans="1:3" x14ac:dyDescent="0.35">
      <c r="A437" s="267"/>
      <c r="B437" s="1">
        <v>67.400000000000006</v>
      </c>
      <c r="C437" s="2">
        <v>0.91666666666666663</v>
      </c>
    </row>
    <row r="438" spans="1:3" x14ac:dyDescent="0.35">
      <c r="A438" s="267"/>
      <c r="B438" s="1">
        <v>22.2</v>
      </c>
      <c r="C438" s="2">
        <v>0.9375</v>
      </c>
    </row>
    <row r="439" spans="1:3" x14ac:dyDescent="0.35">
      <c r="A439" s="267"/>
      <c r="B439" s="1">
        <v>3.4</v>
      </c>
      <c r="C439" s="2">
        <v>0.95833333333333337</v>
      </c>
    </row>
    <row r="440" spans="1:3" x14ac:dyDescent="0.35">
      <c r="A440" s="268"/>
      <c r="B440" s="1">
        <v>0.4</v>
      </c>
      <c r="C440" s="2">
        <v>0.97916666666666663</v>
      </c>
    </row>
    <row r="441" spans="1:3" x14ac:dyDescent="0.35">
      <c r="A441" s="269">
        <v>45483</v>
      </c>
      <c r="B441" s="1">
        <v>0.3</v>
      </c>
      <c r="C441" s="3">
        <v>0</v>
      </c>
    </row>
    <row r="442" spans="1:3" x14ac:dyDescent="0.35">
      <c r="A442" s="270"/>
      <c r="B442" s="1">
        <v>0.3</v>
      </c>
      <c r="C442" s="3">
        <v>2.0833333333333332E-2</v>
      </c>
    </row>
    <row r="443" spans="1:3" x14ac:dyDescent="0.35">
      <c r="A443" s="270"/>
      <c r="B443" s="1">
        <v>0.3</v>
      </c>
      <c r="C443" s="6" t="s">
        <v>197</v>
      </c>
    </row>
    <row r="444" spans="1:3" x14ac:dyDescent="0.35">
      <c r="A444" s="270"/>
      <c r="B444" s="1">
        <v>0.3</v>
      </c>
      <c r="C444" s="3" t="s">
        <v>198</v>
      </c>
    </row>
    <row r="445" spans="1:3" x14ac:dyDescent="0.35">
      <c r="A445" s="270"/>
      <c r="B445" s="1">
        <v>0.3</v>
      </c>
      <c r="C445" s="4" t="s">
        <v>199</v>
      </c>
    </row>
    <row r="446" spans="1:3" x14ac:dyDescent="0.35">
      <c r="A446" s="270"/>
      <c r="B446" s="1">
        <v>0.3</v>
      </c>
      <c r="C446" s="7" t="s">
        <v>200</v>
      </c>
    </row>
    <row r="447" spans="1:3" x14ac:dyDescent="0.35">
      <c r="A447" s="270"/>
      <c r="B447" s="1">
        <v>0.3</v>
      </c>
      <c r="C447" s="3" t="s">
        <v>201</v>
      </c>
    </row>
    <row r="448" spans="1:3" x14ac:dyDescent="0.35">
      <c r="A448" s="270"/>
      <c r="B448" s="1">
        <v>0.3</v>
      </c>
      <c r="C448" s="19" t="s">
        <v>202</v>
      </c>
    </row>
    <row r="449" spans="1:3" x14ac:dyDescent="0.35">
      <c r="A449" s="270"/>
      <c r="B449" s="1">
        <v>0.3</v>
      </c>
      <c r="C449" s="3" t="s">
        <v>203</v>
      </c>
    </row>
    <row r="450" spans="1:3" x14ac:dyDescent="0.35">
      <c r="A450" s="270"/>
      <c r="B450" s="1">
        <v>0.3</v>
      </c>
      <c r="C450" s="19" t="s">
        <v>204</v>
      </c>
    </row>
    <row r="451" spans="1:3" x14ac:dyDescent="0.35">
      <c r="A451" s="270"/>
      <c r="B451" s="1">
        <v>0.3</v>
      </c>
      <c r="C451" s="19" t="s">
        <v>205</v>
      </c>
    </row>
    <row r="452" spans="1:3" x14ac:dyDescent="0.35">
      <c r="A452" s="270"/>
      <c r="B452" s="1">
        <v>0.3</v>
      </c>
      <c r="C452" s="19" t="s">
        <v>206</v>
      </c>
    </row>
    <row r="453" spans="1:3" x14ac:dyDescent="0.35">
      <c r="A453" s="270"/>
      <c r="B453" s="1">
        <v>0.3</v>
      </c>
      <c r="C453" s="19" t="s">
        <v>207</v>
      </c>
    </row>
    <row r="454" spans="1:3" x14ac:dyDescent="0.35">
      <c r="A454" s="270"/>
      <c r="B454" s="1">
        <v>0.3</v>
      </c>
      <c r="C454" s="19" t="s">
        <v>208</v>
      </c>
    </row>
    <row r="455" spans="1:3" x14ac:dyDescent="0.35">
      <c r="A455" s="270"/>
      <c r="B455" s="1">
        <v>0.3</v>
      </c>
      <c r="C455" s="3" t="s">
        <v>209</v>
      </c>
    </row>
    <row r="456" spans="1:3" x14ac:dyDescent="0.35">
      <c r="A456" s="270"/>
      <c r="B456" s="1">
        <v>0.5</v>
      </c>
      <c r="C456" s="19" t="s">
        <v>210</v>
      </c>
    </row>
    <row r="457" spans="1:3" x14ac:dyDescent="0.35">
      <c r="A457" s="270"/>
      <c r="B457" s="1">
        <v>3.8</v>
      </c>
      <c r="C457" s="19" t="s">
        <v>211</v>
      </c>
    </row>
    <row r="458" spans="1:3" x14ac:dyDescent="0.35">
      <c r="A458" s="270"/>
      <c r="B458" s="1">
        <v>18</v>
      </c>
      <c r="C458" s="19" t="s">
        <v>212</v>
      </c>
    </row>
    <row r="459" spans="1:3" x14ac:dyDescent="0.35">
      <c r="A459" s="270"/>
      <c r="B459" s="1">
        <v>43.1</v>
      </c>
      <c r="C459" s="19" t="s">
        <v>213</v>
      </c>
    </row>
    <row r="460" spans="1:3" x14ac:dyDescent="0.35">
      <c r="A460" s="270"/>
      <c r="B460" s="1">
        <v>50.2</v>
      </c>
      <c r="C460" s="3" t="s">
        <v>214</v>
      </c>
    </row>
    <row r="461" spans="1:3" x14ac:dyDescent="0.35">
      <c r="A461" s="270"/>
      <c r="B461" s="1">
        <v>100.4</v>
      </c>
      <c r="C461" s="3">
        <v>0.41666666666666669</v>
      </c>
    </row>
    <row r="462" spans="1:3" x14ac:dyDescent="0.35">
      <c r="A462" s="270"/>
      <c r="B462" s="1">
        <v>343.6</v>
      </c>
      <c r="C462" s="3">
        <v>0.4375</v>
      </c>
    </row>
    <row r="463" spans="1:3" x14ac:dyDescent="0.35">
      <c r="A463" s="270"/>
      <c r="B463" s="1">
        <v>682.7</v>
      </c>
      <c r="C463" s="3">
        <v>0.45833333333333331</v>
      </c>
    </row>
    <row r="464" spans="1:3" x14ac:dyDescent="0.35">
      <c r="A464" s="270"/>
      <c r="B464" s="1">
        <v>722.7</v>
      </c>
      <c r="C464" s="3">
        <v>0.47916666666666669</v>
      </c>
    </row>
    <row r="465" spans="1:3" x14ac:dyDescent="0.35">
      <c r="A465" s="270"/>
      <c r="B465" s="1">
        <v>349.1</v>
      </c>
      <c r="C465" s="3">
        <v>0.5</v>
      </c>
    </row>
    <row r="466" spans="1:3" x14ac:dyDescent="0.35">
      <c r="A466" s="270"/>
      <c r="B466" s="1">
        <v>466.7</v>
      </c>
      <c r="C466" s="5">
        <v>0.52083333333333337</v>
      </c>
    </row>
    <row r="467" spans="1:3" x14ac:dyDescent="0.35">
      <c r="A467" s="270"/>
      <c r="B467" s="1">
        <v>884.2</v>
      </c>
      <c r="C467" s="5">
        <v>0.54166666666666663</v>
      </c>
    </row>
    <row r="468" spans="1:3" x14ac:dyDescent="0.35">
      <c r="A468" s="270"/>
      <c r="B468" s="1">
        <v>739.4</v>
      </c>
      <c r="C468" s="5">
        <v>0.5625</v>
      </c>
    </row>
    <row r="469" spans="1:3" x14ac:dyDescent="0.35">
      <c r="A469" s="270"/>
      <c r="B469" s="1">
        <v>746.8</v>
      </c>
      <c r="C469" s="5">
        <v>0.58333333333333337</v>
      </c>
    </row>
    <row r="470" spans="1:3" x14ac:dyDescent="0.35">
      <c r="A470" s="270"/>
      <c r="B470" s="1">
        <v>1187.3</v>
      </c>
      <c r="C470" s="2">
        <v>0.60416666666666663</v>
      </c>
    </row>
    <row r="471" spans="1:3" x14ac:dyDescent="0.35">
      <c r="A471" s="270"/>
      <c r="B471" s="1">
        <v>783.4</v>
      </c>
      <c r="C471" s="2">
        <v>0.60416666666666663</v>
      </c>
    </row>
    <row r="472" spans="1:3" x14ac:dyDescent="0.35">
      <c r="A472" s="270"/>
      <c r="B472" s="1">
        <v>559.4</v>
      </c>
      <c r="C472" s="2">
        <v>0.625</v>
      </c>
    </row>
    <row r="473" spans="1:3" x14ac:dyDescent="0.35">
      <c r="A473" s="270"/>
      <c r="B473" s="1">
        <v>956.9</v>
      </c>
      <c r="C473" s="2">
        <v>0.64583333333333337</v>
      </c>
    </row>
    <row r="474" spans="1:3" x14ac:dyDescent="0.35">
      <c r="A474" s="270"/>
      <c r="B474" s="1">
        <v>556.79999999999995</v>
      </c>
      <c r="C474" s="2">
        <v>0.66666666666666663</v>
      </c>
    </row>
    <row r="475" spans="1:3" x14ac:dyDescent="0.35">
      <c r="A475" s="270"/>
      <c r="B475" s="1">
        <v>519.20000000000005</v>
      </c>
      <c r="C475" s="2">
        <v>0.6875</v>
      </c>
    </row>
    <row r="476" spans="1:3" x14ac:dyDescent="0.35">
      <c r="A476" s="270"/>
      <c r="B476" s="1">
        <v>613.5</v>
      </c>
      <c r="C476" s="2">
        <v>0.70833333333333337</v>
      </c>
    </row>
    <row r="477" spans="1:3" x14ac:dyDescent="0.35">
      <c r="A477" s="270"/>
      <c r="B477" s="1">
        <v>364.4</v>
      </c>
      <c r="C477" s="2">
        <v>0.72916666666666663</v>
      </c>
    </row>
    <row r="478" spans="1:3" x14ac:dyDescent="0.35">
      <c r="A478" s="270"/>
      <c r="B478" s="1">
        <v>402.4</v>
      </c>
      <c r="C478" s="2">
        <v>0.75</v>
      </c>
    </row>
    <row r="479" spans="1:3" x14ac:dyDescent="0.35">
      <c r="A479" s="270"/>
      <c r="B479" s="1">
        <v>362.2</v>
      </c>
      <c r="C479" s="2">
        <v>0.77083333333333337</v>
      </c>
    </row>
    <row r="480" spans="1:3" x14ac:dyDescent="0.35">
      <c r="A480" s="270"/>
      <c r="B480" s="1">
        <v>220.6</v>
      </c>
      <c r="C480" s="2">
        <v>0.79166666666666663</v>
      </c>
    </row>
    <row r="481" spans="1:3" x14ac:dyDescent="0.35">
      <c r="A481" s="270"/>
      <c r="B481" s="1">
        <v>283.60000000000002</v>
      </c>
      <c r="C481" s="2">
        <v>0.8125</v>
      </c>
    </row>
    <row r="482" spans="1:3" x14ac:dyDescent="0.35">
      <c r="A482" s="270"/>
      <c r="B482" s="1">
        <v>164.1</v>
      </c>
      <c r="C482" s="2">
        <v>0.83333333333333337</v>
      </c>
    </row>
    <row r="483" spans="1:3" x14ac:dyDescent="0.35">
      <c r="A483" s="270"/>
      <c r="B483" s="1">
        <v>129.30000000000001</v>
      </c>
      <c r="C483" s="2">
        <v>0.85416666666666663</v>
      </c>
    </row>
    <row r="484" spans="1:3" x14ac:dyDescent="0.35">
      <c r="A484" s="270"/>
      <c r="B484" s="1">
        <v>60.6</v>
      </c>
      <c r="C484" s="2">
        <v>0.875</v>
      </c>
    </row>
    <row r="485" spans="1:3" x14ac:dyDescent="0.35">
      <c r="A485" s="270"/>
      <c r="B485" s="1">
        <v>46.3</v>
      </c>
      <c r="C485" s="2">
        <v>0.89583333333333337</v>
      </c>
    </row>
    <row r="486" spans="1:3" x14ac:dyDescent="0.35">
      <c r="A486" s="270"/>
      <c r="B486" s="1">
        <v>19.2</v>
      </c>
      <c r="C486" s="2">
        <v>0.91666666666666663</v>
      </c>
    </row>
    <row r="487" spans="1:3" x14ac:dyDescent="0.35">
      <c r="A487" s="270"/>
      <c r="B487" s="1">
        <v>2.7</v>
      </c>
      <c r="C487" s="2">
        <v>0.9375</v>
      </c>
    </row>
    <row r="488" spans="1:3" x14ac:dyDescent="0.35">
      <c r="A488" s="270"/>
      <c r="B488" s="1">
        <v>0.2</v>
      </c>
      <c r="C488" s="2">
        <v>0.95833333333333337</v>
      </c>
    </row>
    <row r="489" spans="1:3" x14ac:dyDescent="0.35">
      <c r="A489" s="270"/>
      <c r="B489" s="1">
        <v>0.2</v>
      </c>
      <c r="C489" s="2">
        <v>0.97916666666666663</v>
      </c>
    </row>
    <row r="490" spans="1:3" x14ac:dyDescent="0.35">
      <c r="A490" s="267">
        <v>45484</v>
      </c>
      <c r="B490" s="1">
        <v>0.1</v>
      </c>
      <c r="C490" s="3">
        <v>0</v>
      </c>
    </row>
    <row r="491" spans="1:3" x14ac:dyDescent="0.35">
      <c r="A491" s="267"/>
      <c r="B491" s="1">
        <v>0.1</v>
      </c>
      <c r="C491" s="3">
        <v>2.0833333333333332E-2</v>
      </c>
    </row>
    <row r="492" spans="1:3" x14ac:dyDescent="0.35">
      <c r="A492" s="267"/>
      <c r="B492" s="1">
        <v>0.1</v>
      </c>
      <c r="C492" s="6" t="s">
        <v>197</v>
      </c>
    </row>
    <row r="493" spans="1:3" x14ac:dyDescent="0.35">
      <c r="A493" s="267"/>
      <c r="B493" s="1">
        <v>0.1</v>
      </c>
      <c r="C493" s="3" t="s">
        <v>198</v>
      </c>
    </row>
    <row r="494" spans="1:3" x14ac:dyDescent="0.35">
      <c r="A494" s="267"/>
      <c r="B494" s="1">
        <v>0.1</v>
      </c>
      <c r="C494" s="4" t="s">
        <v>199</v>
      </c>
    </row>
    <row r="495" spans="1:3" x14ac:dyDescent="0.35">
      <c r="A495" s="267"/>
      <c r="B495" s="1">
        <v>0</v>
      </c>
      <c r="C495" s="7" t="s">
        <v>200</v>
      </c>
    </row>
    <row r="496" spans="1:3" x14ac:dyDescent="0.35">
      <c r="A496" s="267"/>
      <c r="B496" s="1">
        <v>0.1</v>
      </c>
      <c r="C496" s="3" t="s">
        <v>201</v>
      </c>
    </row>
    <row r="497" spans="1:3" x14ac:dyDescent="0.35">
      <c r="A497" s="267"/>
      <c r="B497" s="1">
        <v>0.1</v>
      </c>
      <c r="C497" s="19" t="s">
        <v>202</v>
      </c>
    </row>
    <row r="498" spans="1:3" x14ac:dyDescent="0.35">
      <c r="A498" s="267"/>
      <c r="B498" s="1">
        <v>0.1</v>
      </c>
      <c r="C498" s="3" t="s">
        <v>203</v>
      </c>
    </row>
    <row r="499" spans="1:3" x14ac:dyDescent="0.35">
      <c r="A499" s="267"/>
      <c r="B499" s="1">
        <v>0</v>
      </c>
      <c r="C499" s="19" t="s">
        <v>204</v>
      </c>
    </row>
    <row r="500" spans="1:3" x14ac:dyDescent="0.35">
      <c r="A500" s="267"/>
      <c r="B500" s="1">
        <v>0</v>
      </c>
      <c r="C500" s="19" t="s">
        <v>205</v>
      </c>
    </row>
    <row r="501" spans="1:3" x14ac:dyDescent="0.35">
      <c r="A501" s="267"/>
      <c r="B501" s="1">
        <v>0.1</v>
      </c>
      <c r="C501" s="19" t="s">
        <v>206</v>
      </c>
    </row>
    <row r="502" spans="1:3" x14ac:dyDescent="0.35">
      <c r="A502" s="267"/>
      <c r="B502" s="1">
        <v>0.1</v>
      </c>
      <c r="C502" s="19" t="s">
        <v>207</v>
      </c>
    </row>
    <row r="503" spans="1:3" x14ac:dyDescent="0.35">
      <c r="A503" s="267"/>
      <c r="B503" s="1">
        <v>0.1</v>
      </c>
      <c r="C503" s="19" t="s">
        <v>208</v>
      </c>
    </row>
    <row r="504" spans="1:3" x14ac:dyDescent="0.35">
      <c r="A504" s="267"/>
      <c r="B504" s="1">
        <v>1.1000000000000001</v>
      </c>
      <c r="C504" s="3" t="s">
        <v>209</v>
      </c>
    </row>
    <row r="505" spans="1:3" x14ac:dyDescent="0.35">
      <c r="A505" s="267"/>
      <c r="B505" s="1">
        <v>23.9</v>
      </c>
      <c r="C505" s="19" t="s">
        <v>210</v>
      </c>
    </row>
    <row r="506" spans="1:3" x14ac:dyDescent="0.35">
      <c r="A506" s="267"/>
      <c r="B506" s="1">
        <v>118.2</v>
      </c>
      <c r="C506" s="19" t="s">
        <v>211</v>
      </c>
    </row>
    <row r="507" spans="1:3" x14ac:dyDescent="0.35">
      <c r="A507" s="267"/>
      <c r="B507" s="1">
        <v>406.4</v>
      </c>
      <c r="C507" s="19" t="s">
        <v>212</v>
      </c>
    </row>
    <row r="508" spans="1:3" x14ac:dyDescent="0.35">
      <c r="A508" s="267"/>
      <c r="B508" s="1">
        <v>642.1</v>
      </c>
      <c r="C508" s="19" t="s">
        <v>213</v>
      </c>
    </row>
    <row r="509" spans="1:3" x14ac:dyDescent="0.35">
      <c r="A509" s="267"/>
      <c r="B509" s="1">
        <v>865.7</v>
      </c>
      <c r="C509" s="3" t="s">
        <v>214</v>
      </c>
    </row>
    <row r="510" spans="1:3" x14ac:dyDescent="0.35">
      <c r="A510" s="267"/>
      <c r="B510" s="1">
        <v>923.5</v>
      </c>
      <c r="C510" s="3">
        <v>0.41666666666666669</v>
      </c>
    </row>
    <row r="511" spans="1:3" x14ac:dyDescent="0.35">
      <c r="A511" s="267"/>
      <c r="B511" s="1">
        <v>1387.7</v>
      </c>
      <c r="C511" s="3">
        <v>0.4375</v>
      </c>
    </row>
    <row r="512" spans="1:3" x14ac:dyDescent="0.35">
      <c r="A512" s="267"/>
      <c r="B512" s="1">
        <v>1635.9</v>
      </c>
      <c r="C512" s="3">
        <v>0.45833333333333331</v>
      </c>
    </row>
    <row r="513" spans="1:3" x14ac:dyDescent="0.35">
      <c r="A513" s="267"/>
      <c r="B513" s="1">
        <v>1849.1</v>
      </c>
      <c r="C513" s="3">
        <v>0.47916666666666669</v>
      </c>
    </row>
    <row r="514" spans="1:3" x14ac:dyDescent="0.35">
      <c r="A514" s="267"/>
      <c r="B514" s="1">
        <v>2034.4</v>
      </c>
      <c r="C514" s="3">
        <v>0.5</v>
      </c>
    </row>
    <row r="515" spans="1:3" x14ac:dyDescent="0.35">
      <c r="A515" s="267"/>
      <c r="B515" s="1">
        <v>1958.7</v>
      </c>
      <c r="C515" s="5">
        <v>0.52083333333333337</v>
      </c>
    </row>
    <row r="516" spans="1:3" x14ac:dyDescent="0.35">
      <c r="A516" s="267"/>
      <c r="B516" s="1">
        <v>2057.1</v>
      </c>
      <c r="C516" s="5">
        <v>0.54166666666666663</v>
      </c>
    </row>
    <row r="517" spans="1:3" x14ac:dyDescent="0.35">
      <c r="A517" s="267"/>
      <c r="B517" s="1">
        <v>2073.3000000000002</v>
      </c>
      <c r="C517" s="5">
        <v>0.5625</v>
      </c>
    </row>
    <row r="518" spans="1:3" x14ac:dyDescent="0.35">
      <c r="A518" s="267"/>
      <c r="B518" s="1">
        <v>1812.6</v>
      </c>
      <c r="C518" s="5">
        <v>0.58333333333333337</v>
      </c>
    </row>
    <row r="519" spans="1:3" x14ac:dyDescent="0.35">
      <c r="A519" s="267"/>
      <c r="B519" s="1">
        <v>2286.3000000000002</v>
      </c>
      <c r="C519" s="2">
        <v>0.60416666666666663</v>
      </c>
    </row>
    <row r="520" spans="1:3" x14ac:dyDescent="0.35">
      <c r="A520" s="267"/>
      <c r="B520" s="1">
        <v>1942.5</v>
      </c>
      <c r="C520" s="2">
        <v>0.625</v>
      </c>
    </row>
    <row r="521" spans="1:3" x14ac:dyDescent="0.35">
      <c r="A521" s="267"/>
      <c r="B521" s="1">
        <v>2136</v>
      </c>
      <c r="C521" s="2">
        <v>0.64583333333333337</v>
      </c>
    </row>
    <row r="522" spans="1:3" x14ac:dyDescent="0.35">
      <c r="A522" s="267"/>
      <c r="B522" s="1">
        <v>2000.7</v>
      </c>
      <c r="C522" s="2">
        <v>0.66666666666666663</v>
      </c>
    </row>
    <row r="523" spans="1:3" x14ac:dyDescent="0.35">
      <c r="A523" s="267"/>
      <c r="B523" s="1">
        <v>1831.6</v>
      </c>
      <c r="C523" s="2">
        <v>0.6875</v>
      </c>
    </row>
    <row r="524" spans="1:3" x14ac:dyDescent="0.35">
      <c r="A524" s="267"/>
      <c r="B524" s="1">
        <v>1635.6</v>
      </c>
      <c r="C524" s="2">
        <v>0.70833333333333337</v>
      </c>
    </row>
    <row r="525" spans="1:3" x14ac:dyDescent="0.35">
      <c r="A525" s="267"/>
      <c r="B525" s="1">
        <v>1254.3</v>
      </c>
      <c r="C525" s="2">
        <v>0.72916666666666663</v>
      </c>
    </row>
    <row r="526" spans="1:3" x14ac:dyDescent="0.35">
      <c r="A526" s="267"/>
      <c r="B526" s="1">
        <v>1004.8</v>
      </c>
      <c r="C526" s="2">
        <v>0.75</v>
      </c>
    </row>
    <row r="527" spans="1:3" x14ac:dyDescent="0.35">
      <c r="A527" s="267"/>
      <c r="B527" s="1">
        <v>767.3</v>
      </c>
      <c r="C527" s="2">
        <v>0.77083333333333337</v>
      </c>
    </row>
    <row r="528" spans="1:3" x14ac:dyDescent="0.35">
      <c r="A528" s="267"/>
      <c r="B528" s="1">
        <v>445</v>
      </c>
      <c r="C528" s="2">
        <v>0.79166666666666663</v>
      </c>
    </row>
    <row r="529" spans="1:3" x14ac:dyDescent="0.35">
      <c r="A529" s="267"/>
      <c r="B529" s="1">
        <v>370.6</v>
      </c>
      <c r="C529" s="2">
        <v>0.8125</v>
      </c>
    </row>
    <row r="530" spans="1:3" x14ac:dyDescent="0.35">
      <c r="A530" s="267"/>
      <c r="B530" s="1">
        <v>199.2</v>
      </c>
      <c r="C530" s="2">
        <v>0.83333333333333337</v>
      </c>
    </row>
    <row r="531" spans="1:3" x14ac:dyDescent="0.35">
      <c r="A531" s="267"/>
      <c r="B531" s="1">
        <v>118.8</v>
      </c>
      <c r="C531" s="2">
        <v>0.85416666666666663</v>
      </c>
    </row>
    <row r="532" spans="1:3" x14ac:dyDescent="0.35">
      <c r="A532" s="267"/>
      <c r="B532" s="1">
        <v>43.1</v>
      </c>
      <c r="C532" s="2">
        <v>0.875</v>
      </c>
    </row>
    <row r="533" spans="1:3" x14ac:dyDescent="0.35">
      <c r="A533" s="267"/>
      <c r="B533" s="1">
        <v>6.5</v>
      </c>
      <c r="C533" s="2">
        <v>0.89583333333333337</v>
      </c>
    </row>
    <row r="534" spans="1:3" x14ac:dyDescent="0.35">
      <c r="A534" s="267"/>
      <c r="B534" s="1">
        <v>0.4</v>
      </c>
      <c r="C534" s="2">
        <v>0.91666666666666663</v>
      </c>
    </row>
    <row r="535" spans="1:3" x14ac:dyDescent="0.35">
      <c r="A535" s="267"/>
      <c r="B535" s="1">
        <v>0.3</v>
      </c>
      <c r="C535" s="2">
        <v>0.9375</v>
      </c>
    </row>
    <row r="536" spans="1:3" x14ac:dyDescent="0.35">
      <c r="A536" s="267"/>
      <c r="B536" s="1">
        <v>0.3</v>
      </c>
      <c r="C536" s="2">
        <v>0.95833333333333337</v>
      </c>
    </row>
    <row r="537" spans="1:3" x14ac:dyDescent="0.35">
      <c r="A537" s="268"/>
      <c r="B537" s="1">
        <v>0.3</v>
      </c>
      <c r="C537" s="2">
        <v>0.97916666666666663</v>
      </c>
    </row>
    <row r="538" spans="1:3" x14ac:dyDescent="0.35">
      <c r="A538" s="266">
        <v>45485</v>
      </c>
      <c r="B538" s="1">
        <v>0.3</v>
      </c>
      <c r="C538" s="3">
        <v>0</v>
      </c>
    </row>
    <row r="539" spans="1:3" x14ac:dyDescent="0.35">
      <c r="A539" s="267"/>
      <c r="B539" s="1">
        <v>0.3</v>
      </c>
      <c r="C539" s="3">
        <v>2.0833333333333332E-2</v>
      </c>
    </row>
    <row r="540" spans="1:3" x14ac:dyDescent="0.35">
      <c r="A540" s="267"/>
      <c r="B540" s="1">
        <v>0.3</v>
      </c>
      <c r="C540" s="6" t="s">
        <v>197</v>
      </c>
    </row>
    <row r="541" spans="1:3" x14ac:dyDescent="0.35">
      <c r="A541" s="267"/>
      <c r="B541" s="1">
        <v>0.3</v>
      </c>
      <c r="C541" s="3" t="s">
        <v>198</v>
      </c>
    </row>
    <row r="542" spans="1:3" x14ac:dyDescent="0.35">
      <c r="A542" s="267"/>
      <c r="B542" s="1">
        <v>0.3</v>
      </c>
      <c r="C542" s="4" t="s">
        <v>199</v>
      </c>
    </row>
    <row r="543" spans="1:3" x14ac:dyDescent="0.35">
      <c r="A543" s="267"/>
      <c r="B543" s="1">
        <v>0.3</v>
      </c>
      <c r="C543" s="7" t="s">
        <v>200</v>
      </c>
    </row>
    <row r="544" spans="1:3" x14ac:dyDescent="0.35">
      <c r="A544" s="267"/>
      <c r="B544" s="1">
        <v>0.3</v>
      </c>
      <c r="C544" s="3" t="s">
        <v>201</v>
      </c>
    </row>
    <row r="545" spans="1:3" x14ac:dyDescent="0.35">
      <c r="A545" s="267"/>
      <c r="B545" s="1">
        <v>0.3</v>
      </c>
      <c r="C545" s="19" t="s">
        <v>202</v>
      </c>
    </row>
    <row r="546" spans="1:3" x14ac:dyDescent="0.35">
      <c r="A546" s="267"/>
      <c r="B546" s="1">
        <v>0.3</v>
      </c>
      <c r="C546" s="3" t="s">
        <v>203</v>
      </c>
    </row>
    <row r="547" spans="1:3" x14ac:dyDescent="0.35">
      <c r="A547" s="267"/>
      <c r="B547" s="1">
        <v>0.3</v>
      </c>
      <c r="C547" s="19" t="s">
        <v>204</v>
      </c>
    </row>
    <row r="548" spans="1:3" x14ac:dyDescent="0.35">
      <c r="A548" s="267"/>
      <c r="B548" s="1">
        <v>0.3</v>
      </c>
      <c r="C548" s="19" t="s">
        <v>205</v>
      </c>
    </row>
    <row r="549" spans="1:3" x14ac:dyDescent="0.35">
      <c r="A549" s="267"/>
      <c r="B549" s="1">
        <v>0.3</v>
      </c>
      <c r="C549" s="19" t="s">
        <v>206</v>
      </c>
    </row>
    <row r="550" spans="1:3" x14ac:dyDescent="0.35">
      <c r="A550" s="267"/>
      <c r="B550" s="1">
        <v>2</v>
      </c>
      <c r="C550" s="19" t="s">
        <v>207</v>
      </c>
    </row>
    <row r="551" spans="1:3" x14ac:dyDescent="0.35">
      <c r="A551" s="267"/>
      <c r="B551" s="1">
        <v>30</v>
      </c>
      <c r="C551" s="19" t="s">
        <v>208</v>
      </c>
    </row>
    <row r="552" spans="1:3" x14ac:dyDescent="0.35">
      <c r="A552" s="267"/>
      <c r="B552" s="1">
        <v>128.69999999999999</v>
      </c>
      <c r="C552" s="3" t="s">
        <v>209</v>
      </c>
    </row>
    <row r="553" spans="1:3" x14ac:dyDescent="0.35">
      <c r="A553" s="267"/>
      <c r="B553" s="1">
        <v>275.2</v>
      </c>
      <c r="C553" s="19" t="s">
        <v>210</v>
      </c>
    </row>
    <row r="554" spans="1:3" x14ac:dyDescent="0.35">
      <c r="A554" s="267"/>
      <c r="B554" s="1">
        <v>422.4</v>
      </c>
      <c r="C554" s="19" t="s">
        <v>211</v>
      </c>
    </row>
    <row r="555" spans="1:3" x14ac:dyDescent="0.35">
      <c r="A555" s="267"/>
      <c r="B555" s="1">
        <v>741.3</v>
      </c>
      <c r="C555" s="19" t="s">
        <v>212</v>
      </c>
    </row>
    <row r="556" spans="1:3" x14ac:dyDescent="0.35">
      <c r="A556" s="267"/>
      <c r="B556" s="1">
        <v>973.5</v>
      </c>
      <c r="C556" s="19" t="s">
        <v>213</v>
      </c>
    </row>
    <row r="557" spans="1:3" x14ac:dyDescent="0.35">
      <c r="A557" s="267"/>
      <c r="B557" s="1">
        <v>1143.3</v>
      </c>
      <c r="C557" s="3" t="s">
        <v>214</v>
      </c>
    </row>
    <row r="558" spans="1:3" x14ac:dyDescent="0.35">
      <c r="A558" s="267"/>
      <c r="B558" s="1">
        <v>1593.1</v>
      </c>
      <c r="C558" s="3">
        <v>0.41666666666666669</v>
      </c>
    </row>
    <row r="559" spans="1:3" x14ac:dyDescent="0.35">
      <c r="A559" s="267"/>
      <c r="B559" s="1">
        <v>1753.8</v>
      </c>
      <c r="C559" s="3">
        <v>0.4375</v>
      </c>
    </row>
    <row r="560" spans="1:3" x14ac:dyDescent="0.35">
      <c r="A560" s="267"/>
      <c r="B560" s="1">
        <v>1886.2</v>
      </c>
      <c r="C560" s="3">
        <v>0.45833333333333331</v>
      </c>
    </row>
    <row r="561" spans="1:3" x14ac:dyDescent="0.35">
      <c r="A561" s="267"/>
      <c r="B561" s="1">
        <v>1566</v>
      </c>
      <c r="C561" s="3">
        <v>0.47916666666666669</v>
      </c>
    </row>
    <row r="562" spans="1:3" x14ac:dyDescent="0.35">
      <c r="A562" s="267"/>
      <c r="B562" s="1">
        <v>1691.5</v>
      </c>
      <c r="C562" s="3">
        <v>0.5</v>
      </c>
    </row>
    <row r="563" spans="1:3" x14ac:dyDescent="0.35">
      <c r="A563" s="267"/>
      <c r="B563" s="1">
        <v>2181.8000000000002</v>
      </c>
      <c r="C563" s="5">
        <v>0.52083333333333337</v>
      </c>
    </row>
    <row r="564" spans="1:3" x14ac:dyDescent="0.35">
      <c r="A564" s="267"/>
      <c r="B564" s="1">
        <v>796.4</v>
      </c>
      <c r="C564" s="5">
        <v>0.54166666666666663</v>
      </c>
    </row>
    <row r="565" spans="1:3" x14ac:dyDescent="0.35">
      <c r="A565" s="267"/>
      <c r="B565" s="1">
        <v>859.2</v>
      </c>
      <c r="C565" s="5">
        <v>0.5625</v>
      </c>
    </row>
    <row r="566" spans="1:3" x14ac:dyDescent="0.35">
      <c r="A566" s="267"/>
      <c r="B566" s="1">
        <v>942.7</v>
      </c>
      <c r="C566" s="5">
        <v>0.58333333333333337</v>
      </c>
    </row>
    <row r="567" spans="1:3" x14ac:dyDescent="0.35">
      <c r="A567" s="267"/>
      <c r="B567" s="1">
        <v>2115.1999999999998</v>
      </c>
      <c r="C567" s="2">
        <v>0.60416666666666663</v>
      </c>
    </row>
    <row r="568" spans="1:3" x14ac:dyDescent="0.35">
      <c r="A568" s="267"/>
      <c r="B568" s="1">
        <v>2227.6999999999998</v>
      </c>
      <c r="C568" s="2">
        <v>0.625</v>
      </c>
    </row>
    <row r="569" spans="1:3" x14ac:dyDescent="0.35">
      <c r="A569" s="267"/>
      <c r="B569" s="1">
        <v>2127</v>
      </c>
      <c r="C569" s="2">
        <v>0.64583333333333337</v>
      </c>
    </row>
    <row r="570" spans="1:3" x14ac:dyDescent="0.35">
      <c r="A570" s="267"/>
      <c r="B570" s="1">
        <v>1681.7</v>
      </c>
      <c r="C570" s="2">
        <v>0.66666666666666663</v>
      </c>
    </row>
    <row r="571" spans="1:3" x14ac:dyDescent="0.35">
      <c r="A571" s="267"/>
      <c r="B571" s="1">
        <v>1506.5</v>
      </c>
      <c r="C571" s="2">
        <v>0.6875</v>
      </c>
    </row>
    <row r="572" spans="1:3" x14ac:dyDescent="0.35">
      <c r="A572" s="267"/>
      <c r="B572" s="1">
        <v>1499.6</v>
      </c>
      <c r="C572" s="2">
        <v>0.70833333333333337</v>
      </c>
    </row>
    <row r="573" spans="1:3" x14ac:dyDescent="0.35">
      <c r="A573" s="267"/>
      <c r="B573" s="1">
        <v>1279.5999999999999</v>
      </c>
      <c r="C573" s="2">
        <v>0.72916666666666663</v>
      </c>
    </row>
    <row r="574" spans="1:3" x14ac:dyDescent="0.35">
      <c r="A574" s="267"/>
      <c r="B574" s="1">
        <v>1059.3</v>
      </c>
      <c r="C574" s="2">
        <v>0.75</v>
      </c>
    </row>
    <row r="575" spans="1:3" x14ac:dyDescent="0.35">
      <c r="A575" s="267"/>
      <c r="B575" s="1">
        <v>840.6</v>
      </c>
      <c r="C575" s="2">
        <v>0.77083333333333337</v>
      </c>
    </row>
    <row r="576" spans="1:3" x14ac:dyDescent="0.35">
      <c r="A576" s="267"/>
      <c r="B576" s="1">
        <v>612.70000000000005</v>
      </c>
      <c r="C576" s="2">
        <v>0.79166666666666663</v>
      </c>
    </row>
    <row r="577" spans="1:3" x14ac:dyDescent="0.35">
      <c r="A577" s="267"/>
      <c r="B577" s="1">
        <v>388.4</v>
      </c>
      <c r="C577" s="2">
        <v>0.8125</v>
      </c>
    </row>
    <row r="578" spans="1:3" x14ac:dyDescent="0.35">
      <c r="A578" s="267"/>
      <c r="B578" s="1">
        <v>263</v>
      </c>
      <c r="C578" s="2">
        <v>0.83333333333333337</v>
      </c>
    </row>
    <row r="579" spans="1:3" x14ac:dyDescent="0.35">
      <c r="A579" s="267"/>
      <c r="B579" s="1">
        <v>131.1</v>
      </c>
      <c r="C579" s="2">
        <v>0.85416666666666663</v>
      </c>
    </row>
    <row r="580" spans="1:3" x14ac:dyDescent="0.35">
      <c r="A580" s="267"/>
      <c r="B580" s="1">
        <v>40.5</v>
      </c>
      <c r="C580" s="2">
        <v>0.875</v>
      </c>
    </row>
    <row r="581" spans="1:3" x14ac:dyDescent="0.35">
      <c r="A581" s="267"/>
      <c r="B581" s="1">
        <v>4.8</v>
      </c>
      <c r="C581" s="2">
        <v>0.89583333333333337</v>
      </c>
    </row>
    <row r="582" spans="1:3" x14ac:dyDescent="0.35">
      <c r="A582" s="267"/>
      <c r="B582" s="1">
        <v>0.4</v>
      </c>
      <c r="C582" s="2">
        <v>0.91666666666666663</v>
      </c>
    </row>
    <row r="583" spans="1:3" x14ac:dyDescent="0.35">
      <c r="A583" s="267"/>
      <c r="B583" s="1">
        <v>0.4</v>
      </c>
      <c r="C583" s="2">
        <v>0.9375</v>
      </c>
    </row>
    <row r="584" spans="1:3" x14ac:dyDescent="0.35">
      <c r="A584" s="267"/>
      <c r="B584" s="1">
        <v>0.3</v>
      </c>
      <c r="C584" s="2">
        <v>0.95833333333333337</v>
      </c>
    </row>
    <row r="585" spans="1:3" x14ac:dyDescent="0.35">
      <c r="A585" s="268"/>
      <c r="B585" s="1">
        <v>0.3</v>
      </c>
      <c r="C585" s="2">
        <v>0.97916666666666663</v>
      </c>
    </row>
    <row r="586" spans="1:3" x14ac:dyDescent="0.35">
      <c r="A586" s="266">
        <v>45486</v>
      </c>
      <c r="B586" s="1">
        <v>0.3</v>
      </c>
      <c r="C586" s="3">
        <v>0</v>
      </c>
    </row>
    <row r="587" spans="1:3" x14ac:dyDescent="0.35">
      <c r="A587" s="267"/>
      <c r="B587" s="1">
        <v>0.3</v>
      </c>
      <c r="C587" s="3">
        <v>2.0833333333333332E-2</v>
      </c>
    </row>
    <row r="588" spans="1:3" x14ac:dyDescent="0.35">
      <c r="A588" s="267"/>
      <c r="B588" s="1">
        <v>0.3</v>
      </c>
      <c r="C588" s="6" t="s">
        <v>197</v>
      </c>
    </row>
    <row r="589" spans="1:3" x14ac:dyDescent="0.35">
      <c r="A589" s="267"/>
      <c r="B589" s="1">
        <v>0.3</v>
      </c>
      <c r="C589" s="3" t="s">
        <v>198</v>
      </c>
    </row>
    <row r="590" spans="1:3" x14ac:dyDescent="0.35">
      <c r="A590" s="267"/>
      <c r="B590" s="1">
        <v>0.3</v>
      </c>
      <c r="C590" s="4" t="s">
        <v>199</v>
      </c>
    </row>
    <row r="591" spans="1:3" x14ac:dyDescent="0.35">
      <c r="A591" s="267"/>
      <c r="B591" s="1">
        <v>0.3</v>
      </c>
      <c r="C591" s="7" t="s">
        <v>200</v>
      </c>
    </row>
    <row r="592" spans="1:3" x14ac:dyDescent="0.35">
      <c r="A592" s="267"/>
      <c r="B592" s="1">
        <v>0.3</v>
      </c>
      <c r="C592" s="3" t="s">
        <v>201</v>
      </c>
    </row>
    <row r="593" spans="1:3" x14ac:dyDescent="0.35">
      <c r="A593" s="267"/>
      <c r="B593" s="1">
        <v>0.3</v>
      </c>
      <c r="C593" s="19" t="s">
        <v>202</v>
      </c>
    </row>
    <row r="594" spans="1:3" x14ac:dyDescent="0.35">
      <c r="A594" s="267"/>
      <c r="B594" s="1">
        <v>0.3</v>
      </c>
      <c r="C594" s="3" t="s">
        <v>203</v>
      </c>
    </row>
    <row r="595" spans="1:3" x14ac:dyDescent="0.35">
      <c r="A595" s="267"/>
      <c r="B595" s="1">
        <v>0.3</v>
      </c>
      <c r="C595" s="19" t="s">
        <v>204</v>
      </c>
    </row>
    <row r="596" spans="1:3" x14ac:dyDescent="0.35">
      <c r="A596" s="267"/>
      <c r="B596" s="1">
        <v>0.3</v>
      </c>
      <c r="C596" s="19" t="s">
        <v>205</v>
      </c>
    </row>
    <row r="597" spans="1:3" x14ac:dyDescent="0.35">
      <c r="A597" s="267"/>
      <c r="B597" s="1">
        <v>0.3</v>
      </c>
      <c r="C597" s="19" t="s">
        <v>206</v>
      </c>
    </row>
    <row r="598" spans="1:3" x14ac:dyDescent="0.35">
      <c r="A598" s="267"/>
      <c r="B598" s="1">
        <v>1.3</v>
      </c>
      <c r="C598" s="19" t="s">
        <v>207</v>
      </c>
    </row>
    <row r="599" spans="1:3" x14ac:dyDescent="0.35">
      <c r="A599" s="267"/>
      <c r="B599" s="1">
        <v>21.7</v>
      </c>
      <c r="C599" s="19" t="s">
        <v>208</v>
      </c>
    </row>
    <row r="600" spans="1:3" x14ac:dyDescent="0.35">
      <c r="A600" s="267"/>
      <c r="B600" s="1">
        <v>102</v>
      </c>
      <c r="C600" s="3" t="s">
        <v>209</v>
      </c>
    </row>
    <row r="601" spans="1:3" x14ac:dyDescent="0.35">
      <c r="A601" s="267"/>
      <c r="B601" s="1">
        <v>293.5</v>
      </c>
      <c r="C601" s="19" t="s">
        <v>210</v>
      </c>
    </row>
    <row r="602" spans="1:3" x14ac:dyDescent="0.35">
      <c r="A602" s="267"/>
      <c r="B602" s="1">
        <v>548.4</v>
      </c>
      <c r="C602" s="19" t="s">
        <v>211</v>
      </c>
    </row>
    <row r="603" spans="1:3" x14ac:dyDescent="0.35">
      <c r="A603" s="267"/>
      <c r="B603" s="1">
        <v>796.3</v>
      </c>
      <c r="C603" s="19" t="s">
        <v>212</v>
      </c>
    </row>
    <row r="604" spans="1:3" x14ac:dyDescent="0.35">
      <c r="A604" s="267"/>
      <c r="B604" s="1">
        <v>882</v>
      </c>
      <c r="C604" s="19" t="s">
        <v>213</v>
      </c>
    </row>
    <row r="605" spans="1:3" x14ac:dyDescent="0.35">
      <c r="A605" s="267"/>
      <c r="B605" s="1">
        <v>1318.6</v>
      </c>
      <c r="C605" s="3" t="s">
        <v>214</v>
      </c>
    </row>
    <row r="606" spans="1:3" x14ac:dyDescent="0.35">
      <c r="A606" s="267"/>
      <c r="B606" s="1">
        <v>1550.1</v>
      </c>
      <c r="C606" s="3">
        <v>0.41666666666666669</v>
      </c>
    </row>
    <row r="607" spans="1:3" x14ac:dyDescent="0.35">
      <c r="A607" s="267"/>
      <c r="B607" s="1">
        <v>1770.5</v>
      </c>
      <c r="C607" s="3">
        <v>0.4375</v>
      </c>
    </row>
    <row r="608" spans="1:3" x14ac:dyDescent="0.35">
      <c r="A608" s="267"/>
      <c r="B608" s="1">
        <v>1969.3</v>
      </c>
      <c r="C608" s="3">
        <v>0.45833333333333331</v>
      </c>
    </row>
    <row r="609" spans="1:3" x14ac:dyDescent="0.35">
      <c r="A609" s="267"/>
      <c r="B609" s="1">
        <v>2119</v>
      </c>
      <c r="C609" s="3">
        <v>0.47916666666666669</v>
      </c>
    </row>
    <row r="610" spans="1:3" x14ac:dyDescent="0.35">
      <c r="A610" s="267"/>
      <c r="B610" s="1">
        <v>2245.1</v>
      </c>
      <c r="C610" s="3">
        <v>0.5</v>
      </c>
    </row>
    <row r="611" spans="1:3" x14ac:dyDescent="0.35">
      <c r="A611" s="267"/>
      <c r="B611" s="1">
        <v>2335.3000000000002</v>
      </c>
      <c r="C611" s="5">
        <v>0.52083333333333337</v>
      </c>
    </row>
    <row r="612" spans="1:3" x14ac:dyDescent="0.35">
      <c r="A612" s="267"/>
      <c r="B612" s="1">
        <v>2376.1999999999998</v>
      </c>
      <c r="C612" s="5">
        <v>0.54166666666666663</v>
      </c>
    </row>
    <row r="613" spans="1:3" x14ac:dyDescent="0.35">
      <c r="A613" s="267"/>
      <c r="B613" s="1">
        <v>2378</v>
      </c>
      <c r="C613" s="5">
        <v>0.5625</v>
      </c>
    </row>
    <row r="614" spans="1:3" x14ac:dyDescent="0.35">
      <c r="A614" s="267"/>
      <c r="B614" s="1">
        <v>2362.9</v>
      </c>
      <c r="C614" s="5">
        <v>0.58333333333333337</v>
      </c>
    </row>
    <row r="615" spans="1:3" x14ac:dyDescent="0.35">
      <c r="A615" s="267"/>
      <c r="B615" s="1">
        <v>2296.9</v>
      </c>
      <c r="C615" s="2">
        <v>0.60416666666666663</v>
      </c>
    </row>
    <row r="616" spans="1:3" x14ac:dyDescent="0.35">
      <c r="A616" s="267"/>
      <c r="B616" s="1">
        <v>2220.5</v>
      </c>
      <c r="C616" s="2">
        <v>0.625</v>
      </c>
    </row>
    <row r="617" spans="1:3" x14ac:dyDescent="0.35">
      <c r="A617" s="267"/>
      <c r="B617" s="1">
        <v>2090.3000000000002</v>
      </c>
      <c r="C617" s="2">
        <v>0.64583333333333337</v>
      </c>
    </row>
    <row r="618" spans="1:3" x14ac:dyDescent="0.35">
      <c r="A618" s="267"/>
      <c r="B618" s="1">
        <v>1924.9</v>
      </c>
      <c r="C618" s="2">
        <v>0.66666666666666663</v>
      </c>
    </row>
    <row r="619" spans="1:3" x14ac:dyDescent="0.35">
      <c r="A619" s="267"/>
      <c r="B619" s="1">
        <v>1744.4</v>
      </c>
      <c r="C619" s="2">
        <v>0.6875</v>
      </c>
    </row>
    <row r="620" spans="1:3" x14ac:dyDescent="0.35">
      <c r="A620" s="267"/>
      <c r="B620" s="1">
        <v>1552.3</v>
      </c>
      <c r="C620" s="2">
        <v>0.70833333333333337</v>
      </c>
    </row>
    <row r="621" spans="1:3" x14ac:dyDescent="0.35">
      <c r="A621" s="267"/>
      <c r="B621" s="1">
        <v>1348.2</v>
      </c>
      <c r="C621" s="2">
        <v>0.72916666666666663</v>
      </c>
    </row>
    <row r="622" spans="1:3" x14ac:dyDescent="0.35">
      <c r="A622" s="267"/>
      <c r="B622" s="1">
        <v>1120.5999999999999</v>
      </c>
      <c r="C622" s="2">
        <v>0.75</v>
      </c>
    </row>
    <row r="623" spans="1:3" x14ac:dyDescent="0.35">
      <c r="A623" s="267"/>
      <c r="B623" s="1">
        <v>877.5</v>
      </c>
      <c r="C623" s="2">
        <v>0.77083333333333337</v>
      </c>
    </row>
    <row r="624" spans="1:3" x14ac:dyDescent="0.35">
      <c r="A624" s="267"/>
      <c r="B624" s="1">
        <v>652.29999999999995</v>
      </c>
      <c r="C624" s="2">
        <v>0.79166666666666663</v>
      </c>
    </row>
    <row r="625" spans="1:3" x14ac:dyDescent="0.35">
      <c r="A625" s="267"/>
      <c r="B625" s="1">
        <v>342.9</v>
      </c>
      <c r="C625" s="2">
        <v>0.8125</v>
      </c>
    </row>
    <row r="626" spans="1:3" x14ac:dyDescent="0.35">
      <c r="A626" s="267"/>
      <c r="B626" s="1">
        <v>105.2</v>
      </c>
      <c r="C626" s="2">
        <v>0.83333333333333337</v>
      </c>
    </row>
    <row r="627" spans="1:3" x14ac:dyDescent="0.35">
      <c r="A627" s="267"/>
      <c r="B627" s="1">
        <v>113.9</v>
      </c>
      <c r="C627" s="2">
        <v>0.85416666666666663</v>
      </c>
    </row>
    <row r="628" spans="1:3" x14ac:dyDescent="0.35">
      <c r="A628" s="267"/>
      <c r="B628" s="1">
        <v>46.2</v>
      </c>
      <c r="C628" s="2">
        <v>0.875</v>
      </c>
    </row>
    <row r="629" spans="1:3" x14ac:dyDescent="0.35">
      <c r="A629" s="267"/>
      <c r="B629" s="1">
        <v>5.6</v>
      </c>
      <c r="C629" s="2">
        <v>0.89583333333333337</v>
      </c>
    </row>
    <row r="630" spans="1:3" x14ac:dyDescent="0.35">
      <c r="A630" s="267"/>
      <c r="B630" s="1">
        <v>0.4</v>
      </c>
      <c r="C630" s="2">
        <v>0.91666666666666663</v>
      </c>
    </row>
    <row r="631" spans="1:3" x14ac:dyDescent="0.35">
      <c r="A631" s="267"/>
      <c r="B631" s="1">
        <v>0.4</v>
      </c>
      <c r="C631" s="2">
        <v>0.9375</v>
      </c>
    </row>
    <row r="632" spans="1:3" x14ac:dyDescent="0.35">
      <c r="A632" s="267"/>
      <c r="B632" s="1">
        <v>0.4</v>
      </c>
      <c r="C632" s="2">
        <v>0.95833333333333337</v>
      </c>
    </row>
    <row r="633" spans="1:3" x14ac:dyDescent="0.35">
      <c r="A633" s="268"/>
      <c r="B633" s="1">
        <v>0.3</v>
      </c>
      <c r="C633" s="2">
        <v>0.97916666666666663</v>
      </c>
    </row>
    <row r="634" spans="1:3" x14ac:dyDescent="0.35">
      <c r="A634" s="266">
        <v>45487</v>
      </c>
      <c r="B634" s="1">
        <v>0.3</v>
      </c>
      <c r="C634" s="3">
        <v>0</v>
      </c>
    </row>
    <row r="635" spans="1:3" x14ac:dyDescent="0.35">
      <c r="A635" s="267"/>
      <c r="B635" s="1">
        <v>0.3</v>
      </c>
      <c r="C635" s="3">
        <v>2.0833333333333332E-2</v>
      </c>
    </row>
    <row r="636" spans="1:3" x14ac:dyDescent="0.35">
      <c r="A636" s="267"/>
      <c r="B636" s="1">
        <v>0.3</v>
      </c>
      <c r="C636" s="6" t="s">
        <v>197</v>
      </c>
    </row>
    <row r="637" spans="1:3" x14ac:dyDescent="0.35">
      <c r="A637" s="267"/>
      <c r="B637" s="1">
        <v>0.3</v>
      </c>
      <c r="C637" s="3" t="s">
        <v>198</v>
      </c>
    </row>
    <row r="638" spans="1:3" x14ac:dyDescent="0.35">
      <c r="A638" s="267"/>
      <c r="B638" s="1">
        <v>0.3</v>
      </c>
      <c r="C638" s="4" t="s">
        <v>199</v>
      </c>
    </row>
    <row r="639" spans="1:3" x14ac:dyDescent="0.35">
      <c r="A639" s="267"/>
      <c r="B639" s="1">
        <v>0.3</v>
      </c>
      <c r="C639" s="7" t="s">
        <v>200</v>
      </c>
    </row>
    <row r="640" spans="1:3" x14ac:dyDescent="0.35">
      <c r="A640" s="267"/>
      <c r="B640" s="1">
        <v>0.3</v>
      </c>
      <c r="C640" s="3" t="s">
        <v>201</v>
      </c>
    </row>
    <row r="641" spans="1:3" x14ac:dyDescent="0.35">
      <c r="A641" s="267"/>
      <c r="B641" s="1">
        <v>0.3</v>
      </c>
      <c r="C641" s="19" t="s">
        <v>202</v>
      </c>
    </row>
    <row r="642" spans="1:3" x14ac:dyDescent="0.35">
      <c r="A642" s="267"/>
      <c r="B642" s="1">
        <v>0.3</v>
      </c>
      <c r="C642" s="3" t="s">
        <v>203</v>
      </c>
    </row>
    <row r="643" spans="1:3" x14ac:dyDescent="0.35">
      <c r="A643" s="267"/>
      <c r="B643" s="1">
        <v>0.3</v>
      </c>
      <c r="C643" s="19" t="s">
        <v>204</v>
      </c>
    </row>
    <row r="644" spans="1:3" x14ac:dyDescent="0.35">
      <c r="A644" s="267"/>
      <c r="B644" s="1">
        <v>0.3</v>
      </c>
      <c r="C644" s="19" t="s">
        <v>205</v>
      </c>
    </row>
    <row r="645" spans="1:3" x14ac:dyDescent="0.35">
      <c r="A645" s="267"/>
      <c r="B645" s="1">
        <v>0.3</v>
      </c>
      <c r="C645" s="19" t="s">
        <v>206</v>
      </c>
    </row>
    <row r="646" spans="1:3" x14ac:dyDescent="0.35">
      <c r="A646" s="267"/>
      <c r="B646" s="1">
        <v>1.1000000000000001</v>
      </c>
      <c r="C646" s="19" t="s">
        <v>207</v>
      </c>
    </row>
    <row r="647" spans="1:3" x14ac:dyDescent="0.35">
      <c r="A647" s="267"/>
      <c r="B647" s="1">
        <v>21.6</v>
      </c>
      <c r="C647" s="19" t="s">
        <v>208</v>
      </c>
    </row>
    <row r="648" spans="1:3" x14ac:dyDescent="0.35">
      <c r="A648" s="267"/>
      <c r="B648" s="1">
        <v>73.099999999999994</v>
      </c>
      <c r="C648" s="3" t="s">
        <v>209</v>
      </c>
    </row>
    <row r="649" spans="1:3" x14ac:dyDescent="0.35">
      <c r="A649" s="267"/>
      <c r="B649" s="1">
        <v>240.3</v>
      </c>
      <c r="C649" s="19" t="s">
        <v>210</v>
      </c>
    </row>
    <row r="650" spans="1:3" x14ac:dyDescent="0.35">
      <c r="A650" s="267"/>
      <c r="B650" s="1">
        <v>454.7</v>
      </c>
      <c r="C650" s="19" t="s">
        <v>211</v>
      </c>
    </row>
    <row r="651" spans="1:3" x14ac:dyDescent="0.35">
      <c r="A651" s="267"/>
      <c r="B651" s="1">
        <v>756.7</v>
      </c>
      <c r="C651" s="19" t="s">
        <v>212</v>
      </c>
    </row>
    <row r="652" spans="1:3" x14ac:dyDescent="0.35">
      <c r="A652" s="267"/>
      <c r="B652" s="1">
        <v>889</v>
      </c>
      <c r="C652" s="19" t="s">
        <v>213</v>
      </c>
    </row>
    <row r="653" spans="1:3" x14ac:dyDescent="0.35">
      <c r="A653" s="267"/>
      <c r="B653" s="1">
        <v>796.9</v>
      </c>
      <c r="C653" s="3" t="s">
        <v>214</v>
      </c>
    </row>
    <row r="654" spans="1:3" x14ac:dyDescent="0.35">
      <c r="A654" s="267"/>
      <c r="B654" s="1">
        <v>560.79999999999995</v>
      </c>
      <c r="C654" s="3">
        <v>0.41666666666666669</v>
      </c>
    </row>
    <row r="655" spans="1:3" x14ac:dyDescent="0.35">
      <c r="A655" s="267"/>
      <c r="B655" s="1">
        <v>602.1</v>
      </c>
      <c r="C655" s="3">
        <v>0.4375</v>
      </c>
    </row>
    <row r="656" spans="1:3" x14ac:dyDescent="0.35">
      <c r="A656" s="267"/>
      <c r="B656" s="1">
        <v>896.4</v>
      </c>
      <c r="C656" s="3">
        <v>0.45833333333333331</v>
      </c>
    </row>
    <row r="657" spans="1:3" x14ac:dyDescent="0.35">
      <c r="A657" s="267"/>
      <c r="B657" s="1">
        <v>1874.4</v>
      </c>
      <c r="C657" s="3">
        <v>0.47916666666666669</v>
      </c>
    </row>
    <row r="658" spans="1:3" x14ac:dyDescent="0.35">
      <c r="A658" s="267"/>
      <c r="B658" s="1">
        <v>1836.5</v>
      </c>
      <c r="C658" s="3">
        <v>0.5</v>
      </c>
    </row>
    <row r="659" spans="1:3" x14ac:dyDescent="0.35">
      <c r="A659" s="267"/>
      <c r="B659" s="1">
        <v>1583.6</v>
      </c>
      <c r="C659" s="5">
        <v>0.52083333333333337</v>
      </c>
    </row>
    <row r="660" spans="1:3" x14ac:dyDescent="0.35">
      <c r="A660" s="267"/>
      <c r="B660" s="1">
        <v>483.1</v>
      </c>
      <c r="C660" s="5">
        <v>0.54166666666666663</v>
      </c>
    </row>
    <row r="661" spans="1:3" x14ac:dyDescent="0.35">
      <c r="A661" s="267"/>
      <c r="B661" s="1">
        <v>2034.5</v>
      </c>
      <c r="C661" s="5">
        <v>0.5625</v>
      </c>
    </row>
    <row r="662" spans="1:3" x14ac:dyDescent="0.35">
      <c r="A662" s="267"/>
      <c r="B662" s="1">
        <v>2378.5</v>
      </c>
      <c r="C662" s="5">
        <v>0.58333333333333337</v>
      </c>
    </row>
    <row r="663" spans="1:3" x14ac:dyDescent="0.35">
      <c r="A663" s="267"/>
      <c r="B663" s="1">
        <v>2229.1999999999998</v>
      </c>
      <c r="C663" s="2">
        <v>0.60416666666666663</v>
      </c>
    </row>
    <row r="664" spans="1:3" x14ac:dyDescent="0.35">
      <c r="A664" s="267"/>
      <c r="B664" s="1">
        <v>2156.3000000000002</v>
      </c>
      <c r="C664" s="2">
        <v>0.625</v>
      </c>
    </row>
    <row r="665" spans="1:3" x14ac:dyDescent="0.35">
      <c r="A665" s="267"/>
      <c r="B665" s="1">
        <v>2005.4</v>
      </c>
      <c r="C665" s="2">
        <v>0.64583333333333337</v>
      </c>
    </row>
    <row r="666" spans="1:3" x14ac:dyDescent="0.35">
      <c r="A666" s="267"/>
      <c r="B666" s="1">
        <v>1919.8</v>
      </c>
      <c r="C666" s="2">
        <v>0.66666666666666663</v>
      </c>
    </row>
    <row r="667" spans="1:3" x14ac:dyDescent="0.35">
      <c r="A667" s="267"/>
      <c r="B667" s="1">
        <v>1250</v>
      </c>
      <c r="C667" s="2">
        <v>0.6875</v>
      </c>
    </row>
    <row r="668" spans="1:3" x14ac:dyDescent="0.35">
      <c r="A668" s="267"/>
      <c r="B668" s="1">
        <v>499.6</v>
      </c>
      <c r="C668" s="2">
        <v>0.70833333333333337</v>
      </c>
    </row>
    <row r="669" spans="1:3" x14ac:dyDescent="0.35">
      <c r="A669" s="267"/>
      <c r="B669" s="1">
        <v>107.4</v>
      </c>
      <c r="C669" s="2">
        <v>0.72916666666666663</v>
      </c>
    </row>
    <row r="670" spans="1:3" x14ac:dyDescent="0.35">
      <c r="A670" s="267"/>
      <c r="B670" s="1">
        <v>249.9</v>
      </c>
      <c r="C670" s="2">
        <v>0.75</v>
      </c>
    </row>
    <row r="671" spans="1:3" x14ac:dyDescent="0.35">
      <c r="A671" s="267"/>
      <c r="B671" s="1">
        <v>624.4</v>
      </c>
      <c r="C671" s="2">
        <v>0.77083333333333337</v>
      </c>
    </row>
    <row r="672" spans="1:3" x14ac:dyDescent="0.35">
      <c r="A672" s="267"/>
      <c r="B672" s="1">
        <v>505.8</v>
      </c>
      <c r="C672" s="2">
        <v>0.79166666666666663</v>
      </c>
    </row>
    <row r="673" spans="1:3" x14ac:dyDescent="0.35">
      <c r="A673" s="267"/>
      <c r="B673" s="1">
        <v>417.9</v>
      </c>
      <c r="C673" s="2">
        <v>0.8125</v>
      </c>
    </row>
    <row r="674" spans="1:3" x14ac:dyDescent="0.35">
      <c r="A674" s="267"/>
      <c r="B674" s="1">
        <v>262.10000000000002</v>
      </c>
      <c r="C674" s="2">
        <v>0.83333333333333337</v>
      </c>
    </row>
    <row r="675" spans="1:3" x14ac:dyDescent="0.35">
      <c r="A675" s="267"/>
      <c r="B675" s="1">
        <v>125.3</v>
      </c>
      <c r="C675" s="2">
        <v>0.85416666666666663</v>
      </c>
    </row>
    <row r="676" spans="1:3" x14ac:dyDescent="0.35">
      <c r="A676" s="267"/>
      <c r="B676" s="1">
        <v>45.4</v>
      </c>
      <c r="C676" s="2">
        <v>0.875</v>
      </c>
    </row>
    <row r="677" spans="1:3" x14ac:dyDescent="0.35">
      <c r="A677" s="267"/>
      <c r="B677" s="1">
        <v>7.4</v>
      </c>
      <c r="C677" s="2">
        <v>0.89583333333333337</v>
      </c>
    </row>
    <row r="678" spans="1:3" x14ac:dyDescent="0.35">
      <c r="A678" s="267"/>
      <c r="B678" s="1">
        <v>0.4</v>
      </c>
      <c r="C678" s="2">
        <v>0.91666666666666663</v>
      </c>
    </row>
    <row r="679" spans="1:3" x14ac:dyDescent="0.35">
      <c r="A679" s="267"/>
      <c r="B679" s="1">
        <v>0.3</v>
      </c>
      <c r="C679" s="2">
        <v>0.9375</v>
      </c>
    </row>
    <row r="680" spans="1:3" x14ac:dyDescent="0.35">
      <c r="A680" s="267"/>
      <c r="B680" s="1">
        <v>0.3</v>
      </c>
      <c r="C680" s="2">
        <v>0.95833333333333337</v>
      </c>
    </row>
    <row r="681" spans="1:3" x14ac:dyDescent="0.35">
      <c r="A681" s="268"/>
      <c r="B681" s="1">
        <v>0.3</v>
      </c>
      <c r="C681" s="2">
        <v>0.97916666666666663</v>
      </c>
    </row>
    <row r="682" spans="1:3" x14ac:dyDescent="0.35">
      <c r="A682" s="266">
        <v>45488</v>
      </c>
      <c r="B682" s="1">
        <v>0.3</v>
      </c>
      <c r="C682" s="3">
        <v>0</v>
      </c>
    </row>
    <row r="683" spans="1:3" x14ac:dyDescent="0.35">
      <c r="A683" s="267"/>
      <c r="B683" s="1">
        <v>0.3</v>
      </c>
      <c r="C683" s="3">
        <v>2.0833333333333332E-2</v>
      </c>
    </row>
    <row r="684" spans="1:3" x14ac:dyDescent="0.35">
      <c r="A684" s="267"/>
      <c r="B684" s="1">
        <v>0.3</v>
      </c>
      <c r="C684" s="6" t="s">
        <v>197</v>
      </c>
    </row>
    <row r="685" spans="1:3" x14ac:dyDescent="0.35">
      <c r="A685" s="267"/>
      <c r="B685" s="1">
        <v>0.3</v>
      </c>
      <c r="C685" s="3" t="s">
        <v>198</v>
      </c>
    </row>
    <row r="686" spans="1:3" x14ac:dyDescent="0.35">
      <c r="A686" s="267"/>
      <c r="B686" s="1">
        <v>0.3</v>
      </c>
      <c r="C686" s="4" t="s">
        <v>199</v>
      </c>
    </row>
    <row r="687" spans="1:3" x14ac:dyDescent="0.35">
      <c r="A687" s="267"/>
      <c r="B687" s="1">
        <v>0.3</v>
      </c>
      <c r="C687" s="7" t="s">
        <v>200</v>
      </c>
    </row>
    <row r="688" spans="1:3" x14ac:dyDescent="0.35">
      <c r="A688" s="267"/>
      <c r="B688" s="1">
        <v>0.3</v>
      </c>
      <c r="C688" s="3" t="s">
        <v>201</v>
      </c>
    </row>
    <row r="689" spans="1:3" x14ac:dyDescent="0.35">
      <c r="A689" s="267"/>
      <c r="B689" s="1">
        <v>0.3</v>
      </c>
      <c r="C689" s="19" t="s">
        <v>202</v>
      </c>
    </row>
    <row r="690" spans="1:3" x14ac:dyDescent="0.35">
      <c r="A690" s="267"/>
      <c r="B690" s="1">
        <v>0.3</v>
      </c>
      <c r="C690" s="3" t="s">
        <v>203</v>
      </c>
    </row>
    <row r="691" spans="1:3" x14ac:dyDescent="0.35">
      <c r="A691" s="267"/>
      <c r="B691" s="1">
        <v>0.2</v>
      </c>
      <c r="C691" s="19" t="s">
        <v>204</v>
      </c>
    </row>
    <row r="692" spans="1:3" x14ac:dyDescent="0.35">
      <c r="A692" s="267"/>
      <c r="B692" s="1">
        <v>0.3</v>
      </c>
      <c r="C692" s="19" t="s">
        <v>205</v>
      </c>
    </row>
    <row r="693" spans="1:3" x14ac:dyDescent="0.35">
      <c r="A693" s="267"/>
      <c r="B693" s="1">
        <v>0.2</v>
      </c>
      <c r="C693" s="19" t="s">
        <v>206</v>
      </c>
    </row>
    <row r="694" spans="1:3" x14ac:dyDescent="0.35">
      <c r="A694" s="267"/>
      <c r="B694" s="1">
        <v>0.6</v>
      </c>
      <c r="C694" s="19" t="s">
        <v>207</v>
      </c>
    </row>
    <row r="695" spans="1:3" x14ac:dyDescent="0.35">
      <c r="A695" s="267"/>
      <c r="B695" s="1">
        <v>9.5</v>
      </c>
      <c r="C695" s="19" t="s">
        <v>208</v>
      </c>
    </row>
    <row r="696" spans="1:3" x14ac:dyDescent="0.35">
      <c r="A696" s="267"/>
      <c r="B696" s="1">
        <v>44.4</v>
      </c>
      <c r="C696" s="3" t="s">
        <v>209</v>
      </c>
    </row>
    <row r="697" spans="1:3" x14ac:dyDescent="0.35">
      <c r="A697" s="267"/>
      <c r="B697" s="1">
        <v>111.7</v>
      </c>
      <c r="C697" s="19" t="s">
        <v>210</v>
      </c>
    </row>
    <row r="698" spans="1:3" x14ac:dyDescent="0.35">
      <c r="A698" s="267"/>
      <c r="B698" s="1">
        <v>249.8</v>
      </c>
      <c r="C698" s="19" t="s">
        <v>211</v>
      </c>
    </row>
    <row r="699" spans="1:3" x14ac:dyDescent="0.35">
      <c r="A699" s="267"/>
      <c r="B699" s="1">
        <v>164</v>
      </c>
      <c r="C699" s="19" t="s">
        <v>212</v>
      </c>
    </row>
    <row r="700" spans="1:3" x14ac:dyDescent="0.35">
      <c r="A700" s="267"/>
      <c r="B700" s="1">
        <v>193.3</v>
      </c>
      <c r="C700" s="19" t="s">
        <v>213</v>
      </c>
    </row>
    <row r="701" spans="1:3" x14ac:dyDescent="0.35">
      <c r="A701" s="267"/>
      <c r="B701" s="1">
        <v>342.7</v>
      </c>
      <c r="C701" s="3" t="s">
        <v>214</v>
      </c>
    </row>
    <row r="702" spans="1:3" x14ac:dyDescent="0.35">
      <c r="A702" s="267"/>
      <c r="B702" s="1">
        <v>1177.7</v>
      </c>
      <c r="C702" s="3">
        <v>0.41666666666666669</v>
      </c>
    </row>
    <row r="703" spans="1:3" x14ac:dyDescent="0.35">
      <c r="A703" s="267"/>
      <c r="B703" s="1">
        <v>898.9</v>
      </c>
      <c r="C703" s="3">
        <v>0.4375</v>
      </c>
    </row>
    <row r="704" spans="1:3" x14ac:dyDescent="0.35">
      <c r="A704" s="267"/>
      <c r="B704" s="1">
        <v>1570.8</v>
      </c>
      <c r="C704" s="3">
        <v>0.45833333333333331</v>
      </c>
    </row>
    <row r="705" spans="1:3" x14ac:dyDescent="0.35">
      <c r="A705" s="267"/>
      <c r="B705" s="1">
        <v>929</v>
      </c>
      <c r="C705" s="3">
        <v>0.47916666666666669</v>
      </c>
    </row>
    <row r="706" spans="1:3" x14ac:dyDescent="0.35">
      <c r="A706" s="267"/>
      <c r="B706" s="1">
        <v>1279.5999999999999</v>
      </c>
      <c r="C706" s="3">
        <v>0.5</v>
      </c>
    </row>
    <row r="707" spans="1:3" x14ac:dyDescent="0.35">
      <c r="A707" s="267"/>
      <c r="B707" s="1">
        <v>1994.6</v>
      </c>
      <c r="C707" s="5">
        <v>0.52083333333333337</v>
      </c>
    </row>
    <row r="708" spans="1:3" x14ac:dyDescent="0.35">
      <c r="A708" s="267"/>
      <c r="B708" s="1">
        <v>2247.4</v>
      </c>
      <c r="C708" s="5">
        <v>0.54166666666666663</v>
      </c>
    </row>
    <row r="709" spans="1:3" x14ac:dyDescent="0.35">
      <c r="A709" s="267"/>
      <c r="B709" s="1">
        <v>1378.4</v>
      </c>
      <c r="C709" s="5">
        <v>0.5625</v>
      </c>
    </row>
    <row r="710" spans="1:3" x14ac:dyDescent="0.35">
      <c r="A710" s="267"/>
      <c r="B710" s="1">
        <v>1401.4</v>
      </c>
      <c r="C710" s="5">
        <v>0.58333333333333337</v>
      </c>
    </row>
    <row r="711" spans="1:3" x14ac:dyDescent="0.35">
      <c r="A711" s="267"/>
      <c r="B711" s="1">
        <v>2028.6</v>
      </c>
      <c r="C711" s="2">
        <v>0.60416666666666663</v>
      </c>
    </row>
    <row r="712" spans="1:3" x14ac:dyDescent="0.35">
      <c r="A712" s="267"/>
      <c r="B712" s="1">
        <v>2044.9</v>
      </c>
      <c r="C712" s="2">
        <v>0.625</v>
      </c>
    </row>
    <row r="713" spans="1:3" x14ac:dyDescent="0.35">
      <c r="A713" s="267"/>
      <c r="B713" s="1">
        <v>1913.1</v>
      </c>
      <c r="C713" s="2">
        <v>0.64583333333333337</v>
      </c>
    </row>
    <row r="714" spans="1:3" x14ac:dyDescent="0.35">
      <c r="A714" s="267"/>
      <c r="B714" s="1">
        <v>1714.9</v>
      </c>
      <c r="C714" s="2">
        <v>0.66666666666666663</v>
      </c>
    </row>
    <row r="715" spans="1:3" x14ac:dyDescent="0.35">
      <c r="A715" s="267"/>
      <c r="B715" s="1">
        <v>1770.9</v>
      </c>
      <c r="C715" s="2">
        <v>0.6875</v>
      </c>
    </row>
    <row r="716" spans="1:3" x14ac:dyDescent="0.35">
      <c r="A716" s="267"/>
      <c r="B716" s="1">
        <v>1551.8</v>
      </c>
      <c r="C716" s="2">
        <v>0.70833333333333337</v>
      </c>
    </row>
    <row r="717" spans="1:3" x14ac:dyDescent="0.35">
      <c r="A717" s="267"/>
      <c r="B717" s="1">
        <v>1332.2</v>
      </c>
      <c r="C717" s="2">
        <v>0.72916666666666663</v>
      </c>
    </row>
    <row r="718" spans="1:3" x14ac:dyDescent="0.35">
      <c r="A718" s="267"/>
      <c r="B718" s="1">
        <v>1112.8</v>
      </c>
      <c r="C718" s="2">
        <v>0.75</v>
      </c>
    </row>
    <row r="719" spans="1:3" x14ac:dyDescent="0.35">
      <c r="A719" s="267"/>
      <c r="B719" s="1">
        <v>877.6</v>
      </c>
      <c r="C719" s="2">
        <v>0.77083333333333337</v>
      </c>
    </row>
    <row r="720" spans="1:3" x14ac:dyDescent="0.35">
      <c r="A720" s="267"/>
      <c r="B720" s="1">
        <v>650.20000000000005</v>
      </c>
      <c r="C720" s="2">
        <v>0.79166666666666663</v>
      </c>
    </row>
    <row r="721" spans="1:3" x14ac:dyDescent="0.35">
      <c r="A721" s="267"/>
      <c r="B721" s="1">
        <v>441.2</v>
      </c>
      <c r="C721" s="2">
        <v>0.8125</v>
      </c>
    </row>
    <row r="722" spans="1:3" x14ac:dyDescent="0.35">
      <c r="A722" s="267"/>
      <c r="B722" s="1">
        <v>265</v>
      </c>
      <c r="C722" s="2">
        <v>0.83333333333333337</v>
      </c>
    </row>
    <row r="723" spans="1:3" x14ac:dyDescent="0.35">
      <c r="A723" s="267"/>
      <c r="B723" s="1">
        <v>118.3</v>
      </c>
      <c r="C723" s="2">
        <v>0.85416666666666663</v>
      </c>
    </row>
    <row r="724" spans="1:3" x14ac:dyDescent="0.35">
      <c r="A724" s="267"/>
      <c r="B724" s="1">
        <v>46.8</v>
      </c>
      <c r="C724" s="2">
        <v>0.875</v>
      </c>
    </row>
    <row r="725" spans="1:3" x14ac:dyDescent="0.35">
      <c r="A725" s="267"/>
      <c r="B725" s="1">
        <v>5.0999999999999996</v>
      </c>
      <c r="C725" s="2">
        <v>0.89583333333333337</v>
      </c>
    </row>
    <row r="726" spans="1:3" x14ac:dyDescent="0.35">
      <c r="A726" s="267"/>
      <c r="B726" s="1">
        <v>0.4</v>
      </c>
      <c r="C726" s="2">
        <v>0.91666666666666663</v>
      </c>
    </row>
    <row r="727" spans="1:3" x14ac:dyDescent="0.35">
      <c r="A727" s="267"/>
      <c r="B727" s="1">
        <v>0.3</v>
      </c>
      <c r="C727" s="2">
        <v>0.9375</v>
      </c>
    </row>
    <row r="728" spans="1:3" x14ac:dyDescent="0.35">
      <c r="A728" s="267"/>
      <c r="B728" s="1">
        <v>0.3</v>
      </c>
      <c r="C728" s="2">
        <v>0.95833333333333337</v>
      </c>
    </row>
    <row r="729" spans="1:3" x14ac:dyDescent="0.35">
      <c r="A729" s="268"/>
      <c r="B729" s="1">
        <v>0.3</v>
      </c>
      <c r="C729" s="2">
        <v>0.97916666666666663</v>
      </c>
    </row>
    <row r="730" spans="1:3" x14ac:dyDescent="0.35">
      <c r="A730" s="266">
        <v>45489</v>
      </c>
      <c r="B730" s="1">
        <v>0.3</v>
      </c>
      <c r="C730" s="3">
        <v>0</v>
      </c>
    </row>
    <row r="731" spans="1:3" x14ac:dyDescent="0.35">
      <c r="A731" s="267"/>
      <c r="B731" s="1">
        <v>0.3</v>
      </c>
      <c r="C731" s="3">
        <v>2.0833333333333332E-2</v>
      </c>
    </row>
    <row r="732" spans="1:3" x14ac:dyDescent="0.35">
      <c r="A732" s="267"/>
      <c r="B732" s="1">
        <v>0.3</v>
      </c>
      <c r="C732" s="6" t="s">
        <v>197</v>
      </c>
    </row>
    <row r="733" spans="1:3" x14ac:dyDescent="0.35">
      <c r="A733" s="267"/>
      <c r="B733" s="1">
        <v>0.2</v>
      </c>
      <c r="C733" s="3" t="s">
        <v>198</v>
      </c>
    </row>
    <row r="734" spans="1:3" x14ac:dyDescent="0.35">
      <c r="A734" s="267"/>
      <c r="B734" s="1">
        <v>0.3</v>
      </c>
      <c r="C734" s="4" t="s">
        <v>199</v>
      </c>
    </row>
    <row r="735" spans="1:3" x14ac:dyDescent="0.35">
      <c r="A735" s="267"/>
      <c r="B735" s="1">
        <v>0.2</v>
      </c>
      <c r="C735" s="7" t="s">
        <v>200</v>
      </c>
    </row>
    <row r="736" spans="1:3" x14ac:dyDescent="0.35">
      <c r="A736" s="267"/>
      <c r="B736" s="1">
        <v>0.2</v>
      </c>
      <c r="C736" s="3" t="s">
        <v>201</v>
      </c>
    </row>
    <row r="737" spans="1:3" x14ac:dyDescent="0.35">
      <c r="A737" s="267"/>
      <c r="B737" s="1">
        <v>0.3</v>
      </c>
      <c r="C737" s="19" t="s">
        <v>202</v>
      </c>
    </row>
    <row r="738" spans="1:3" x14ac:dyDescent="0.35">
      <c r="A738" s="267"/>
      <c r="B738" s="1">
        <v>0.3</v>
      </c>
      <c r="C738" s="3" t="s">
        <v>203</v>
      </c>
    </row>
    <row r="739" spans="1:3" x14ac:dyDescent="0.35">
      <c r="A739" s="267"/>
      <c r="B739" s="1">
        <v>0.2</v>
      </c>
      <c r="C739" s="19" t="s">
        <v>204</v>
      </c>
    </row>
    <row r="740" spans="1:3" x14ac:dyDescent="0.35">
      <c r="A740" s="267"/>
      <c r="B740" s="1">
        <v>0.2</v>
      </c>
      <c r="C740" s="19" t="s">
        <v>205</v>
      </c>
    </row>
    <row r="741" spans="1:3" x14ac:dyDescent="0.35">
      <c r="A741" s="267"/>
      <c r="B741" s="1">
        <v>0.2</v>
      </c>
      <c r="C741" s="19" t="s">
        <v>206</v>
      </c>
    </row>
    <row r="742" spans="1:3" x14ac:dyDescent="0.35">
      <c r="A742" s="267"/>
      <c r="B742" s="1">
        <v>0.5</v>
      </c>
      <c r="C742" s="19" t="s">
        <v>207</v>
      </c>
    </row>
    <row r="743" spans="1:3" x14ac:dyDescent="0.35">
      <c r="A743" s="267"/>
      <c r="B743" s="1">
        <v>10.6</v>
      </c>
      <c r="C743" s="19" t="s">
        <v>208</v>
      </c>
    </row>
    <row r="744" spans="1:3" x14ac:dyDescent="0.35">
      <c r="A744" s="267"/>
      <c r="B744" s="1">
        <v>46.7</v>
      </c>
      <c r="C744" s="3" t="s">
        <v>209</v>
      </c>
    </row>
    <row r="745" spans="1:3" x14ac:dyDescent="0.35">
      <c r="A745" s="267"/>
      <c r="B745" s="1">
        <v>102</v>
      </c>
      <c r="C745" s="19" t="s">
        <v>210</v>
      </c>
    </row>
    <row r="746" spans="1:3" x14ac:dyDescent="0.35">
      <c r="A746" s="267"/>
      <c r="B746" s="1">
        <v>131.69999999999999</v>
      </c>
      <c r="C746" s="19" t="s">
        <v>211</v>
      </c>
    </row>
    <row r="747" spans="1:3" x14ac:dyDescent="0.35">
      <c r="A747" s="267"/>
      <c r="B747" s="1">
        <v>110.6</v>
      </c>
      <c r="C747" s="19" t="s">
        <v>212</v>
      </c>
    </row>
    <row r="748" spans="1:3" x14ac:dyDescent="0.35">
      <c r="A748" s="267"/>
      <c r="B748" s="1">
        <v>611.1</v>
      </c>
      <c r="C748" s="19" t="s">
        <v>213</v>
      </c>
    </row>
    <row r="749" spans="1:3" x14ac:dyDescent="0.35">
      <c r="A749" s="267"/>
      <c r="B749" s="1">
        <v>1404.2</v>
      </c>
      <c r="C749" s="3" t="s">
        <v>214</v>
      </c>
    </row>
    <row r="750" spans="1:3" x14ac:dyDescent="0.35">
      <c r="A750" s="267"/>
      <c r="B750" s="1">
        <v>1467.9</v>
      </c>
      <c r="C750" s="3">
        <v>0.41666666666666669</v>
      </c>
    </row>
    <row r="751" spans="1:3" x14ac:dyDescent="0.35">
      <c r="A751" s="267"/>
      <c r="B751" s="1">
        <v>1666.5</v>
      </c>
      <c r="C751" s="3">
        <v>0.4375</v>
      </c>
    </row>
    <row r="752" spans="1:3" x14ac:dyDescent="0.35">
      <c r="A752" s="267"/>
      <c r="B752" s="1">
        <v>1966.6</v>
      </c>
      <c r="C752" s="3">
        <v>0.45833333333333331</v>
      </c>
    </row>
    <row r="753" spans="1:3" x14ac:dyDescent="0.35">
      <c r="A753" s="267"/>
      <c r="B753" s="1">
        <v>2132.6</v>
      </c>
      <c r="C753" s="3">
        <v>0.47916666666666669</v>
      </c>
    </row>
    <row r="754" spans="1:3" x14ac:dyDescent="0.35">
      <c r="A754" s="267"/>
      <c r="B754" s="1">
        <v>2246.8000000000002</v>
      </c>
      <c r="C754" s="3">
        <v>0.5</v>
      </c>
    </row>
    <row r="755" spans="1:3" x14ac:dyDescent="0.35">
      <c r="A755" s="267"/>
      <c r="B755" s="1">
        <v>2334.8000000000002</v>
      </c>
      <c r="C755" s="5">
        <v>0.52083333333333337</v>
      </c>
    </row>
    <row r="756" spans="1:3" x14ac:dyDescent="0.35">
      <c r="A756" s="267"/>
      <c r="B756" s="1">
        <v>2382.4</v>
      </c>
      <c r="C756" s="5">
        <v>0.54166666666666663</v>
      </c>
    </row>
    <row r="757" spans="1:3" x14ac:dyDescent="0.35">
      <c r="A757" s="267"/>
      <c r="B757" s="1">
        <v>2383.9</v>
      </c>
      <c r="C757" s="5">
        <v>0.5625</v>
      </c>
    </row>
    <row r="758" spans="1:3" x14ac:dyDescent="0.35">
      <c r="A758" s="267"/>
      <c r="B758" s="1">
        <v>2357.8000000000002</v>
      </c>
      <c r="C758" s="5">
        <v>0.58333333333333337</v>
      </c>
    </row>
    <row r="759" spans="1:3" x14ac:dyDescent="0.35">
      <c r="A759" s="267"/>
      <c r="B759" s="1">
        <v>2297.4</v>
      </c>
      <c r="C759" s="2">
        <v>0.60416666666666663</v>
      </c>
    </row>
    <row r="760" spans="1:3" x14ac:dyDescent="0.35">
      <c r="A760" s="267"/>
      <c r="B760" s="1">
        <v>1891</v>
      </c>
      <c r="C760" s="2">
        <v>0.625</v>
      </c>
    </row>
    <row r="761" spans="1:3" x14ac:dyDescent="0.35">
      <c r="A761" s="267"/>
      <c r="B761" s="1">
        <v>1998</v>
      </c>
      <c r="C761" s="2">
        <v>0.64583333333333337</v>
      </c>
    </row>
    <row r="762" spans="1:3" x14ac:dyDescent="0.35">
      <c r="A762" s="267"/>
      <c r="B762" s="1">
        <v>1953.1</v>
      </c>
      <c r="C762" s="2">
        <v>0.66666666666666663</v>
      </c>
    </row>
    <row r="763" spans="1:3" x14ac:dyDescent="0.35">
      <c r="A763" s="267"/>
      <c r="B763" s="1">
        <v>1725.5</v>
      </c>
      <c r="C763" s="2">
        <v>0.6875</v>
      </c>
    </row>
    <row r="764" spans="1:3" x14ac:dyDescent="0.35">
      <c r="A764" s="267"/>
      <c r="B764" s="1">
        <v>1517.5</v>
      </c>
      <c r="C764" s="2">
        <v>0.70833333333333337</v>
      </c>
    </row>
    <row r="765" spans="1:3" x14ac:dyDescent="0.35">
      <c r="A765" s="267"/>
      <c r="B765" s="1">
        <v>1280.8</v>
      </c>
      <c r="C765" s="2">
        <v>0.72916666666666663</v>
      </c>
    </row>
    <row r="766" spans="1:3" x14ac:dyDescent="0.35">
      <c r="A766" s="267"/>
      <c r="B766" s="1">
        <v>1077.3</v>
      </c>
      <c r="C766" s="2">
        <v>0.75</v>
      </c>
    </row>
    <row r="767" spans="1:3" x14ac:dyDescent="0.35">
      <c r="A767" s="267"/>
      <c r="B767" s="1">
        <v>813.3</v>
      </c>
      <c r="C767" s="2">
        <v>0.77083333333333337</v>
      </c>
    </row>
    <row r="768" spans="1:3" x14ac:dyDescent="0.35">
      <c r="A768" s="267"/>
      <c r="B768" s="1">
        <v>718.1</v>
      </c>
      <c r="C768" s="2">
        <v>0.79166666666666663</v>
      </c>
    </row>
    <row r="769" spans="1:3" x14ac:dyDescent="0.35">
      <c r="A769" s="267"/>
      <c r="B769" s="1">
        <v>431</v>
      </c>
      <c r="C769" s="2">
        <v>0.8125</v>
      </c>
    </row>
    <row r="770" spans="1:3" x14ac:dyDescent="0.35">
      <c r="A770" s="267"/>
      <c r="B770" s="1">
        <v>312</v>
      </c>
      <c r="C770" s="2">
        <v>0.83333333333333337</v>
      </c>
    </row>
    <row r="771" spans="1:3" x14ac:dyDescent="0.35">
      <c r="A771" s="267"/>
      <c r="B771" s="1">
        <v>165.2</v>
      </c>
      <c r="C771" s="2">
        <v>0.85416666666666663</v>
      </c>
    </row>
    <row r="772" spans="1:3" x14ac:dyDescent="0.35">
      <c r="A772" s="267"/>
      <c r="B772" s="1">
        <v>32.799999999999997</v>
      </c>
      <c r="C772" s="2">
        <v>0.875</v>
      </c>
    </row>
    <row r="773" spans="1:3" x14ac:dyDescent="0.35">
      <c r="A773" s="267"/>
      <c r="B773" s="1">
        <v>4.3</v>
      </c>
      <c r="C773" s="2">
        <v>0.89583333333333337</v>
      </c>
    </row>
    <row r="774" spans="1:3" x14ac:dyDescent="0.35">
      <c r="A774" s="267"/>
      <c r="B774" s="1">
        <v>0.3</v>
      </c>
      <c r="C774" s="2">
        <v>0.91666666666666663</v>
      </c>
    </row>
    <row r="775" spans="1:3" x14ac:dyDescent="0.35">
      <c r="A775" s="267"/>
      <c r="B775" s="1">
        <v>0.3</v>
      </c>
      <c r="C775" s="2">
        <v>0.9375</v>
      </c>
    </row>
    <row r="776" spans="1:3" x14ac:dyDescent="0.35">
      <c r="A776" s="267"/>
      <c r="B776" s="1">
        <v>0.3</v>
      </c>
      <c r="C776" s="2">
        <v>0.95833333333333337</v>
      </c>
    </row>
    <row r="777" spans="1:3" x14ac:dyDescent="0.35">
      <c r="A777" s="268"/>
      <c r="B777" s="1">
        <v>0.3</v>
      </c>
      <c r="C777" s="2">
        <v>0.97916666666666663</v>
      </c>
    </row>
    <row r="778" spans="1:3" x14ac:dyDescent="0.35">
      <c r="A778" s="266">
        <v>45490</v>
      </c>
      <c r="B778" s="1">
        <v>0.2</v>
      </c>
      <c r="C778" s="3">
        <v>0</v>
      </c>
    </row>
    <row r="779" spans="1:3" x14ac:dyDescent="0.35">
      <c r="A779" s="267"/>
      <c r="B779" s="1">
        <v>0.2</v>
      </c>
      <c r="C779" s="3">
        <v>2.0833333333333332E-2</v>
      </c>
    </row>
    <row r="780" spans="1:3" x14ac:dyDescent="0.35">
      <c r="A780" s="267"/>
      <c r="B780" s="1">
        <v>0.2</v>
      </c>
      <c r="C780" s="6" t="s">
        <v>197</v>
      </c>
    </row>
    <row r="781" spans="1:3" x14ac:dyDescent="0.35">
      <c r="A781" s="267"/>
      <c r="B781" s="1">
        <v>0.2</v>
      </c>
      <c r="C781" s="3" t="s">
        <v>198</v>
      </c>
    </row>
    <row r="782" spans="1:3" x14ac:dyDescent="0.35">
      <c r="A782" s="267"/>
      <c r="B782" s="1">
        <v>0.2</v>
      </c>
      <c r="C782" s="4" t="s">
        <v>199</v>
      </c>
    </row>
    <row r="783" spans="1:3" x14ac:dyDescent="0.35">
      <c r="A783" s="267"/>
      <c r="B783" s="1">
        <v>0.2</v>
      </c>
      <c r="C783" s="7" t="s">
        <v>200</v>
      </c>
    </row>
    <row r="784" spans="1:3" x14ac:dyDescent="0.35">
      <c r="A784" s="267"/>
      <c r="B784" s="1">
        <v>0.2</v>
      </c>
      <c r="C784" s="3" t="s">
        <v>201</v>
      </c>
    </row>
    <row r="785" spans="1:3" x14ac:dyDescent="0.35">
      <c r="A785" s="267"/>
      <c r="B785" s="1">
        <v>0.2</v>
      </c>
      <c r="C785" s="19" t="s">
        <v>202</v>
      </c>
    </row>
    <row r="786" spans="1:3" x14ac:dyDescent="0.35">
      <c r="A786" s="267"/>
      <c r="B786" s="1">
        <v>0.2</v>
      </c>
      <c r="C786" s="3" t="s">
        <v>203</v>
      </c>
    </row>
    <row r="787" spans="1:3" x14ac:dyDescent="0.35">
      <c r="A787" s="267"/>
      <c r="B787" s="1">
        <v>0.2</v>
      </c>
      <c r="C787" s="19" t="s">
        <v>204</v>
      </c>
    </row>
    <row r="788" spans="1:3" x14ac:dyDescent="0.35">
      <c r="A788" s="267"/>
      <c r="B788" s="1">
        <v>0.2</v>
      </c>
      <c r="C788" s="19" t="s">
        <v>205</v>
      </c>
    </row>
    <row r="789" spans="1:3" x14ac:dyDescent="0.35">
      <c r="A789" s="267"/>
      <c r="B789" s="1">
        <v>0.2</v>
      </c>
      <c r="C789" s="19" t="s">
        <v>206</v>
      </c>
    </row>
    <row r="790" spans="1:3" x14ac:dyDescent="0.35">
      <c r="A790" s="267"/>
      <c r="B790" s="1">
        <v>0.3</v>
      </c>
      <c r="C790" s="19" t="s">
        <v>207</v>
      </c>
    </row>
    <row r="791" spans="1:3" x14ac:dyDescent="0.35">
      <c r="A791" s="267"/>
      <c r="B791" s="1">
        <v>2.2999999999999998</v>
      </c>
      <c r="C791" s="19" t="s">
        <v>208</v>
      </c>
    </row>
    <row r="792" spans="1:3" x14ac:dyDescent="0.35">
      <c r="A792" s="267"/>
      <c r="B792" s="1">
        <v>15.9</v>
      </c>
      <c r="C792" s="3" t="s">
        <v>209</v>
      </c>
    </row>
    <row r="793" spans="1:3" x14ac:dyDescent="0.35">
      <c r="A793" s="267"/>
      <c r="B793" s="1">
        <v>55.7</v>
      </c>
      <c r="C793" s="19" t="s">
        <v>210</v>
      </c>
    </row>
    <row r="794" spans="1:3" x14ac:dyDescent="0.35">
      <c r="A794" s="267"/>
      <c r="B794" s="1">
        <v>84.3</v>
      </c>
      <c r="C794" s="19" t="s">
        <v>211</v>
      </c>
    </row>
    <row r="795" spans="1:3" x14ac:dyDescent="0.35">
      <c r="A795" s="267"/>
      <c r="B795" s="1">
        <v>127.9</v>
      </c>
      <c r="C795" s="19" t="s">
        <v>212</v>
      </c>
    </row>
    <row r="796" spans="1:3" x14ac:dyDescent="0.35">
      <c r="A796" s="267"/>
      <c r="B796" s="1">
        <v>302.89999999999998</v>
      </c>
      <c r="C796" s="19" t="s">
        <v>213</v>
      </c>
    </row>
    <row r="797" spans="1:3" x14ac:dyDescent="0.35">
      <c r="A797" s="267"/>
      <c r="B797" s="1">
        <v>333.1</v>
      </c>
      <c r="C797" s="3" t="s">
        <v>214</v>
      </c>
    </row>
    <row r="798" spans="1:3" x14ac:dyDescent="0.35">
      <c r="A798" s="267"/>
      <c r="B798" s="1">
        <v>393.7</v>
      </c>
      <c r="C798" s="3">
        <v>0.41666666666666669</v>
      </c>
    </row>
    <row r="799" spans="1:3" x14ac:dyDescent="0.35">
      <c r="A799" s="267"/>
      <c r="B799" s="1">
        <v>1217.5</v>
      </c>
      <c r="C799" s="3">
        <v>0.4375</v>
      </c>
    </row>
    <row r="800" spans="1:3" x14ac:dyDescent="0.35">
      <c r="A800" s="267"/>
      <c r="B800" s="1">
        <v>2084.6</v>
      </c>
      <c r="C800" s="3">
        <v>0.45833333333333331</v>
      </c>
    </row>
    <row r="801" spans="1:3" x14ac:dyDescent="0.35">
      <c r="A801" s="267"/>
      <c r="B801" s="1">
        <v>1533.9</v>
      </c>
      <c r="C801" s="3">
        <v>0.47916666666666669</v>
      </c>
    </row>
    <row r="802" spans="1:3" x14ac:dyDescent="0.35">
      <c r="A802" s="267"/>
      <c r="B802" s="1">
        <v>894.2</v>
      </c>
      <c r="C802" s="3">
        <v>0.5</v>
      </c>
    </row>
    <row r="803" spans="1:3" x14ac:dyDescent="0.35">
      <c r="A803" s="267"/>
      <c r="B803" s="1">
        <v>1125.3</v>
      </c>
      <c r="C803" s="5">
        <v>0.52083333333333337</v>
      </c>
    </row>
    <row r="804" spans="1:3" x14ac:dyDescent="0.35">
      <c r="A804" s="267"/>
      <c r="B804" s="1">
        <v>1543.5</v>
      </c>
      <c r="C804" s="5">
        <v>0.54166666666666663</v>
      </c>
    </row>
    <row r="805" spans="1:3" x14ac:dyDescent="0.35">
      <c r="A805" s="267"/>
      <c r="B805" s="1">
        <v>1375.4</v>
      </c>
      <c r="C805" s="5">
        <v>0.5625</v>
      </c>
    </row>
    <row r="806" spans="1:3" x14ac:dyDescent="0.35">
      <c r="A806" s="267"/>
      <c r="B806" s="1">
        <v>1343.8</v>
      </c>
      <c r="C806" s="5">
        <v>0.58333333333333337</v>
      </c>
    </row>
    <row r="807" spans="1:3" x14ac:dyDescent="0.35">
      <c r="A807" s="267"/>
      <c r="B807" s="1">
        <v>1475.3</v>
      </c>
      <c r="C807" s="2">
        <v>0.60416666666666663</v>
      </c>
    </row>
    <row r="808" spans="1:3" x14ac:dyDescent="0.35">
      <c r="A808" s="267"/>
      <c r="B808" s="1">
        <v>2419.4</v>
      </c>
      <c r="C808" s="2">
        <v>0.625</v>
      </c>
    </row>
    <row r="809" spans="1:3" x14ac:dyDescent="0.35">
      <c r="A809" s="267"/>
      <c r="B809" s="1">
        <v>2123</v>
      </c>
      <c r="C809" s="2">
        <v>0.64583333333333337</v>
      </c>
    </row>
    <row r="810" spans="1:3" x14ac:dyDescent="0.35">
      <c r="A810" s="267"/>
      <c r="B810" s="1">
        <v>1925.3</v>
      </c>
      <c r="C810" s="2">
        <v>0.66666666666666663</v>
      </c>
    </row>
    <row r="811" spans="1:3" x14ac:dyDescent="0.35">
      <c r="A811" s="267"/>
      <c r="B811" s="1">
        <v>981.5</v>
      </c>
      <c r="C811" s="2">
        <v>0.6875</v>
      </c>
    </row>
    <row r="812" spans="1:3" x14ac:dyDescent="0.35">
      <c r="A812" s="267"/>
      <c r="B812" s="1">
        <v>1178.8</v>
      </c>
      <c r="C812" s="2">
        <v>0.70833333333333337</v>
      </c>
    </row>
    <row r="813" spans="1:3" x14ac:dyDescent="0.35">
      <c r="A813" s="267"/>
      <c r="B813" s="1">
        <v>1298.0999999999999</v>
      </c>
      <c r="C813" s="2">
        <v>0.72916666666666663</v>
      </c>
    </row>
    <row r="814" spans="1:3" x14ac:dyDescent="0.35">
      <c r="A814" s="267"/>
      <c r="B814" s="1">
        <v>568.29999999999995</v>
      </c>
      <c r="C814" s="2">
        <v>0.75</v>
      </c>
    </row>
    <row r="815" spans="1:3" x14ac:dyDescent="0.35">
      <c r="A815" s="267"/>
      <c r="B815" s="1">
        <v>758.8</v>
      </c>
      <c r="C815" s="2">
        <v>0.77083333333333337</v>
      </c>
    </row>
    <row r="816" spans="1:3" x14ac:dyDescent="0.35">
      <c r="A816" s="267"/>
      <c r="B816" s="1">
        <v>670.7</v>
      </c>
      <c r="C816" s="2">
        <v>0.79166666666666663</v>
      </c>
    </row>
    <row r="817" spans="1:3" x14ac:dyDescent="0.35">
      <c r="A817" s="267"/>
      <c r="B817" s="1">
        <v>309.10000000000002</v>
      </c>
      <c r="C817" s="2">
        <v>0.8125</v>
      </c>
    </row>
    <row r="818" spans="1:3" x14ac:dyDescent="0.35">
      <c r="A818" s="267"/>
      <c r="B818" s="1">
        <v>134.80000000000001</v>
      </c>
      <c r="C818" s="2">
        <v>0.83333333333333337</v>
      </c>
    </row>
    <row r="819" spans="1:3" x14ac:dyDescent="0.35">
      <c r="A819" s="267"/>
      <c r="B819" s="1">
        <v>178</v>
      </c>
      <c r="C819" s="2">
        <v>0.85416666666666663</v>
      </c>
    </row>
    <row r="820" spans="1:3" x14ac:dyDescent="0.35">
      <c r="A820" s="267"/>
      <c r="B820" s="1">
        <v>42</v>
      </c>
      <c r="C820" s="2">
        <v>0.875</v>
      </c>
    </row>
    <row r="821" spans="1:3" x14ac:dyDescent="0.35">
      <c r="A821" s="267"/>
      <c r="B821" s="1">
        <v>4.9000000000000004</v>
      </c>
      <c r="C821" s="2">
        <v>0.89583333333333337</v>
      </c>
    </row>
    <row r="822" spans="1:3" x14ac:dyDescent="0.35">
      <c r="A822" s="267"/>
      <c r="B822" s="1">
        <v>0.4</v>
      </c>
      <c r="C822" s="2">
        <v>0.91666666666666663</v>
      </c>
    </row>
    <row r="823" spans="1:3" x14ac:dyDescent="0.35">
      <c r="A823" s="267"/>
      <c r="B823" s="1">
        <v>0.3</v>
      </c>
      <c r="C823" s="2">
        <v>0.9375</v>
      </c>
    </row>
    <row r="824" spans="1:3" x14ac:dyDescent="0.35">
      <c r="A824" s="267"/>
      <c r="B824" s="1">
        <v>0.3</v>
      </c>
      <c r="C824" s="2">
        <v>0.95833333333333337</v>
      </c>
    </row>
    <row r="825" spans="1:3" x14ac:dyDescent="0.35">
      <c r="A825" s="268"/>
      <c r="B825" s="1">
        <v>0.3</v>
      </c>
      <c r="C825" s="2">
        <v>0.97916666666666663</v>
      </c>
    </row>
    <row r="826" spans="1:3" x14ac:dyDescent="0.35">
      <c r="A826" s="266">
        <v>45491</v>
      </c>
      <c r="B826" s="1">
        <v>0.3</v>
      </c>
      <c r="C826" s="3">
        <v>0</v>
      </c>
    </row>
    <row r="827" spans="1:3" x14ac:dyDescent="0.35">
      <c r="A827" s="267"/>
      <c r="B827" s="1">
        <v>0.4</v>
      </c>
      <c r="C827" s="3">
        <v>2.0833333333333332E-2</v>
      </c>
    </row>
    <row r="828" spans="1:3" x14ac:dyDescent="0.35">
      <c r="A828" s="267"/>
      <c r="B828" s="1">
        <v>0.3</v>
      </c>
      <c r="C828" s="6" t="s">
        <v>197</v>
      </c>
    </row>
    <row r="829" spans="1:3" x14ac:dyDescent="0.35">
      <c r="A829" s="267"/>
      <c r="B829" s="1">
        <v>0.3</v>
      </c>
      <c r="C829" s="3" t="s">
        <v>198</v>
      </c>
    </row>
    <row r="830" spans="1:3" x14ac:dyDescent="0.35">
      <c r="A830" s="267"/>
      <c r="B830" s="1">
        <v>0.3</v>
      </c>
      <c r="C830" s="4" t="s">
        <v>199</v>
      </c>
    </row>
    <row r="831" spans="1:3" x14ac:dyDescent="0.35">
      <c r="A831" s="267"/>
      <c r="B831" s="1">
        <v>0.3</v>
      </c>
      <c r="C831" s="7" t="s">
        <v>200</v>
      </c>
    </row>
    <row r="832" spans="1:3" x14ac:dyDescent="0.35">
      <c r="A832" s="267"/>
      <c r="B832" s="1">
        <v>0.3</v>
      </c>
      <c r="C832" s="3" t="s">
        <v>201</v>
      </c>
    </row>
    <row r="833" spans="1:3" x14ac:dyDescent="0.35">
      <c r="A833" s="267"/>
      <c r="B833" s="1">
        <v>0.3</v>
      </c>
      <c r="C833" s="19" t="s">
        <v>202</v>
      </c>
    </row>
    <row r="834" spans="1:3" x14ac:dyDescent="0.35">
      <c r="A834" s="267"/>
      <c r="B834" s="1">
        <v>0.3</v>
      </c>
      <c r="C834" s="3" t="s">
        <v>203</v>
      </c>
    </row>
    <row r="835" spans="1:3" x14ac:dyDescent="0.35">
      <c r="A835" s="267"/>
      <c r="B835" s="1">
        <v>0.3</v>
      </c>
      <c r="C835" s="19" t="s">
        <v>204</v>
      </c>
    </row>
    <row r="836" spans="1:3" x14ac:dyDescent="0.35">
      <c r="A836" s="267"/>
      <c r="B836" s="1">
        <v>0.3</v>
      </c>
      <c r="C836" s="19" t="s">
        <v>205</v>
      </c>
    </row>
    <row r="837" spans="1:3" x14ac:dyDescent="0.35">
      <c r="A837" s="267"/>
      <c r="B837" s="1">
        <v>0.3</v>
      </c>
      <c r="C837" s="19" t="s">
        <v>206</v>
      </c>
    </row>
    <row r="838" spans="1:3" x14ac:dyDescent="0.35">
      <c r="A838" s="267"/>
      <c r="B838" s="1">
        <v>1</v>
      </c>
      <c r="C838" s="19" t="s">
        <v>207</v>
      </c>
    </row>
    <row r="839" spans="1:3" x14ac:dyDescent="0.35">
      <c r="A839" s="267"/>
      <c r="B839" s="1">
        <v>19.8</v>
      </c>
      <c r="C839" s="19" t="s">
        <v>208</v>
      </c>
    </row>
    <row r="840" spans="1:3" x14ac:dyDescent="0.35">
      <c r="A840" s="267"/>
      <c r="B840" s="1">
        <v>100.7</v>
      </c>
      <c r="C840" s="3" t="s">
        <v>209</v>
      </c>
    </row>
    <row r="841" spans="1:3" x14ac:dyDescent="0.35">
      <c r="A841" s="267"/>
      <c r="B841" s="1">
        <v>320.39999999999998</v>
      </c>
      <c r="C841" s="19" t="s">
        <v>210</v>
      </c>
    </row>
    <row r="842" spans="1:3" x14ac:dyDescent="0.35">
      <c r="A842" s="267"/>
      <c r="B842" s="1">
        <v>615.29999999999995</v>
      </c>
      <c r="C842" s="19" t="s">
        <v>211</v>
      </c>
    </row>
    <row r="843" spans="1:3" x14ac:dyDescent="0.35">
      <c r="A843" s="267"/>
      <c r="B843" s="1">
        <v>889.1</v>
      </c>
      <c r="C843" s="19" t="s">
        <v>212</v>
      </c>
    </row>
    <row r="844" spans="1:3" x14ac:dyDescent="0.35">
      <c r="A844" s="267"/>
      <c r="B844" s="1">
        <v>980.9</v>
      </c>
      <c r="C844" s="19" t="s">
        <v>213</v>
      </c>
    </row>
    <row r="845" spans="1:3" x14ac:dyDescent="0.35">
      <c r="A845" s="267"/>
      <c r="B845" s="1">
        <v>1226.8</v>
      </c>
      <c r="C845" s="3" t="s">
        <v>214</v>
      </c>
    </row>
    <row r="846" spans="1:3" x14ac:dyDescent="0.35">
      <c r="A846" s="267"/>
      <c r="B846" s="1">
        <v>1297</v>
      </c>
      <c r="C846" s="3">
        <v>0.41666666666666669</v>
      </c>
    </row>
    <row r="847" spans="1:3" x14ac:dyDescent="0.35">
      <c r="A847" s="267"/>
      <c r="B847" s="1">
        <v>1497.8</v>
      </c>
      <c r="C847" s="3">
        <v>0.4375</v>
      </c>
    </row>
    <row r="848" spans="1:3" x14ac:dyDescent="0.35">
      <c r="A848" s="267"/>
      <c r="B848" s="1">
        <v>1607.4</v>
      </c>
      <c r="C848" s="3">
        <v>0.45833333333333331</v>
      </c>
    </row>
    <row r="849" spans="1:3" x14ac:dyDescent="0.35">
      <c r="A849" s="267"/>
      <c r="B849" s="1">
        <v>1933.3</v>
      </c>
      <c r="C849" s="3">
        <v>0.47916666666666669</v>
      </c>
    </row>
    <row r="850" spans="1:3" x14ac:dyDescent="0.35">
      <c r="A850" s="267"/>
      <c r="B850" s="1">
        <v>2574.6999999999998</v>
      </c>
      <c r="C850" s="3">
        <v>0.5</v>
      </c>
    </row>
    <row r="851" spans="1:3" x14ac:dyDescent="0.35">
      <c r="A851" s="267"/>
      <c r="B851" s="1">
        <v>2200.8000000000002</v>
      </c>
      <c r="C851" s="5">
        <v>0.52083333333333337</v>
      </c>
    </row>
    <row r="852" spans="1:3" x14ac:dyDescent="0.35">
      <c r="A852" s="267"/>
      <c r="B852" s="1">
        <v>2205.4</v>
      </c>
      <c r="C852" s="5">
        <v>0.54166666666666663</v>
      </c>
    </row>
    <row r="853" spans="1:3" x14ac:dyDescent="0.35">
      <c r="A853" s="267"/>
      <c r="B853" s="1">
        <v>2118.4</v>
      </c>
      <c r="C853" s="5">
        <v>0.5625</v>
      </c>
    </row>
    <row r="854" spans="1:3" x14ac:dyDescent="0.35">
      <c r="A854" s="267"/>
      <c r="B854" s="1">
        <v>2305.5</v>
      </c>
      <c r="C854" s="5">
        <v>0.58333333333333337</v>
      </c>
    </row>
    <row r="855" spans="1:3" x14ac:dyDescent="0.35">
      <c r="A855" s="267"/>
      <c r="B855" s="1">
        <v>2305.1</v>
      </c>
      <c r="C855" s="2">
        <v>0.60416666666666663</v>
      </c>
    </row>
    <row r="856" spans="1:3" x14ac:dyDescent="0.35">
      <c r="A856" s="267"/>
      <c r="B856" s="1">
        <v>2176.1999999999998</v>
      </c>
      <c r="C856" s="2">
        <v>0.625</v>
      </c>
    </row>
    <row r="857" spans="1:3" x14ac:dyDescent="0.35">
      <c r="A857" s="267"/>
      <c r="B857" s="1">
        <v>1933.8</v>
      </c>
      <c r="C857" s="2">
        <v>0.64583333333333337</v>
      </c>
    </row>
    <row r="858" spans="1:3" x14ac:dyDescent="0.35">
      <c r="A858" s="267"/>
      <c r="B858" s="1">
        <v>1585.5</v>
      </c>
      <c r="C858" s="2">
        <v>0.66666666666666663</v>
      </c>
    </row>
    <row r="859" spans="1:3" x14ac:dyDescent="0.35">
      <c r="A859" s="267"/>
      <c r="B859" s="1">
        <v>1477.3</v>
      </c>
      <c r="C859" s="2">
        <v>0.6875</v>
      </c>
    </row>
    <row r="860" spans="1:3" x14ac:dyDescent="0.35">
      <c r="A860" s="267"/>
      <c r="B860" s="1">
        <v>1675.7</v>
      </c>
      <c r="C860" s="2">
        <v>0.70833333333333337</v>
      </c>
    </row>
    <row r="861" spans="1:3" x14ac:dyDescent="0.35">
      <c r="A861" s="267"/>
      <c r="B861" s="1">
        <v>1213.3</v>
      </c>
      <c r="C861" s="2">
        <v>0.72916666666666663</v>
      </c>
    </row>
    <row r="862" spans="1:3" x14ac:dyDescent="0.35">
      <c r="A862" s="267"/>
      <c r="B862" s="1">
        <v>1097.5</v>
      </c>
      <c r="C862" s="2">
        <v>0.75</v>
      </c>
    </row>
    <row r="863" spans="1:3" x14ac:dyDescent="0.35">
      <c r="A863" s="267"/>
      <c r="B863" s="1">
        <v>868.9</v>
      </c>
      <c r="C863" s="2">
        <v>0.77083333333333337</v>
      </c>
    </row>
    <row r="864" spans="1:3" x14ac:dyDescent="0.35">
      <c r="A864" s="267"/>
      <c r="B864" s="1">
        <v>646.70000000000005</v>
      </c>
      <c r="C864" s="2">
        <v>0.79166666666666663</v>
      </c>
    </row>
    <row r="865" spans="1:3" x14ac:dyDescent="0.35">
      <c r="A865" s="267"/>
      <c r="B865" s="1">
        <v>436.4</v>
      </c>
      <c r="C865" s="2">
        <v>0.8125</v>
      </c>
    </row>
    <row r="866" spans="1:3" x14ac:dyDescent="0.35">
      <c r="A866" s="267"/>
      <c r="B866" s="1">
        <v>249.3</v>
      </c>
      <c r="C866" s="2">
        <v>0.83333333333333337</v>
      </c>
    </row>
    <row r="867" spans="1:3" x14ac:dyDescent="0.35">
      <c r="A867" s="267"/>
      <c r="B867" s="1">
        <v>110.9</v>
      </c>
      <c r="C867" s="2">
        <v>0.85416666666666663</v>
      </c>
    </row>
    <row r="868" spans="1:3" x14ac:dyDescent="0.35">
      <c r="A868" s="267"/>
      <c r="B868" s="1">
        <v>54.2</v>
      </c>
      <c r="C868" s="2">
        <v>0.875</v>
      </c>
    </row>
    <row r="869" spans="1:3" x14ac:dyDescent="0.35">
      <c r="A869" s="267"/>
      <c r="B869" s="1">
        <v>6</v>
      </c>
      <c r="C869" s="2">
        <v>0.89583333333333337</v>
      </c>
    </row>
    <row r="870" spans="1:3" x14ac:dyDescent="0.35">
      <c r="A870" s="267"/>
      <c r="B870" s="1">
        <v>0.4</v>
      </c>
      <c r="C870" s="2">
        <v>0.91666666666666663</v>
      </c>
    </row>
    <row r="871" spans="1:3" x14ac:dyDescent="0.35">
      <c r="A871" s="267"/>
      <c r="B871" s="1">
        <v>0.4</v>
      </c>
      <c r="C871" s="2">
        <v>0.9375</v>
      </c>
    </row>
    <row r="872" spans="1:3" x14ac:dyDescent="0.35">
      <c r="A872" s="267"/>
      <c r="B872" s="1">
        <v>0.4</v>
      </c>
      <c r="C872" s="2">
        <v>0.95833333333333337</v>
      </c>
    </row>
    <row r="873" spans="1:3" x14ac:dyDescent="0.35">
      <c r="A873" s="268"/>
      <c r="B873" s="1">
        <v>0.4</v>
      </c>
      <c r="C873" s="2">
        <v>0.97916666666666663</v>
      </c>
    </row>
    <row r="874" spans="1:3" x14ac:dyDescent="0.35">
      <c r="A874" s="266">
        <v>45492</v>
      </c>
      <c r="B874" s="1">
        <v>0.4</v>
      </c>
      <c r="C874" s="3">
        <v>0</v>
      </c>
    </row>
    <row r="875" spans="1:3" x14ac:dyDescent="0.35">
      <c r="A875" s="267"/>
      <c r="B875" s="1">
        <v>0.4</v>
      </c>
      <c r="C875" s="3">
        <v>2.0833333333333332E-2</v>
      </c>
    </row>
    <row r="876" spans="1:3" x14ac:dyDescent="0.35">
      <c r="A876" s="267"/>
      <c r="B876" s="1">
        <v>0.4</v>
      </c>
      <c r="C876" s="6" t="s">
        <v>197</v>
      </c>
    </row>
    <row r="877" spans="1:3" x14ac:dyDescent="0.35">
      <c r="A877" s="267"/>
      <c r="B877" s="1">
        <v>0.4</v>
      </c>
      <c r="C877" s="3" t="s">
        <v>198</v>
      </c>
    </row>
    <row r="878" spans="1:3" x14ac:dyDescent="0.35">
      <c r="A878" s="267"/>
      <c r="B878" s="1">
        <v>0.4</v>
      </c>
      <c r="C878" s="4" t="s">
        <v>199</v>
      </c>
    </row>
    <row r="879" spans="1:3" x14ac:dyDescent="0.35">
      <c r="A879" s="267"/>
      <c r="B879" s="1">
        <v>0.4</v>
      </c>
      <c r="C879" s="7" t="s">
        <v>200</v>
      </c>
    </row>
    <row r="880" spans="1:3" x14ac:dyDescent="0.35">
      <c r="A880" s="267"/>
      <c r="B880" s="1">
        <v>0.4</v>
      </c>
      <c r="C880" s="3" t="s">
        <v>201</v>
      </c>
    </row>
    <row r="881" spans="1:3" x14ac:dyDescent="0.35">
      <c r="A881" s="267"/>
      <c r="B881" s="1">
        <v>0.4</v>
      </c>
      <c r="C881" s="19" t="s">
        <v>202</v>
      </c>
    </row>
    <row r="882" spans="1:3" x14ac:dyDescent="0.35">
      <c r="A882" s="267"/>
      <c r="B882" s="1">
        <v>0.4</v>
      </c>
      <c r="C882" s="3" t="s">
        <v>203</v>
      </c>
    </row>
    <row r="883" spans="1:3" x14ac:dyDescent="0.35">
      <c r="A883" s="267"/>
      <c r="B883" s="1">
        <v>0.4</v>
      </c>
      <c r="C883" s="19" t="s">
        <v>204</v>
      </c>
    </row>
    <row r="884" spans="1:3" x14ac:dyDescent="0.35">
      <c r="A884" s="267"/>
      <c r="B884" s="1">
        <v>0.4</v>
      </c>
      <c r="C884" s="19" t="s">
        <v>205</v>
      </c>
    </row>
    <row r="885" spans="1:3" x14ac:dyDescent="0.35">
      <c r="A885" s="267"/>
      <c r="B885" s="1">
        <v>0.4</v>
      </c>
      <c r="C885" s="19" t="s">
        <v>206</v>
      </c>
    </row>
    <row r="886" spans="1:3" x14ac:dyDescent="0.35">
      <c r="A886" s="267"/>
      <c r="B886" s="1">
        <v>0.9</v>
      </c>
      <c r="C886" s="19" t="s">
        <v>207</v>
      </c>
    </row>
    <row r="887" spans="1:3" x14ac:dyDescent="0.35">
      <c r="A887" s="267"/>
      <c r="B887" s="1">
        <v>18.3</v>
      </c>
      <c r="C887" s="19" t="s">
        <v>208</v>
      </c>
    </row>
    <row r="888" spans="1:3" x14ac:dyDescent="0.35">
      <c r="A888" s="267"/>
      <c r="B888" s="1">
        <v>100.7</v>
      </c>
      <c r="C888" s="3" t="s">
        <v>209</v>
      </c>
    </row>
    <row r="889" spans="1:3" x14ac:dyDescent="0.35">
      <c r="A889" s="267"/>
      <c r="B889" s="1">
        <v>381.3</v>
      </c>
      <c r="C889" s="19" t="s">
        <v>210</v>
      </c>
    </row>
    <row r="890" spans="1:3" x14ac:dyDescent="0.35">
      <c r="A890" s="267"/>
      <c r="B890" s="1">
        <v>638.4</v>
      </c>
      <c r="C890" s="19" t="s">
        <v>211</v>
      </c>
    </row>
    <row r="891" spans="1:3" x14ac:dyDescent="0.35">
      <c r="A891" s="267"/>
      <c r="B891" s="1">
        <v>859.7</v>
      </c>
      <c r="C891" s="19" t="s">
        <v>212</v>
      </c>
    </row>
    <row r="892" spans="1:3" x14ac:dyDescent="0.35">
      <c r="A892" s="267"/>
      <c r="B892" s="1">
        <v>946.4</v>
      </c>
      <c r="C892" s="19" t="s">
        <v>213</v>
      </c>
    </row>
    <row r="893" spans="1:3" x14ac:dyDescent="0.35">
      <c r="A893" s="267"/>
      <c r="B893" s="1">
        <v>1367.6</v>
      </c>
      <c r="C893" s="3" t="s">
        <v>214</v>
      </c>
    </row>
    <row r="894" spans="1:3" x14ac:dyDescent="0.35">
      <c r="A894" s="267"/>
      <c r="B894" s="1">
        <v>1590.5</v>
      </c>
      <c r="C894" s="3">
        <v>0.41666666666666669</v>
      </c>
    </row>
    <row r="895" spans="1:3" x14ac:dyDescent="0.35">
      <c r="A895" s="267"/>
      <c r="B895" s="1">
        <v>1832.1</v>
      </c>
      <c r="C895" s="3">
        <v>0.4375</v>
      </c>
    </row>
    <row r="896" spans="1:3" x14ac:dyDescent="0.35">
      <c r="A896" s="267"/>
      <c r="B896" s="1">
        <v>2183.3000000000002</v>
      </c>
      <c r="C896" s="3">
        <v>0.45833333333333331</v>
      </c>
    </row>
    <row r="897" spans="1:3" x14ac:dyDescent="0.35">
      <c r="A897" s="267"/>
      <c r="B897" s="1">
        <v>720.5</v>
      </c>
      <c r="C897" s="3">
        <v>0.47916666666666669</v>
      </c>
    </row>
    <row r="898" spans="1:3" x14ac:dyDescent="0.35">
      <c r="A898" s="267"/>
      <c r="B898" s="1">
        <v>2387.1</v>
      </c>
      <c r="C898" s="3">
        <v>0.5</v>
      </c>
    </row>
    <row r="899" spans="1:3" x14ac:dyDescent="0.35">
      <c r="A899" s="267"/>
      <c r="B899" s="1">
        <v>1494.1</v>
      </c>
      <c r="C899" s="5">
        <v>0.52083333333333337</v>
      </c>
    </row>
    <row r="900" spans="1:3" x14ac:dyDescent="0.35">
      <c r="A900" s="267"/>
      <c r="B900" s="1">
        <v>1207.7</v>
      </c>
      <c r="C900" s="5">
        <v>0.54166666666666663</v>
      </c>
    </row>
    <row r="901" spans="1:3" x14ac:dyDescent="0.35">
      <c r="A901" s="267"/>
      <c r="B901" s="1">
        <v>2308</v>
      </c>
      <c r="C901" s="5">
        <v>0.5625</v>
      </c>
    </row>
    <row r="902" spans="1:3" x14ac:dyDescent="0.35">
      <c r="A902" s="267"/>
      <c r="B902" s="1">
        <v>1885</v>
      </c>
      <c r="C902" s="5">
        <v>0.58333333333333337</v>
      </c>
    </row>
    <row r="903" spans="1:3" x14ac:dyDescent="0.35">
      <c r="A903" s="267"/>
      <c r="B903" s="1">
        <v>2461.5</v>
      </c>
      <c r="C903" s="2">
        <v>0.60416666666666663</v>
      </c>
    </row>
    <row r="904" spans="1:3" x14ac:dyDescent="0.35">
      <c r="A904" s="267"/>
      <c r="B904" s="1">
        <v>2274.6</v>
      </c>
      <c r="C904" s="2">
        <v>0.625</v>
      </c>
    </row>
    <row r="905" spans="1:3" x14ac:dyDescent="0.35">
      <c r="A905" s="267"/>
      <c r="B905" s="1">
        <v>2099.6999999999998</v>
      </c>
      <c r="C905" s="2">
        <v>0.64583333333333337</v>
      </c>
    </row>
    <row r="906" spans="1:3" x14ac:dyDescent="0.35">
      <c r="A906" s="267"/>
      <c r="B906" s="1">
        <v>1935.6</v>
      </c>
      <c r="C906" s="2">
        <v>0.66666666666666663</v>
      </c>
    </row>
    <row r="907" spans="1:3" x14ac:dyDescent="0.35">
      <c r="A907" s="267"/>
      <c r="B907" s="1">
        <v>1743.5</v>
      </c>
      <c r="C907" s="2">
        <v>0.6875</v>
      </c>
    </row>
    <row r="908" spans="1:3" x14ac:dyDescent="0.35">
      <c r="A908" s="267"/>
      <c r="B908" s="1">
        <v>1538.9</v>
      </c>
      <c r="C908" s="2">
        <v>0.70833333333333337</v>
      </c>
    </row>
    <row r="909" spans="1:3" x14ac:dyDescent="0.35">
      <c r="A909" s="267"/>
      <c r="B909" s="1">
        <v>1319.7</v>
      </c>
      <c r="C909" s="2">
        <v>0.72916666666666663</v>
      </c>
    </row>
    <row r="910" spans="1:3" x14ac:dyDescent="0.35">
      <c r="A910" s="267"/>
      <c r="B910" s="1">
        <v>1091.8</v>
      </c>
      <c r="C910" s="2">
        <v>0.75</v>
      </c>
    </row>
    <row r="911" spans="1:3" x14ac:dyDescent="0.35">
      <c r="A911" s="267"/>
      <c r="B911" s="1">
        <v>850.8</v>
      </c>
      <c r="C911" s="2">
        <v>0.77083333333333337</v>
      </c>
    </row>
    <row r="912" spans="1:3" x14ac:dyDescent="0.35">
      <c r="A912" s="267"/>
      <c r="B912" s="1">
        <v>622.79999999999995</v>
      </c>
      <c r="C912" s="2">
        <v>0.79166666666666663</v>
      </c>
    </row>
    <row r="913" spans="1:3" x14ac:dyDescent="0.35">
      <c r="A913" s="267"/>
      <c r="B913" s="1">
        <v>415.3</v>
      </c>
      <c r="C913" s="2">
        <v>0.8125</v>
      </c>
    </row>
    <row r="914" spans="1:3" x14ac:dyDescent="0.35">
      <c r="A914" s="267"/>
      <c r="B914" s="1">
        <v>250.2</v>
      </c>
      <c r="C914" s="2">
        <v>0.83333333333333337</v>
      </c>
    </row>
    <row r="915" spans="1:3" x14ac:dyDescent="0.35">
      <c r="A915" s="267"/>
      <c r="B915" s="1">
        <v>97.4</v>
      </c>
      <c r="C915" s="2">
        <v>0.85416666666666663</v>
      </c>
    </row>
    <row r="916" spans="1:3" x14ac:dyDescent="0.35">
      <c r="A916" s="267"/>
      <c r="B916" s="1">
        <v>39.4</v>
      </c>
      <c r="C916" s="2">
        <v>0.875</v>
      </c>
    </row>
    <row r="917" spans="1:3" x14ac:dyDescent="0.35">
      <c r="A917" s="267"/>
      <c r="B917" s="1">
        <v>3.7</v>
      </c>
      <c r="C917" s="2">
        <v>0.89583333333333337</v>
      </c>
    </row>
    <row r="918" spans="1:3" x14ac:dyDescent="0.35">
      <c r="A918" s="267"/>
      <c r="B918" s="1">
        <v>0.4</v>
      </c>
      <c r="C918" s="2">
        <v>0.91666666666666663</v>
      </c>
    </row>
    <row r="919" spans="1:3" x14ac:dyDescent="0.35">
      <c r="A919" s="267"/>
      <c r="B919" s="1">
        <v>0.4</v>
      </c>
      <c r="C919" s="2">
        <v>0.9375</v>
      </c>
    </row>
    <row r="920" spans="1:3" x14ac:dyDescent="0.35">
      <c r="A920" s="267"/>
      <c r="B920" s="1">
        <v>0.4</v>
      </c>
      <c r="C920" s="2">
        <v>0.95833333333333337</v>
      </c>
    </row>
    <row r="921" spans="1:3" x14ac:dyDescent="0.35">
      <c r="A921" s="268"/>
      <c r="B921" s="1">
        <v>0.4</v>
      </c>
      <c r="C921" s="2">
        <v>0.97916666666666663</v>
      </c>
    </row>
    <row r="922" spans="1:3" x14ac:dyDescent="0.35">
      <c r="A922" s="266">
        <v>45493</v>
      </c>
      <c r="B922" s="1">
        <v>0.4</v>
      </c>
      <c r="C922" s="3">
        <v>0</v>
      </c>
    </row>
    <row r="923" spans="1:3" x14ac:dyDescent="0.35">
      <c r="A923" s="267"/>
      <c r="B923" s="1">
        <v>0.4</v>
      </c>
      <c r="C923" s="3">
        <v>2.0833333333333332E-2</v>
      </c>
    </row>
    <row r="924" spans="1:3" x14ac:dyDescent="0.35">
      <c r="A924" s="267"/>
      <c r="B924" s="1">
        <v>0.4</v>
      </c>
      <c r="C924" s="6" t="s">
        <v>197</v>
      </c>
    </row>
    <row r="925" spans="1:3" x14ac:dyDescent="0.35">
      <c r="A925" s="267"/>
      <c r="B925" s="1">
        <v>0.4</v>
      </c>
      <c r="C925" s="3" t="s">
        <v>198</v>
      </c>
    </row>
    <row r="926" spans="1:3" x14ac:dyDescent="0.35">
      <c r="A926" s="267"/>
      <c r="B926" s="1">
        <v>0.4</v>
      </c>
      <c r="C926" s="4" t="s">
        <v>199</v>
      </c>
    </row>
    <row r="927" spans="1:3" x14ac:dyDescent="0.35">
      <c r="A927" s="267"/>
      <c r="B927" s="1">
        <v>0.4</v>
      </c>
      <c r="C927" s="7" t="s">
        <v>200</v>
      </c>
    </row>
    <row r="928" spans="1:3" x14ac:dyDescent="0.35">
      <c r="A928" s="267"/>
      <c r="B928" s="1">
        <v>0.4</v>
      </c>
      <c r="C928" s="3" t="s">
        <v>201</v>
      </c>
    </row>
    <row r="929" spans="1:3" x14ac:dyDescent="0.35">
      <c r="A929" s="267"/>
      <c r="B929" s="1">
        <v>0.4</v>
      </c>
      <c r="C929" s="19" t="s">
        <v>202</v>
      </c>
    </row>
    <row r="930" spans="1:3" x14ac:dyDescent="0.35">
      <c r="A930" s="267"/>
      <c r="B930" s="1">
        <v>0.4</v>
      </c>
      <c r="C930" s="3" t="s">
        <v>203</v>
      </c>
    </row>
    <row r="931" spans="1:3" x14ac:dyDescent="0.35">
      <c r="A931" s="267"/>
      <c r="B931" s="1">
        <v>0.4</v>
      </c>
      <c r="C931" s="19" t="s">
        <v>204</v>
      </c>
    </row>
    <row r="932" spans="1:3" x14ac:dyDescent="0.35">
      <c r="A932" s="267"/>
      <c r="B932" s="1">
        <v>0.4</v>
      </c>
      <c r="C932" s="19" t="s">
        <v>205</v>
      </c>
    </row>
    <row r="933" spans="1:3" x14ac:dyDescent="0.35">
      <c r="A933" s="267"/>
      <c r="B933" s="1">
        <v>0.4</v>
      </c>
      <c r="C933" s="19" t="s">
        <v>206</v>
      </c>
    </row>
    <row r="934" spans="1:3" x14ac:dyDescent="0.35">
      <c r="A934" s="267"/>
      <c r="B934" s="1">
        <v>1.1000000000000001</v>
      </c>
      <c r="C934" s="19" t="s">
        <v>207</v>
      </c>
    </row>
    <row r="935" spans="1:3" x14ac:dyDescent="0.35">
      <c r="A935" s="267"/>
      <c r="B935" s="1">
        <v>20.9</v>
      </c>
      <c r="C935" s="19" t="s">
        <v>208</v>
      </c>
    </row>
    <row r="936" spans="1:3" x14ac:dyDescent="0.35">
      <c r="A936" s="267"/>
      <c r="B936" s="1">
        <v>104.8</v>
      </c>
      <c r="C936" s="3" t="s">
        <v>209</v>
      </c>
    </row>
    <row r="937" spans="1:3" x14ac:dyDescent="0.35">
      <c r="A937" s="267"/>
      <c r="B937" s="1">
        <v>364.7</v>
      </c>
      <c r="C937" s="19" t="s">
        <v>210</v>
      </c>
    </row>
    <row r="938" spans="1:3" x14ac:dyDescent="0.35">
      <c r="A938" s="267"/>
      <c r="B938" s="1">
        <v>630.6</v>
      </c>
      <c r="C938" s="19" t="s">
        <v>211</v>
      </c>
    </row>
    <row r="939" spans="1:3" x14ac:dyDescent="0.35">
      <c r="A939" s="267"/>
      <c r="B939" s="1">
        <v>757.3</v>
      </c>
      <c r="C939" s="19" t="s">
        <v>212</v>
      </c>
    </row>
    <row r="940" spans="1:3" x14ac:dyDescent="0.35">
      <c r="A940" s="267"/>
      <c r="B940" s="1">
        <v>1032.8</v>
      </c>
      <c r="C940" s="19" t="s">
        <v>213</v>
      </c>
    </row>
    <row r="941" spans="1:3" x14ac:dyDescent="0.35">
      <c r="A941" s="267"/>
      <c r="B941" s="1">
        <v>1381.3</v>
      </c>
      <c r="C941" s="3" t="s">
        <v>214</v>
      </c>
    </row>
    <row r="942" spans="1:3" x14ac:dyDescent="0.35">
      <c r="A942" s="267"/>
      <c r="B942" s="1">
        <v>1597.6</v>
      </c>
      <c r="C942" s="3">
        <v>0.41666666666666669</v>
      </c>
    </row>
    <row r="943" spans="1:3" x14ac:dyDescent="0.35">
      <c r="A943" s="267"/>
      <c r="B943" s="1">
        <v>1787.6</v>
      </c>
      <c r="C943" s="3">
        <v>0.4375</v>
      </c>
    </row>
    <row r="944" spans="1:3" x14ac:dyDescent="0.35">
      <c r="A944" s="267"/>
      <c r="B944" s="1">
        <v>2009.9</v>
      </c>
      <c r="C944" s="3">
        <v>0.45833333333333331</v>
      </c>
    </row>
    <row r="945" spans="1:3" x14ac:dyDescent="0.35">
      <c r="A945" s="267"/>
      <c r="B945" s="1">
        <v>1985.2</v>
      </c>
      <c r="C945" s="3">
        <v>0.47916666666666669</v>
      </c>
    </row>
    <row r="946" spans="1:3" x14ac:dyDescent="0.35">
      <c r="A946" s="267"/>
      <c r="B946" s="1">
        <v>1500.9</v>
      </c>
      <c r="C946" s="3">
        <v>0.5</v>
      </c>
    </row>
    <row r="947" spans="1:3" x14ac:dyDescent="0.35">
      <c r="A947" s="267"/>
      <c r="B947" s="1">
        <v>1613.1</v>
      </c>
      <c r="C947" s="5">
        <v>0.52083333333333337</v>
      </c>
    </row>
    <row r="948" spans="1:3" x14ac:dyDescent="0.35">
      <c r="A948" s="267"/>
      <c r="B948" s="1">
        <v>2018.4</v>
      </c>
      <c r="C948" s="5">
        <v>0.54166666666666663</v>
      </c>
    </row>
    <row r="949" spans="1:3" x14ac:dyDescent="0.35">
      <c r="A949" s="267"/>
      <c r="B949" s="1">
        <v>2432</v>
      </c>
      <c r="C949" s="5">
        <v>0.5625</v>
      </c>
    </row>
    <row r="950" spans="1:3" x14ac:dyDescent="0.35">
      <c r="A950" s="267"/>
      <c r="B950" s="1">
        <v>2514</v>
      </c>
      <c r="C950" s="5">
        <v>0.58333333333333337</v>
      </c>
    </row>
    <row r="951" spans="1:3" x14ac:dyDescent="0.35">
      <c r="A951" s="267"/>
      <c r="B951" s="1">
        <v>2257.9</v>
      </c>
      <c r="C951" s="2">
        <v>0.60416666666666663</v>
      </c>
    </row>
    <row r="952" spans="1:3" x14ac:dyDescent="0.35">
      <c r="A952" s="267"/>
      <c r="B952" s="1">
        <v>2029.1</v>
      </c>
      <c r="C952" s="2">
        <v>0.625</v>
      </c>
    </row>
    <row r="953" spans="1:3" x14ac:dyDescent="0.35">
      <c r="A953" s="267"/>
      <c r="B953" s="1">
        <v>2110.3000000000002</v>
      </c>
      <c r="C953" s="2">
        <v>0.64583333333333337</v>
      </c>
    </row>
    <row r="954" spans="1:3" x14ac:dyDescent="0.35">
      <c r="A954" s="267"/>
      <c r="B954" s="1">
        <v>1844.9</v>
      </c>
      <c r="C954" s="2">
        <v>0.66666666666666663</v>
      </c>
    </row>
    <row r="955" spans="1:3" x14ac:dyDescent="0.35">
      <c r="A955" s="267"/>
      <c r="B955" s="1">
        <v>1216</v>
      </c>
      <c r="C955" s="2">
        <v>0.6875</v>
      </c>
    </row>
    <row r="956" spans="1:3" x14ac:dyDescent="0.35">
      <c r="A956" s="267"/>
      <c r="B956" s="1">
        <v>1483.9</v>
      </c>
      <c r="C956" s="2">
        <v>0.70833333333333337</v>
      </c>
    </row>
    <row r="957" spans="1:3" x14ac:dyDescent="0.35">
      <c r="A957" s="267"/>
      <c r="B957" s="1">
        <v>974.3</v>
      </c>
      <c r="C957" s="2">
        <v>0.72916666666666663</v>
      </c>
    </row>
    <row r="958" spans="1:3" x14ac:dyDescent="0.35">
      <c r="A958" s="267"/>
      <c r="B958" s="1">
        <v>1082.5</v>
      </c>
      <c r="C958" s="2">
        <v>0.75</v>
      </c>
    </row>
    <row r="959" spans="1:3" x14ac:dyDescent="0.35">
      <c r="A959" s="267"/>
      <c r="B959" s="1">
        <v>843.6</v>
      </c>
      <c r="C959" s="2">
        <v>0.77083333333333337</v>
      </c>
    </row>
    <row r="960" spans="1:3" x14ac:dyDescent="0.35">
      <c r="A960" s="267"/>
      <c r="B960" s="1">
        <v>616.20000000000005</v>
      </c>
      <c r="C960" s="2">
        <v>0.79166666666666663</v>
      </c>
    </row>
    <row r="961" spans="1:3" x14ac:dyDescent="0.35">
      <c r="A961" s="267"/>
      <c r="B961" s="1">
        <v>413.2</v>
      </c>
      <c r="C961" s="2">
        <v>0.8125</v>
      </c>
    </row>
    <row r="962" spans="1:3" x14ac:dyDescent="0.35">
      <c r="A962" s="267"/>
      <c r="B962" s="1">
        <v>283.89999999999998</v>
      </c>
      <c r="C962" s="2">
        <v>0.83333333333333337</v>
      </c>
    </row>
    <row r="963" spans="1:3" x14ac:dyDescent="0.35">
      <c r="A963" s="267"/>
      <c r="B963" s="1">
        <v>117.8</v>
      </c>
      <c r="C963" s="2">
        <v>0.85416666666666663</v>
      </c>
    </row>
    <row r="964" spans="1:3" x14ac:dyDescent="0.35">
      <c r="A964" s="267"/>
      <c r="B964" s="1">
        <v>30.6</v>
      </c>
      <c r="C964" s="2">
        <v>0.875</v>
      </c>
    </row>
    <row r="965" spans="1:3" x14ac:dyDescent="0.35">
      <c r="A965" s="267"/>
      <c r="B965" s="1">
        <v>2.7</v>
      </c>
      <c r="C965" s="2">
        <v>0.89583333333333337</v>
      </c>
    </row>
    <row r="966" spans="1:3" x14ac:dyDescent="0.35">
      <c r="A966" s="267"/>
      <c r="B966" s="1">
        <v>0.4</v>
      </c>
      <c r="C966" s="2">
        <v>0.91666666666666663</v>
      </c>
    </row>
    <row r="967" spans="1:3" x14ac:dyDescent="0.35">
      <c r="A967" s="267"/>
      <c r="B967" s="1">
        <v>0.4</v>
      </c>
      <c r="C967" s="2">
        <v>0.9375</v>
      </c>
    </row>
    <row r="968" spans="1:3" x14ac:dyDescent="0.35">
      <c r="A968" s="267"/>
      <c r="B968" s="1">
        <v>0.4</v>
      </c>
      <c r="C968" s="2">
        <v>0.95833333333333337</v>
      </c>
    </row>
    <row r="969" spans="1:3" x14ac:dyDescent="0.35">
      <c r="A969" s="268"/>
      <c r="B969" s="1">
        <v>0.4</v>
      </c>
      <c r="C969" s="2">
        <v>0.97916666666666663</v>
      </c>
    </row>
    <row r="970" spans="1:3" x14ac:dyDescent="0.35">
      <c r="A970" s="266">
        <v>45494</v>
      </c>
      <c r="B970" s="1">
        <v>0.4</v>
      </c>
      <c r="C970" s="3">
        <v>0</v>
      </c>
    </row>
    <row r="971" spans="1:3" x14ac:dyDescent="0.35">
      <c r="A971" s="267"/>
      <c r="B971" s="1">
        <v>0.4</v>
      </c>
      <c r="C971" s="3">
        <v>2.0833333333333332E-2</v>
      </c>
    </row>
    <row r="972" spans="1:3" x14ac:dyDescent="0.35">
      <c r="A972" s="267"/>
      <c r="B972" s="1">
        <v>0.4</v>
      </c>
      <c r="C972" s="6" t="s">
        <v>197</v>
      </c>
    </row>
    <row r="973" spans="1:3" x14ac:dyDescent="0.35">
      <c r="A973" s="267"/>
      <c r="B973" s="1">
        <v>0.4</v>
      </c>
      <c r="C973" s="3" t="s">
        <v>198</v>
      </c>
    </row>
    <row r="974" spans="1:3" x14ac:dyDescent="0.35">
      <c r="A974" s="267"/>
      <c r="B974" s="1">
        <v>0.4</v>
      </c>
      <c r="C974" s="4" t="s">
        <v>199</v>
      </c>
    </row>
    <row r="975" spans="1:3" x14ac:dyDescent="0.35">
      <c r="A975" s="267"/>
      <c r="B975" s="1">
        <v>0.4</v>
      </c>
      <c r="C975" s="7" t="s">
        <v>200</v>
      </c>
    </row>
    <row r="976" spans="1:3" x14ac:dyDescent="0.35">
      <c r="A976" s="267"/>
      <c r="B976" s="1">
        <v>0.4</v>
      </c>
      <c r="C976" s="3" t="s">
        <v>201</v>
      </c>
    </row>
    <row r="977" spans="1:3" x14ac:dyDescent="0.35">
      <c r="A977" s="267"/>
      <c r="B977" s="1">
        <v>0.4</v>
      </c>
      <c r="C977" s="19" t="s">
        <v>202</v>
      </c>
    </row>
    <row r="978" spans="1:3" x14ac:dyDescent="0.35">
      <c r="A978" s="267"/>
      <c r="B978" s="1">
        <v>0.4</v>
      </c>
      <c r="C978" s="3" t="s">
        <v>203</v>
      </c>
    </row>
    <row r="979" spans="1:3" x14ac:dyDescent="0.35">
      <c r="A979" s="267"/>
      <c r="B979" s="1">
        <v>0.4</v>
      </c>
      <c r="C979" s="19" t="s">
        <v>204</v>
      </c>
    </row>
    <row r="980" spans="1:3" x14ac:dyDescent="0.35">
      <c r="A980" s="267"/>
      <c r="B980" s="1">
        <v>0.4</v>
      </c>
      <c r="C980" s="19" t="s">
        <v>205</v>
      </c>
    </row>
    <row r="981" spans="1:3" x14ac:dyDescent="0.35">
      <c r="A981" s="267"/>
      <c r="B981" s="1">
        <v>0.4</v>
      </c>
      <c r="C981" s="19" t="s">
        <v>206</v>
      </c>
    </row>
    <row r="982" spans="1:3" x14ac:dyDescent="0.35">
      <c r="A982" s="267"/>
      <c r="B982" s="1">
        <v>0.9</v>
      </c>
      <c r="C982" s="19" t="s">
        <v>207</v>
      </c>
    </row>
    <row r="983" spans="1:3" x14ac:dyDescent="0.35">
      <c r="A983" s="267"/>
      <c r="B983" s="1">
        <v>16.3</v>
      </c>
      <c r="C983" s="19" t="s">
        <v>208</v>
      </c>
    </row>
    <row r="984" spans="1:3" x14ac:dyDescent="0.35">
      <c r="A984" s="267"/>
      <c r="B984" s="1">
        <v>77.7</v>
      </c>
      <c r="C984" s="3" t="s">
        <v>209</v>
      </c>
    </row>
    <row r="985" spans="1:3" x14ac:dyDescent="0.35">
      <c r="A985" s="267"/>
      <c r="B985" s="1">
        <v>244.4</v>
      </c>
      <c r="C985" s="19" t="s">
        <v>210</v>
      </c>
    </row>
    <row r="986" spans="1:3" x14ac:dyDescent="0.35">
      <c r="A986" s="267"/>
      <c r="B986" s="1">
        <v>491.6</v>
      </c>
      <c r="C986" s="19" t="s">
        <v>211</v>
      </c>
    </row>
    <row r="987" spans="1:3" x14ac:dyDescent="0.35">
      <c r="A987" s="267"/>
      <c r="B987" s="1">
        <v>643.79999999999995</v>
      </c>
      <c r="C987" s="19" t="s">
        <v>212</v>
      </c>
    </row>
    <row r="988" spans="1:3" x14ac:dyDescent="0.35">
      <c r="A988" s="267"/>
      <c r="B988" s="1">
        <v>994.1</v>
      </c>
      <c r="C988" s="19" t="s">
        <v>213</v>
      </c>
    </row>
    <row r="989" spans="1:3" x14ac:dyDescent="0.35">
      <c r="A989" s="267"/>
      <c r="B989" s="1">
        <v>1280.9000000000001</v>
      </c>
      <c r="C989" s="3" t="s">
        <v>214</v>
      </c>
    </row>
    <row r="990" spans="1:3" x14ac:dyDescent="0.35">
      <c r="A990" s="267"/>
      <c r="B990" s="1">
        <v>1571.9</v>
      </c>
      <c r="C990" s="3">
        <v>0.41666666666666669</v>
      </c>
    </row>
    <row r="991" spans="1:3" x14ac:dyDescent="0.35">
      <c r="A991" s="267"/>
      <c r="B991" s="1">
        <v>1544</v>
      </c>
      <c r="C991" s="3">
        <v>0.4375</v>
      </c>
    </row>
    <row r="992" spans="1:3" x14ac:dyDescent="0.35">
      <c r="A992" s="267"/>
      <c r="B992" s="1">
        <v>1223.9000000000001</v>
      </c>
      <c r="C992" s="3">
        <v>0.45833333333333331</v>
      </c>
    </row>
    <row r="993" spans="1:3" x14ac:dyDescent="0.35">
      <c r="A993" s="267"/>
      <c r="B993" s="1">
        <v>1786.6</v>
      </c>
      <c r="C993" s="3">
        <v>0.47916666666666669</v>
      </c>
    </row>
    <row r="994" spans="1:3" x14ac:dyDescent="0.35">
      <c r="A994" s="267"/>
      <c r="B994" s="1">
        <v>2112</v>
      </c>
      <c r="C994" s="3">
        <v>0.5</v>
      </c>
    </row>
    <row r="995" spans="1:3" x14ac:dyDescent="0.35">
      <c r="A995" s="267"/>
      <c r="B995" s="1">
        <v>2156.1999999999998</v>
      </c>
      <c r="C995" s="5">
        <v>0.52083333333333337</v>
      </c>
    </row>
    <row r="996" spans="1:3" x14ac:dyDescent="0.35">
      <c r="A996" s="267"/>
      <c r="B996" s="1">
        <v>2112.6</v>
      </c>
      <c r="C996" s="5">
        <v>0.54166666666666663</v>
      </c>
    </row>
    <row r="997" spans="1:3" x14ac:dyDescent="0.35">
      <c r="A997" s="267"/>
      <c r="B997" s="1">
        <v>2132.3000000000002</v>
      </c>
      <c r="C997" s="5">
        <v>0.5625</v>
      </c>
    </row>
    <row r="998" spans="1:3" x14ac:dyDescent="0.35">
      <c r="A998" s="267"/>
      <c r="B998" s="1">
        <v>2185.5</v>
      </c>
      <c r="C998" s="5">
        <v>0.58333333333333337</v>
      </c>
    </row>
    <row r="999" spans="1:3" x14ac:dyDescent="0.35">
      <c r="A999" s="267"/>
      <c r="B999" s="1">
        <v>1482.2</v>
      </c>
      <c r="C999" s="2">
        <v>0.60416666666666663</v>
      </c>
    </row>
    <row r="1000" spans="1:3" x14ac:dyDescent="0.35">
      <c r="A1000" s="267"/>
      <c r="B1000" s="1">
        <v>1086.7</v>
      </c>
      <c r="C1000" s="2">
        <v>0.625</v>
      </c>
    </row>
    <row r="1001" spans="1:3" x14ac:dyDescent="0.35">
      <c r="A1001" s="267"/>
      <c r="B1001" s="1">
        <v>1392</v>
      </c>
      <c r="C1001" s="2">
        <v>0.64583333333333337</v>
      </c>
    </row>
    <row r="1002" spans="1:3" x14ac:dyDescent="0.35">
      <c r="A1002" s="267"/>
      <c r="B1002" s="1">
        <v>1728.5</v>
      </c>
      <c r="C1002" s="2">
        <v>0.66666666666666663</v>
      </c>
    </row>
    <row r="1003" spans="1:3" x14ac:dyDescent="0.35">
      <c r="A1003" s="267"/>
      <c r="B1003" s="1">
        <v>1660.9</v>
      </c>
      <c r="C1003" s="2">
        <v>0.6875</v>
      </c>
    </row>
    <row r="1004" spans="1:3" x14ac:dyDescent="0.35">
      <c r="A1004" s="267"/>
      <c r="B1004" s="1">
        <v>1410.9</v>
      </c>
      <c r="C1004" s="2">
        <v>0.70833333333333337</v>
      </c>
    </row>
    <row r="1005" spans="1:3" x14ac:dyDescent="0.35">
      <c r="A1005" s="267"/>
      <c r="B1005" s="1">
        <v>1279.2</v>
      </c>
      <c r="C1005" s="2">
        <v>0.72916666666666663</v>
      </c>
    </row>
    <row r="1006" spans="1:3" x14ac:dyDescent="0.35">
      <c r="A1006" s="267"/>
      <c r="B1006" s="1">
        <v>941.2</v>
      </c>
      <c r="C1006" s="2">
        <v>0.75</v>
      </c>
    </row>
    <row r="1007" spans="1:3" x14ac:dyDescent="0.35">
      <c r="A1007" s="267"/>
      <c r="B1007" s="1">
        <v>768.1</v>
      </c>
      <c r="C1007" s="2">
        <v>0.77083333333333337</v>
      </c>
    </row>
    <row r="1008" spans="1:3" x14ac:dyDescent="0.35">
      <c r="A1008" s="267"/>
      <c r="B1008" s="1">
        <v>597.5</v>
      </c>
      <c r="C1008" s="2">
        <v>0.79166666666666663</v>
      </c>
    </row>
    <row r="1009" spans="1:3" x14ac:dyDescent="0.35">
      <c r="A1009" s="267"/>
      <c r="B1009" s="1">
        <v>360.8</v>
      </c>
      <c r="C1009" s="2">
        <v>0.8125</v>
      </c>
    </row>
    <row r="1010" spans="1:3" x14ac:dyDescent="0.35">
      <c r="A1010" s="267"/>
      <c r="B1010" s="1">
        <v>296.60000000000002</v>
      </c>
      <c r="C1010" s="2">
        <v>0.83333333333333337</v>
      </c>
    </row>
    <row r="1011" spans="1:3" x14ac:dyDescent="0.35">
      <c r="A1011" s="267"/>
      <c r="B1011" s="1">
        <v>136.5</v>
      </c>
      <c r="C1011" s="2">
        <v>0.85416666666666663</v>
      </c>
    </row>
    <row r="1012" spans="1:3" x14ac:dyDescent="0.35">
      <c r="A1012" s="267"/>
      <c r="B1012" s="1">
        <v>36.200000000000003</v>
      </c>
      <c r="C1012" s="2">
        <v>0.875</v>
      </c>
    </row>
    <row r="1013" spans="1:3" x14ac:dyDescent="0.35">
      <c r="A1013" s="267"/>
      <c r="B1013" s="1">
        <v>2.5</v>
      </c>
      <c r="C1013" s="2">
        <v>0.89583333333333337</v>
      </c>
    </row>
    <row r="1014" spans="1:3" x14ac:dyDescent="0.35">
      <c r="A1014" s="267"/>
      <c r="B1014" s="1">
        <v>0.4</v>
      </c>
      <c r="C1014" s="2">
        <v>0.91666666666666663</v>
      </c>
    </row>
    <row r="1015" spans="1:3" x14ac:dyDescent="0.35">
      <c r="A1015" s="267"/>
      <c r="B1015" s="1">
        <v>0.4</v>
      </c>
      <c r="C1015" s="2">
        <v>0.9375</v>
      </c>
    </row>
    <row r="1016" spans="1:3" x14ac:dyDescent="0.35">
      <c r="A1016" s="267"/>
      <c r="B1016" s="1">
        <v>0.4</v>
      </c>
      <c r="C1016" s="2">
        <v>0.95833333333333337</v>
      </c>
    </row>
    <row r="1017" spans="1:3" x14ac:dyDescent="0.35">
      <c r="A1017" s="268"/>
      <c r="B1017" s="1">
        <v>0.4</v>
      </c>
      <c r="C1017" s="2">
        <v>0.97916666666666663</v>
      </c>
    </row>
    <row r="1018" spans="1:3" x14ac:dyDescent="0.35">
      <c r="A1018" s="266">
        <v>45495</v>
      </c>
      <c r="B1018" s="1">
        <v>0.4</v>
      </c>
      <c r="C1018" s="3">
        <v>0</v>
      </c>
    </row>
    <row r="1019" spans="1:3" x14ac:dyDescent="0.35">
      <c r="A1019" s="267"/>
      <c r="B1019" s="1">
        <v>0.4</v>
      </c>
      <c r="C1019" s="3">
        <v>2.0833333333333332E-2</v>
      </c>
    </row>
    <row r="1020" spans="1:3" x14ac:dyDescent="0.35">
      <c r="A1020" s="267"/>
      <c r="B1020" s="1">
        <v>0.4</v>
      </c>
      <c r="C1020" s="6" t="s">
        <v>197</v>
      </c>
    </row>
    <row r="1021" spans="1:3" x14ac:dyDescent="0.35">
      <c r="A1021" s="267"/>
      <c r="B1021" s="1">
        <v>0.4</v>
      </c>
      <c r="C1021" s="3" t="s">
        <v>198</v>
      </c>
    </row>
    <row r="1022" spans="1:3" x14ac:dyDescent="0.35">
      <c r="A1022" s="267"/>
      <c r="B1022" s="1">
        <v>0.4</v>
      </c>
      <c r="C1022" s="4" t="s">
        <v>199</v>
      </c>
    </row>
    <row r="1023" spans="1:3" x14ac:dyDescent="0.35">
      <c r="A1023" s="267"/>
      <c r="B1023" s="1">
        <v>0.4</v>
      </c>
      <c r="C1023" s="7" t="s">
        <v>200</v>
      </c>
    </row>
    <row r="1024" spans="1:3" x14ac:dyDescent="0.35">
      <c r="A1024" s="267"/>
      <c r="B1024" s="1">
        <v>0.4</v>
      </c>
      <c r="C1024" s="3" t="s">
        <v>201</v>
      </c>
    </row>
    <row r="1025" spans="1:3" x14ac:dyDescent="0.35">
      <c r="A1025" s="267"/>
      <c r="B1025" s="1">
        <v>0.4</v>
      </c>
      <c r="C1025" s="19" t="s">
        <v>202</v>
      </c>
    </row>
    <row r="1026" spans="1:3" x14ac:dyDescent="0.35">
      <c r="A1026" s="267"/>
      <c r="B1026" s="1">
        <v>0.4</v>
      </c>
      <c r="C1026" s="3" t="s">
        <v>203</v>
      </c>
    </row>
    <row r="1027" spans="1:3" x14ac:dyDescent="0.35">
      <c r="A1027" s="267"/>
      <c r="B1027" s="1">
        <v>0.4</v>
      </c>
      <c r="C1027" s="19" t="s">
        <v>204</v>
      </c>
    </row>
    <row r="1028" spans="1:3" x14ac:dyDescent="0.35">
      <c r="A1028" s="267"/>
      <c r="B1028" s="1">
        <v>0.4</v>
      </c>
      <c r="C1028" s="19" t="s">
        <v>205</v>
      </c>
    </row>
    <row r="1029" spans="1:3" x14ac:dyDescent="0.35">
      <c r="A1029" s="267"/>
      <c r="B1029" s="1">
        <v>0.4</v>
      </c>
      <c r="C1029" s="19" t="s">
        <v>206</v>
      </c>
    </row>
    <row r="1030" spans="1:3" x14ac:dyDescent="0.35">
      <c r="A1030" s="267"/>
      <c r="B1030" s="1">
        <v>0.7</v>
      </c>
      <c r="C1030" s="19" t="s">
        <v>207</v>
      </c>
    </row>
    <row r="1031" spans="1:3" x14ac:dyDescent="0.35">
      <c r="A1031" s="267"/>
      <c r="B1031" s="1">
        <v>13.2</v>
      </c>
      <c r="C1031" s="19" t="s">
        <v>208</v>
      </c>
    </row>
    <row r="1032" spans="1:3" x14ac:dyDescent="0.35">
      <c r="A1032" s="267"/>
      <c r="B1032" s="1">
        <v>97.3</v>
      </c>
      <c r="C1032" s="3" t="s">
        <v>209</v>
      </c>
    </row>
    <row r="1033" spans="1:3" x14ac:dyDescent="0.35">
      <c r="A1033" s="267"/>
      <c r="B1033" s="1">
        <v>273.60000000000002</v>
      </c>
      <c r="C1033" s="19" t="s">
        <v>210</v>
      </c>
    </row>
    <row r="1034" spans="1:3" x14ac:dyDescent="0.35">
      <c r="A1034" s="267"/>
      <c r="B1034" s="1">
        <v>520.20000000000005</v>
      </c>
      <c r="C1034" s="19" t="s">
        <v>211</v>
      </c>
    </row>
    <row r="1035" spans="1:3" x14ac:dyDescent="0.35">
      <c r="A1035" s="267"/>
      <c r="B1035" s="1">
        <v>633.79999999999995</v>
      </c>
      <c r="C1035" s="19" t="s">
        <v>212</v>
      </c>
    </row>
    <row r="1036" spans="1:3" x14ac:dyDescent="0.35">
      <c r="A1036" s="267"/>
      <c r="B1036" s="1">
        <v>890.9</v>
      </c>
      <c r="C1036" s="19" t="s">
        <v>213</v>
      </c>
    </row>
    <row r="1037" spans="1:3" x14ac:dyDescent="0.35">
      <c r="A1037" s="267"/>
      <c r="B1037" s="1">
        <v>1301.8</v>
      </c>
      <c r="C1037" s="3" t="s">
        <v>214</v>
      </c>
    </row>
    <row r="1038" spans="1:3" x14ac:dyDescent="0.35">
      <c r="A1038" s="267"/>
      <c r="B1038" s="1">
        <v>962.3</v>
      </c>
      <c r="C1038" s="3">
        <v>0.41666666666666669</v>
      </c>
    </row>
    <row r="1039" spans="1:3" x14ac:dyDescent="0.35">
      <c r="A1039" s="267"/>
      <c r="B1039" s="1">
        <v>1214.9000000000001</v>
      </c>
      <c r="C1039" s="3">
        <v>0.4375</v>
      </c>
    </row>
    <row r="1040" spans="1:3" x14ac:dyDescent="0.35">
      <c r="A1040" s="267"/>
      <c r="B1040" s="1">
        <v>837.3</v>
      </c>
      <c r="C1040" s="3">
        <v>0.45833333333333331</v>
      </c>
    </row>
    <row r="1041" spans="1:3" x14ac:dyDescent="0.35">
      <c r="A1041" s="267"/>
      <c r="B1041" s="1">
        <v>726.9</v>
      </c>
      <c r="C1041" s="3">
        <v>0.47916666666666669</v>
      </c>
    </row>
    <row r="1042" spans="1:3" x14ac:dyDescent="0.35">
      <c r="A1042" s="267"/>
      <c r="B1042" s="1">
        <v>709.7</v>
      </c>
      <c r="C1042" s="3">
        <v>0.5</v>
      </c>
    </row>
    <row r="1043" spans="1:3" x14ac:dyDescent="0.35">
      <c r="A1043" s="267"/>
      <c r="B1043" s="1">
        <v>539</v>
      </c>
      <c r="C1043" s="5">
        <v>0.52083333333333337</v>
      </c>
    </row>
    <row r="1044" spans="1:3" x14ac:dyDescent="0.35">
      <c r="A1044" s="267"/>
      <c r="B1044" s="1">
        <v>591.1</v>
      </c>
      <c r="C1044" s="5">
        <v>0.54166666666666663</v>
      </c>
    </row>
    <row r="1045" spans="1:3" x14ac:dyDescent="0.35">
      <c r="A1045" s="267"/>
      <c r="B1045" s="1">
        <v>569.9</v>
      </c>
      <c r="C1045" s="5">
        <v>0.5625</v>
      </c>
    </row>
    <row r="1046" spans="1:3" x14ac:dyDescent="0.35">
      <c r="A1046" s="267"/>
      <c r="B1046" s="1">
        <v>487</v>
      </c>
      <c r="C1046" s="5">
        <v>0.58333333333333337</v>
      </c>
    </row>
    <row r="1047" spans="1:3" x14ac:dyDescent="0.35">
      <c r="A1047" s="267"/>
      <c r="B1047" s="1">
        <v>340.3</v>
      </c>
      <c r="C1047" s="2">
        <v>0.60416666666666663</v>
      </c>
    </row>
    <row r="1048" spans="1:3" x14ac:dyDescent="0.35">
      <c r="A1048" s="267"/>
      <c r="B1048" s="1">
        <v>279.60000000000002</v>
      </c>
      <c r="C1048" s="2">
        <v>0.625</v>
      </c>
    </row>
    <row r="1049" spans="1:3" x14ac:dyDescent="0.35">
      <c r="A1049" s="267"/>
      <c r="B1049" s="1">
        <v>233.8</v>
      </c>
      <c r="C1049" s="2">
        <v>0.64583333333333337</v>
      </c>
    </row>
    <row r="1050" spans="1:3" x14ac:dyDescent="0.35">
      <c r="A1050" s="267"/>
      <c r="B1050" s="1">
        <v>184.2</v>
      </c>
      <c r="C1050" s="2">
        <v>0.66666666666666663</v>
      </c>
    </row>
    <row r="1051" spans="1:3" x14ac:dyDescent="0.35">
      <c r="A1051" s="267"/>
      <c r="B1051" s="1">
        <v>373.7</v>
      </c>
      <c r="C1051" s="2">
        <v>0.6875</v>
      </c>
    </row>
    <row r="1052" spans="1:3" x14ac:dyDescent="0.35">
      <c r="A1052" s="267"/>
      <c r="B1052" s="1">
        <v>412.4</v>
      </c>
      <c r="C1052" s="2">
        <v>0.70833333333333337</v>
      </c>
    </row>
    <row r="1053" spans="1:3" x14ac:dyDescent="0.35">
      <c r="A1053" s="267"/>
      <c r="B1053" s="1">
        <v>385.5</v>
      </c>
      <c r="C1053" s="2">
        <v>0.72916666666666663</v>
      </c>
    </row>
    <row r="1054" spans="1:3" x14ac:dyDescent="0.35">
      <c r="A1054" s="267"/>
      <c r="B1054" s="1">
        <v>383.9</v>
      </c>
      <c r="C1054" s="2">
        <v>0.75</v>
      </c>
    </row>
    <row r="1055" spans="1:3" x14ac:dyDescent="0.35">
      <c r="A1055" s="267"/>
      <c r="B1055" s="1">
        <v>286.5</v>
      </c>
      <c r="C1055" s="2">
        <v>0.77083333333333337</v>
      </c>
    </row>
    <row r="1056" spans="1:3" x14ac:dyDescent="0.35">
      <c r="A1056" s="267"/>
      <c r="B1056" s="1">
        <v>185.1</v>
      </c>
      <c r="C1056" s="2">
        <v>0.79166666666666663</v>
      </c>
    </row>
    <row r="1057" spans="1:3" x14ac:dyDescent="0.35">
      <c r="A1057" s="267"/>
      <c r="B1057" s="1">
        <v>181.5</v>
      </c>
      <c r="C1057" s="2">
        <v>0.8125</v>
      </c>
    </row>
    <row r="1058" spans="1:3" x14ac:dyDescent="0.35">
      <c r="A1058" s="267"/>
      <c r="B1058" s="1">
        <v>208.9</v>
      </c>
      <c r="C1058" s="2">
        <v>0.83333333333333337</v>
      </c>
    </row>
    <row r="1059" spans="1:3" x14ac:dyDescent="0.35">
      <c r="A1059" s="267"/>
      <c r="B1059" s="1">
        <v>111.3</v>
      </c>
      <c r="C1059" s="2">
        <v>0.85416666666666663</v>
      </c>
    </row>
    <row r="1060" spans="1:3" x14ac:dyDescent="0.35">
      <c r="A1060" s="267"/>
      <c r="B1060" s="1">
        <v>24.4</v>
      </c>
      <c r="C1060" s="2">
        <v>0.875</v>
      </c>
    </row>
    <row r="1061" spans="1:3" x14ac:dyDescent="0.35">
      <c r="A1061" s="267"/>
      <c r="B1061" s="1">
        <v>1.9</v>
      </c>
      <c r="C1061" s="2">
        <v>0.89583333333333337</v>
      </c>
    </row>
    <row r="1062" spans="1:3" x14ac:dyDescent="0.35">
      <c r="A1062" s="267"/>
      <c r="B1062" s="1">
        <v>0.1</v>
      </c>
      <c r="C1062" s="2">
        <v>0.91666666666666663</v>
      </c>
    </row>
    <row r="1063" spans="1:3" x14ac:dyDescent="0.35">
      <c r="A1063" s="267"/>
      <c r="B1063" s="1">
        <v>0</v>
      </c>
      <c r="C1063" s="2">
        <v>0.9375</v>
      </c>
    </row>
    <row r="1064" spans="1:3" x14ac:dyDescent="0.35">
      <c r="A1064" s="267"/>
      <c r="B1064" s="1">
        <v>0.1</v>
      </c>
      <c r="C1064" s="2">
        <v>0.95833333333333337</v>
      </c>
    </row>
    <row r="1065" spans="1:3" x14ac:dyDescent="0.35">
      <c r="A1065" s="268"/>
      <c r="B1065" s="1">
        <v>0.1</v>
      </c>
      <c r="C1065" s="2">
        <v>0.97916666666666663</v>
      </c>
    </row>
    <row r="1066" spans="1:3" x14ac:dyDescent="0.35">
      <c r="A1066" s="266">
        <v>45496</v>
      </c>
      <c r="B1066" s="1">
        <v>0.1</v>
      </c>
      <c r="C1066" s="3">
        <v>0</v>
      </c>
    </row>
    <row r="1067" spans="1:3" x14ac:dyDescent="0.35">
      <c r="A1067" s="267"/>
      <c r="B1067" s="1">
        <v>0.1</v>
      </c>
      <c r="C1067" s="3">
        <v>2.0833333333333332E-2</v>
      </c>
    </row>
    <row r="1068" spans="1:3" x14ac:dyDescent="0.35">
      <c r="A1068" s="267"/>
      <c r="B1068" s="1">
        <v>0.1</v>
      </c>
      <c r="C1068" s="6" t="s">
        <v>197</v>
      </c>
    </row>
    <row r="1069" spans="1:3" x14ac:dyDescent="0.35">
      <c r="A1069" s="267"/>
      <c r="B1069" s="1">
        <v>0.1</v>
      </c>
      <c r="C1069" s="3" t="s">
        <v>198</v>
      </c>
    </row>
    <row r="1070" spans="1:3" x14ac:dyDescent="0.35">
      <c r="A1070" s="267"/>
      <c r="B1070" s="1">
        <v>0.1</v>
      </c>
      <c r="C1070" s="4" t="s">
        <v>199</v>
      </c>
    </row>
    <row r="1071" spans="1:3" x14ac:dyDescent="0.35">
      <c r="A1071" s="267"/>
      <c r="B1071" s="1">
        <v>0.1</v>
      </c>
      <c r="C1071" s="7" t="s">
        <v>200</v>
      </c>
    </row>
    <row r="1072" spans="1:3" x14ac:dyDescent="0.35">
      <c r="A1072" s="267"/>
      <c r="B1072" s="1">
        <v>0.1</v>
      </c>
      <c r="C1072" s="3" t="s">
        <v>201</v>
      </c>
    </row>
    <row r="1073" spans="1:3" x14ac:dyDescent="0.35">
      <c r="A1073" s="267"/>
      <c r="B1073" s="1">
        <v>0.1</v>
      </c>
      <c r="C1073" s="19" t="s">
        <v>202</v>
      </c>
    </row>
    <row r="1074" spans="1:3" x14ac:dyDescent="0.35">
      <c r="A1074" s="267"/>
      <c r="B1074" s="1">
        <v>0.1</v>
      </c>
      <c r="C1074" s="3" t="s">
        <v>203</v>
      </c>
    </row>
    <row r="1075" spans="1:3" x14ac:dyDescent="0.35">
      <c r="A1075" s="267"/>
      <c r="B1075" s="1">
        <v>0.2</v>
      </c>
      <c r="C1075" s="19" t="s">
        <v>204</v>
      </c>
    </row>
    <row r="1076" spans="1:3" x14ac:dyDescent="0.35">
      <c r="A1076" s="267"/>
      <c r="B1076" s="1">
        <v>0.1</v>
      </c>
      <c r="C1076" s="19" t="s">
        <v>205</v>
      </c>
    </row>
    <row r="1077" spans="1:3" x14ac:dyDescent="0.35">
      <c r="A1077" s="267"/>
      <c r="B1077" s="1">
        <v>0.1</v>
      </c>
      <c r="C1077" s="19" t="s">
        <v>206</v>
      </c>
    </row>
    <row r="1078" spans="1:3" x14ac:dyDescent="0.35">
      <c r="A1078" s="267"/>
      <c r="B1078" s="1">
        <v>0.4</v>
      </c>
      <c r="C1078" s="19" t="s">
        <v>207</v>
      </c>
    </row>
    <row r="1079" spans="1:3" x14ac:dyDescent="0.35">
      <c r="A1079" s="267"/>
      <c r="B1079" s="1">
        <v>15.8</v>
      </c>
      <c r="C1079" s="19" t="s">
        <v>208</v>
      </c>
    </row>
    <row r="1080" spans="1:3" x14ac:dyDescent="0.35">
      <c r="A1080" s="267"/>
      <c r="B1080" s="1">
        <v>99.3</v>
      </c>
      <c r="C1080" s="3" t="s">
        <v>209</v>
      </c>
    </row>
    <row r="1081" spans="1:3" x14ac:dyDescent="0.35">
      <c r="A1081" s="267"/>
      <c r="B1081" s="1">
        <v>293.10000000000002</v>
      </c>
      <c r="C1081" s="19" t="s">
        <v>210</v>
      </c>
    </row>
    <row r="1082" spans="1:3" x14ac:dyDescent="0.35">
      <c r="A1082" s="267"/>
      <c r="B1082" s="1">
        <v>487</v>
      </c>
      <c r="C1082" s="19" t="s">
        <v>211</v>
      </c>
    </row>
    <row r="1083" spans="1:3" x14ac:dyDescent="0.35">
      <c r="A1083" s="267"/>
      <c r="B1083" s="1">
        <v>632.4</v>
      </c>
      <c r="C1083" s="19" t="s">
        <v>212</v>
      </c>
    </row>
    <row r="1084" spans="1:3" x14ac:dyDescent="0.35">
      <c r="A1084" s="267"/>
      <c r="B1084" s="1">
        <v>887.6</v>
      </c>
      <c r="C1084" s="19" t="s">
        <v>213</v>
      </c>
    </row>
    <row r="1085" spans="1:3" x14ac:dyDescent="0.35">
      <c r="A1085" s="267"/>
      <c r="B1085" s="1">
        <v>1167.2</v>
      </c>
      <c r="C1085" s="3" t="s">
        <v>214</v>
      </c>
    </row>
    <row r="1086" spans="1:3" x14ac:dyDescent="0.35">
      <c r="A1086" s="267"/>
      <c r="B1086" s="1">
        <v>1402.4</v>
      </c>
      <c r="C1086" s="3">
        <v>0.41666666666666669</v>
      </c>
    </row>
    <row r="1087" spans="1:3" x14ac:dyDescent="0.35">
      <c r="A1087" s="267"/>
      <c r="B1087" s="1">
        <v>1617.2</v>
      </c>
      <c r="C1087" s="3">
        <v>0.4375</v>
      </c>
    </row>
    <row r="1088" spans="1:3" x14ac:dyDescent="0.35">
      <c r="A1088" s="267"/>
      <c r="B1088" s="1">
        <v>1794.2</v>
      </c>
      <c r="C1088" s="3">
        <v>0.45833333333333331</v>
      </c>
    </row>
    <row r="1089" spans="1:3" x14ac:dyDescent="0.35">
      <c r="A1089" s="267"/>
      <c r="B1089" s="1">
        <v>1982.9</v>
      </c>
      <c r="C1089" s="3">
        <v>0.47916666666666669</v>
      </c>
    </row>
    <row r="1090" spans="1:3" x14ac:dyDescent="0.35">
      <c r="A1090" s="267"/>
      <c r="B1090" s="1">
        <v>1903</v>
      </c>
      <c r="C1090" s="3">
        <v>0.5</v>
      </c>
    </row>
    <row r="1091" spans="1:3" x14ac:dyDescent="0.35">
      <c r="A1091" s="267"/>
      <c r="B1091" s="1">
        <v>2115.1999999999998</v>
      </c>
      <c r="C1091" s="5">
        <v>0.52083333333333337</v>
      </c>
    </row>
    <row r="1092" spans="1:3" x14ac:dyDescent="0.35">
      <c r="A1092" s="267"/>
      <c r="B1092" s="1">
        <v>2236.1</v>
      </c>
      <c r="C1092" s="5">
        <v>0.54166666666666663</v>
      </c>
    </row>
    <row r="1093" spans="1:3" x14ac:dyDescent="0.35">
      <c r="A1093" s="267"/>
      <c r="B1093" s="1">
        <v>2230.6999999999998</v>
      </c>
      <c r="C1093" s="5">
        <v>0.5625</v>
      </c>
    </row>
    <row r="1094" spans="1:3" x14ac:dyDescent="0.35">
      <c r="A1094" s="267"/>
      <c r="B1094" s="1">
        <v>2235</v>
      </c>
      <c r="C1094" s="5">
        <v>0.58333333333333337</v>
      </c>
    </row>
    <row r="1095" spans="1:3" x14ac:dyDescent="0.35">
      <c r="A1095" s="267"/>
      <c r="B1095" s="1">
        <v>2202.1999999999998</v>
      </c>
      <c r="C1095" s="2">
        <v>0.60416666666666663</v>
      </c>
    </row>
    <row r="1096" spans="1:3" x14ac:dyDescent="0.35">
      <c r="A1096" s="267"/>
      <c r="B1096" s="1">
        <v>2101.1999999999998</v>
      </c>
      <c r="C1096" s="2">
        <v>0.625</v>
      </c>
    </row>
    <row r="1097" spans="1:3" x14ac:dyDescent="0.35">
      <c r="A1097" s="267"/>
      <c r="B1097" s="1">
        <v>1947.4</v>
      </c>
      <c r="C1097" s="2">
        <v>0.64583333333333337</v>
      </c>
    </row>
    <row r="1098" spans="1:3" x14ac:dyDescent="0.35">
      <c r="A1098" s="267"/>
      <c r="B1098" s="1">
        <v>1752.2</v>
      </c>
      <c r="C1098" s="2">
        <v>0.66666666666666663</v>
      </c>
    </row>
    <row r="1099" spans="1:3" x14ac:dyDescent="0.35">
      <c r="A1099" s="267"/>
      <c r="B1099" s="1">
        <v>1424.1</v>
      </c>
      <c r="C1099" s="2">
        <v>0.6875</v>
      </c>
    </row>
    <row r="1100" spans="1:3" x14ac:dyDescent="0.35">
      <c r="A1100" s="267"/>
      <c r="B1100" s="1">
        <v>926.8</v>
      </c>
      <c r="C1100" s="2">
        <v>0.70833333333333337</v>
      </c>
    </row>
    <row r="1101" spans="1:3" x14ac:dyDescent="0.35">
      <c r="A1101" s="267"/>
      <c r="B1101" s="1">
        <v>1365</v>
      </c>
      <c r="C1101" s="2">
        <v>0.72916666666666663</v>
      </c>
    </row>
    <row r="1102" spans="1:3" x14ac:dyDescent="0.35">
      <c r="A1102" s="267"/>
      <c r="B1102" s="1">
        <v>1018.1</v>
      </c>
      <c r="C1102" s="2">
        <v>0.75</v>
      </c>
    </row>
    <row r="1103" spans="1:3" x14ac:dyDescent="0.35">
      <c r="A1103" s="267"/>
      <c r="B1103" s="1">
        <v>774.4</v>
      </c>
      <c r="C1103" s="2">
        <v>0.77083333333333337</v>
      </c>
    </row>
    <row r="1104" spans="1:3" x14ac:dyDescent="0.35">
      <c r="A1104" s="267"/>
      <c r="B1104" s="1">
        <v>558.6</v>
      </c>
      <c r="C1104" s="2">
        <v>0.79166666666666663</v>
      </c>
    </row>
    <row r="1105" spans="1:3" x14ac:dyDescent="0.35">
      <c r="A1105" s="267"/>
      <c r="B1105" s="1">
        <v>338.9</v>
      </c>
      <c r="C1105" s="2">
        <v>0.8125</v>
      </c>
    </row>
    <row r="1106" spans="1:3" x14ac:dyDescent="0.35">
      <c r="A1106" s="267"/>
      <c r="B1106" s="1">
        <v>235.9</v>
      </c>
      <c r="C1106" s="2">
        <v>0.83333333333333337</v>
      </c>
    </row>
    <row r="1107" spans="1:3" x14ac:dyDescent="0.35">
      <c r="A1107" s="267"/>
      <c r="B1107" s="1">
        <v>99</v>
      </c>
      <c r="C1107" s="2">
        <v>0.85416666666666663</v>
      </c>
    </row>
    <row r="1108" spans="1:3" x14ac:dyDescent="0.35">
      <c r="A1108" s="267"/>
      <c r="B1108" s="1">
        <v>24.1</v>
      </c>
      <c r="C1108" s="2">
        <v>0.875</v>
      </c>
    </row>
    <row r="1109" spans="1:3" x14ac:dyDescent="0.35">
      <c r="A1109" s="267"/>
      <c r="B1109" s="1">
        <v>1.7</v>
      </c>
      <c r="C1109" s="2">
        <v>0.89583333333333337</v>
      </c>
    </row>
    <row r="1110" spans="1:3" x14ac:dyDescent="0.35">
      <c r="A1110" s="267"/>
      <c r="B1110" s="1">
        <v>0.3</v>
      </c>
      <c r="C1110" s="2">
        <v>0.91666666666666663</v>
      </c>
    </row>
    <row r="1111" spans="1:3" x14ac:dyDescent="0.35">
      <c r="A1111" s="267"/>
      <c r="B1111" s="1">
        <v>0.3</v>
      </c>
      <c r="C1111" s="2">
        <v>0.9375</v>
      </c>
    </row>
    <row r="1112" spans="1:3" x14ac:dyDescent="0.35">
      <c r="A1112" s="267"/>
      <c r="B1112" s="1">
        <v>0.2</v>
      </c>
      <c r="C1112" s="2">
        <v>0.95833333333333337</v>
      </c>
    </row>
    <row r="1113" spans="1:3" x14ac:dyDescent="0.35">
      <c r="A1113" s="268"/>
      <c r="B1113" s="1">
        <v>0.2</v>
      </c>
      <c r="C1113" s="2">
        <v>0.97916666666666663</v>
      </c>
    </row>
    <row r="1114" spans="1:3" x14ac:dyDescent="0.35">
      <c r="A1114" s="266">
        <v>45497</v>
      </c>
      <c r="B1114" s="1">
        <v>0.3</v>
      </c>
      <c r="C1114" s="3">
        <v>0</v>
      </c>
    </row>
    <row r="1115" spans="1:3" x14ac:dyDescent="0.35">
      <c r="A1115" s="267"/>
      <c r="B1115" s="1">
        <v>0.3</v>
      </c>
      <c r="C1115" s="3">
        <v>2.0833333333333332E-2</v>
      </c>
    </row>
    <row r="1116" spans="1:3" x14ac:dyDescent="0.35">
      <c r="A1116" s="267"/>
      <c r="B1116" s="1">
        <v>0.3</v>
      </c>
      <c r="C1116" s="6" t="s">
        <v>197</v>
      </c>
    </row>
    <row r="1117" spans="1:3" x14ac:dyDescent="0.35">
      <c r="A1117" s="267"/>
      <c r="B1117" s="1">
        <v>0.3</v>
      </c>
      <c r="C1117" s="3" t="s">
        <v>198</v>
      </c>
    </row>
    <row r="1118" spans="1:3" x14ac:dyDescent="0.35">
      <c r="A1118" s="267"/>
      <c r="B1118" s="1">
        <v>0.2</v>
      </c>
      <c r="C1118" s="4" t="s">
        <v>199</v>
      </c>
    </row>
    <row r="1119" spans="1:3" x14ac:dyDescent="0.35">
      <c r="A1119" s="267"/>
      <c r="B1119" s="1">
        <v>0.2</v>
      </c>
      <c r="C1119" s="7" t="s">
        <v>200</v>
      </c>
    </row>
    <row r="1120" spans="1:3" x14ac:dyDescent="0.35">
      <c r="A1120" s="267"/>
      <c r="B1120" s="1">
        <v>0.2</v>
      </c>
      <c r="C1120" s="3" t="s">
        <v>201</v>
      </c>
    </row>
    <row r="1121" spans="1:3" x14ac:dyDescent="0.35">
      <c r="A1121" s="267"/>
      <c r="B1121" s="1">
        <v>0.2</v>
      </c>
      <c r="C1121" s="19" t="s">
        <v>202</v>
      </c>
    </row>
    <row r="1122" spans="1:3" x14ac:dyDescent="0.35">
      <c r="A1122" s="267"/>
      <c r="B1122" s="1">
        <v>0.2</v>
      </c>
      <c r="C1122" s="3" t="s">
        <v>203</v>
      </c>
    </row>
    <row r="1123" spans="1:3" x14ac:dyDescent="0.35">
      <c r="A1123" s="267"/>
      <c r="B1123" s="1">
        <v>0.1</v>
      </c>
      <c r="C1123" s="19" t="s">
        <v>204</v>
      </c>
    </row>
    <row r="1124" spans="1:3" x14ac:dyDescent="0.35">
      <c r="A1124" s="267"/>
      <c r="B1124" s="1">
        <v>0.1</v>
      </c>
      <c r="C1124" s="19" t="s">
        <v>205</v>
      </c>
    </row>
    <row r="1125" spans="1:3" x14ac:dyDescent="0.35">
      <c r="A1125" s="267"/>
      <c r="B1125" s="1">
        <v>0.1</v>
      </c>
      <c r="C1125" s="19" t="s">
        <v>206</v>
      </c>
    </row>
    <row r="1126" spans="1:3" x14ac:dyDescent="0.35">
      <c r="A1126" s="267"/>
      <c r="B1126" s="1">
        <v>0.3</v>
      </c>
      <c r="C1126" s="19" t="s">
        <v>207</v>
      </c>
    </row>
    <row r="1127" spans="1:3" x14ac:dyDescent="0.35">
      <c r="A1127" s="267"/>
      <c r="B1127" s="1">
        <v>9.9</v>
      </c>
      <c r="C1127" s="19" t="s">
        <v>208</v>
      </c>
    </row>
    <row r="1128" spans="1:3" x14ac:dyDescent="0.35">
      <c r="A1128" s="267"/>
      <c r="B1128" s="1">
        <v>61.2</v>
      </c>
      <c r="C1128" s="3" t="s">
        <v>209</v>
      </c>
    </row>
    <row r="1129" spans="1:3" x14ac:dyDescent="0.35">
      <c r="A1129" s="267"/>
      <c r="B1129" s="1">
        <v>94.1</v>
      </c>
      <c r="C1129" s="19" t="s">
        <v>210</v>
      </c>
    </row>
    <row r="1130" spans="1:3" x14ac:dyDescent="0.35">
      <c r="A1130" s="267"/>
      <c r="B1130" s="1">
        <v>166.6</v>
      </c>
      <c r="C1130" s="19" t="s">
        <v>211</v>
      </c>
    </row>
    <row r="1131" spans="1:3" x14ac:dyDescent="0.35">
      <c r="A1131" s="267"/>
      <c r="B1131" s="1">
        <v>385</v>
      </c>
      <c r="C1131" s="19" t="s">
        <v>212</v>
      </c>
    </row>
    <row r="1132" spans="1:3" x14ac:dyDescent="0.35">
      <c r="A1132" s="267"/>
      <c r="B1132" s="1">
        <v>437</v>
      </c>
      <c r="C1132" s="19" t="s">
        <v>213</v>
      </c>
    </row>
    <row r="1133" spans="1:3" x14ac:dyDescent="0.35">
      <c r="A1133" s="267"/>
      <c r="B1133" s="1">
        <v>479.4</v>
      </c>
      <c r="C1133" s="3" t="s">
        <v>214</v>
      </c>
    </row>
    <row r="1134" spans="1:3" x14ac:dyDescent="0.35">
      <c r="A1134" s="267"/>
      <c r="B1134" s="1">
        <v>782.9</v>
      </c>
      <c r="C1134" s="3">
        <v>0.41666666666666669</v>
      </c>
    </row>
    <row r="1135" spans="1:3" x14ac:dyDescent="0.35">
      <c r="A1135" s="267"/>
      <c r="B1135" s="1">
        <v>1083.9000000000001</v>
      </c>
      <c r="C1135" s="3">
        <v>0.4375</v>
      </c>
    </row>
    <row r="1136" spans="1:3" x14ac:dyDescent="0.35">
      <c r="A1136" s="267"/>
      <c r="B1136" s="1">
        <v>888.1</v>
      </c>
      <c r="C1136" s="3">
        <v>0.45833333333333331</v>
      </c>
    </row>
    <row r="1137" spans="1:3" x14ac:dyDescent="0.35">
      <c r="A1137" s="267"/>
      <c r="B1137" s="1">
        <v>505.7</v>
      </c>
      <c r="C1137" s="3">
        <v>0.47916666666666669</v>
      </c>
    </row>
    <row r="1138" spans="1:3" x14ac:dyDescent="0.35">
      <c r="A1138" s="267"/>
      <c r="B1138" s="1">
        <v>796.9</v>
      </c>
      <c r="C1138" s="3">
        <v>0.5</v>
      </c>
    </row>
    <row r="1139" spans="1:3" x14ac:dyDescent="0.35">
      <c r="A1139" s="267"/>
      <c r="B1139" s="1">
        <v>810</v>
      </c>
      <c r="C1139" s="5">
        <v>0.52083333333333337</v>
      </c>
    </row>
    <row r="1140" spans="1:3" x14ac:dyDescent="0.35">
      <c r="A1140" s="267"/>
      <c r="B1140" s="1">
        <v>975.1</v>
      </c>
      <c r="C1140" s="5">
        <v>0.54166666666666663</v>
      </c>
    </row>
    <row r="1141" spans="1:3" x14ac:dyDescent="0.35">
      <c r="A1141" s="267"/>
      <c r="B1141" s="1">
        <v>1738.9</v>
      </c>
      <c r="C1141" s="5">
        <v>0.5625</v>
      </c>
    </row>
    <row r="1142" spans="1:3" x14ac:dyDescent="0.35">
      <c r="A1142" s="267"/>
      <c r="B1142" s="1">
        <v>951.8</v>
      </c>
      <c r="C1142" s="5">
        <v>0.58333333333333337</v>
      </c>
    </row>
    <row r="1143" spans="1:3" x14ac:dyDescent="0.35">
      <c r="A1143" s="267"/>
      <c r="B1143" s="1">
        <v>1912.6</v>
      </c>
      <c r="C1143" s="2">
        <v>0.60416666666666663</v>
      </c>
    </row>
    <row r="1144" spans="1:3" x14ac:dyDescent="0.35">
      <c r="A1144" s="267"/>
      <c r="B1144" s="1">
        <v>1240.3</v>
      </c>
      <c r="C1144" s="2">
        <v>0.625</v>
      </c>
    </row>
    <row r="1145" spans="1:3" x14ac:dyDescent="0.35">
      <c r="A1145" s="267"/>
      <c r="B1145" s="1">
        <v>1468.5</v>
      </c>
      <c r="C1145" s="2">
        <v>0.64583333333333337</v>
      </c>
    </row>
    <row r="1146" spans="1:3" x14ac:dyDescent="0.35">
      <c r="A1146" s="267"/>
      <c r="B1146" s="1">
        <v>1725.7</v>
      </c>
      <c r="C1146" s="2">
        <v>0.66666666666666663</v>
      </c>
    </row>
    <row r="1147" spans="1:3" x14ac:dyDescent="0.35">
      <c r="A1147" s="267"/>
      <c r="B1147" s="1">
        <v>1501</v>
      </c>
      <c r="C1147" s="2">
        <v>0.6875</v>
      </c>
    </row>
    <row r="1148" spans="1:3" x14ac:dyDescent="0.35">
      <c r="A1148" s="267"/>
      <c r="B1148" s="1">
        <v>1318.3</v>
      </c>
      <c r="C1148" s="2">
        <v>0.70833333333333337</v>
      </c>
    </row>
    <row r="1149" spans="1:3" x14ac:dyDescent="0.35">
      <c r="A1149" s="267"/>
      <c r="B1149" s="1">
        <v>1129.7</v>
      </c>
      <c r="C1149" s="2">
        <v>0.72916666666666663</v>
      </c>
    </row>
    <row r="1150" spans="1:3" x14ac:dyDescent="0.35">
      <c r="A1150" s="267"/>
      <c r="B1150" s="1">
        <v>728.1</v>
      </c>
      <c r="C1150" s="2">
        <v>0.75</v>
      </c>
    </row>
    <row r="1151" spans="1:3" x14ac:dyDescent="0.35">
      <c r="A1151" s="267"/>
      <c r="B1151" s="1">
        <v>528.9</v>
      </c>
      <c r="C1151" s="2">
        <v>0.77083333333333337</v>
      </c>
    </row>
    <row r="1152" spans="1:3" x14ac:dyDescent="0.35">
      <c r="A1152" s="267"/>
      <c r="B1152" s="1">
        <v>442.9</v>
      </c>
      <c r="C1152" s="2">
        <v>0.79166666666666663</v>
      </c>
    </row>
    <row r="1153" spans="1:3" x14ac:dyDescent="0.35">
      <c r="A1153" s="267"/>
      <c r="B1153" s="1">
        <v>336.6</v>
      </c>
      <c r="C1153" s="2">
        <v>0.8125</v>
      </c>
    </row>
    <row r="1154" spans="1:3" x14ac:dyDescent="0.35">
      <c r="A1154" s="267"/>
      <c r="B1154" s="1">
        <v>193.1</v>
      </c>
      <c r="C1154" s="2">
        <v>0.83333333333333337</v>
      </c>
    </row>
    <row r="1155" spans="1:3" x14ac:dyDescent="0.35">
      <c r="A1155" s="267"/>
      <c r="B1155" s="1">
        <v>91</v>
      </c>
      <c r="C1155" s="2">
        <v>0.85416666666666663</v>
      </c>
    </row>
    <row r="1156" spans="1:3" x14ac:dyDescent="0.35">
      <c r="A1156" s="267"/>
      <c r="B1156" s="1">
        <v>32.299999999999997</v>
      </c>
      <c r="C1156" s="2">
        <v>0.875</v>
      </c>
    </row>
    <row r="1157" spans="1:3" x14ac:dyDescent="0.35">
      <c r="A1157" s="267"/>
      <c r="B1157" s="1">
        <v>2.4</v>
      </c>
      <c r="C1157" s="2">
        <v>0.89583333333333337</v>
      </c>
    </row>
    <row r="1158" spans="1:3" x14ac:dyDescent="0.35">
      <c r="A1158" s="267"/>
      <c r="B1158" s="1">
        <v>0.3</v>
      </c>
      <c r="C1158" s="2">
        <v>0.91666666666666663</v>
      </c>
    </row>
    <row r="1159" spans="1:3" x14ac:dyDescent="0.35">
      <c r="A1159" s="267"/>
      <c r="B1159" s="1">
        <v>0.3</v>
      </c>
      <c r="C1159" s="2">
        <v>0.9375</v>
      </c>
    </row>
    <row r="1160" spans="1:3" x14ac:dyDescent="0.35">
      <c r="A1160" s="267"/>
      <c r="B1160" s="1">
        <v>0.3</v>
      </c>
      <c r="C1160" s="2">
        <v>0.95833333333333337</v>
      </c>
    </row>
    <row r="1161" spans="1:3" x14ac:dyDescent="0.35">
      <c r="A1161" s="268"/>
      <c r="B1161" s="1">
        <v>0.3</v>
      </c>
      <c r="C1161" s="2">
        <v>0.97916666666666663</v>
      </c>
    </row>
    <row r="1162" spans="1:3" x14ac:dyDescent="0.35">
      <c r="A1162" s="266">
        <v>45498</v>
      </c>
      <c r="B1162" s="1">
        <v>0.3</v>
      </c>
      <c r="C1162" s="3">
        <v>0</v>
      </c>
    </row>
    <row r="1163" spans="1:3" x14ac:dyDescent="0.35">
      <c r="A1163" s="267"/>
      <c r="B1163" s="1">
        <v>0.3</v>
      </c>
      <c r="C1163" s="3">
        <v>2.0833333333333332E-2</v>
      </c>
    </row>
    <row r="1164" spans="1:3" x14ac:dyDescent="0.35">
      <c r="A1164" s="267"/>
      <c r="B1164" s="1">
        <v>0.3</v>
      </c>
      <c r="C1164" s="6" t="s">
        <v>197</v>
      </c>
    </row>
    <row r="1165" spans="1:3" x14ac:dyDescent="0.35">
      <c r="A1165" s="267"/>
      <c r="B1165" s="1">
        <v>0.3</v>
      </c>
      <c r="C1165" s="3" t="s">
        <v>198</v>
      </c>
    </row>
    <row r="1166" spans="1:3" x14ac:dyDescent="0.35">
      <c r="A1166" s="267"/>
      <c r="B1166" s="1">
        <v>0.3</v>
      </c>
      <c r="C1166" s="4" t="s">
        <v>199</v>
      </c>
    </row>
    <row r="1167" spans="1:3" x14ac:dyDescent="0.35">
      <c r="A1167" s="267"/>
      <c r="B1167" s="1">
        <v>0.2</v>
      </c>
      <c r="C1167" s="7" t="s">
        <v>200</v>
      </c>
    </row>
    <row r="1168" spans="1:3" x14ac:dyDescent="0.35">
      <c r="A1168" s="267"/>
      <c r="B1168" s="1">
        <v>0.2</v>
      </c>
      <c r="C1168" s="3" t="s">
        <v>201</v>
      </c>
    </row>
    <row r="1169" spans="1:3" x14ac:dyDescent="0.35">
      <c r="A1169" s="267"/>
      <c r="B1169" s="1">
        <v>0.3</v>
      </c>
      <c r="C1169" s="19" t="s">
        <v>202</v>
      </c>
    </row>
    <row r="1170" spans="1:3" x14ac:dyDescent="0.35">
      <c r="A1170" s="267"/>
      <c r="B1170" s="1">
        <v>0.2</v>
      </c>
      <c r="C1170" s="3" t="s">
        <v>203</v>
      </c>
    </row>
    <row r="1171" spans="1:3" x14ac:dyDescent="0.35">
      <c r="A1171" s="267"/>
      <c r="B1171" s="1">
        <v>0.2</v>
      </c>
      <c r="C1171" s="19" t="s">
        <v>204</v>
      </c>
    </row>
    <row r="1172" spans="1:3" x14ac:dyDescent="0.35">
      <c r="A1172" s="267"/>
      <c r="B1172" s="1">
        <v>0.2</v>
      </c>
      <c r="C1172" s="19" t="s">
        <v>205</v>
      </c>
    </row>
    <row r="1173" spans="1:3" x14ac:dyDescent="0.35">
      <c r="A1173" s="267"/>
      <c r="B1173" s="1">
        <v>0.3</v>
      </c>
      <c r="C1173" s="19" t="s">
        <v>206</v>
      </c>
    </row>
    <row r="1174" spans="1:3" x14ac:dyDescent="0.35">
      <c r="A1174" s="267"/>
      <c r="B1174" s="1">
        <v>0.4</v>
      </c>
      <c r="C1174" s="19" t="s">
        <v>207</v>
      </c>
    </row>
    <row r="1175" spans="1:3" x14ac:dyDescent="0.35">
      <c r="A1175" s="267"/>
      <c r="B1175" s="1">
        <v>9.3000000000000007</v>
      </c>
      <c r="C1175" s="19" t="s">
        <v>208</v>
      </c>
    </row>
    <row r="1176" spans="1:3" x14ac:dyDescent="0.35">
      <c r="A1176" s="267"/>
      <c r="B1176" s="1">
        <v>67.3</v>
      </c>
      <c r="C1176" s="3" t="s">
        <v>209</v>
      </c>
    </row>
    <row r="1177" spans="1:3" x14ac:dyDescent="0.35">
      <c r="A1177" s="267"/>
      <c r="B1177" s="1">
        <v>211.8</v>
      </c>
      <c r="C1177" s="19" t="s">
        <v>210</v>
      </c>
    </row>
    <row r="1178" spans="1:3" x14ac:dyDescent="0.35">
      <c r="A1178" s="267"/>
      <c r="B1178" s="1">
        <v>337.6</v>
      </c>
      <c r="C1178" s="19" t="s">
        <v>211</v>
      </c>
    </row>
    <row r="1179" spans="1:3" x14ac:dyDescent="0.35">
      <c r="A1179" s="267"/>
      <c r="B1179" s="1">
        <v>500.7</v>
      </c>
      <c r="C1179" s="19" t="s">
        <v>212</v>
      </c>
    </row>
    <row r="1180" spans="1:3" x14ac:dyDescent="0.35">
      <c r="A1180" s="267"/>
      <c r="B1180" s="1">
        <v>799.5</v>
      </c>
      <c r="C1180" s="19" t="s">
        <v>213</v>
      </c>
    </row>
    <row r="1181" spans="1:3" x14ac:dyDescent="0.35">
      <c r="A1181" s="267"/>
      <c r="B1181" s="1">
        <v>876.6</v>
      </c>
      <c r="C1181" s="3" t="s">
        <v>214</v>
      </c>
    </row>
    <row r="1182" spans="1:3" x14ac:dyDescent="0.35">
      <c r="A1182" s="267"/>
      <c r="B1182" s="1">
        <v>1469.4</v>
      </c>
      <c r="C1182" s="3">
        <v>0.41666666666666669</v>
      </c>
    </row>
    <row r="1183" spans="1:3" x14ac:dyDescent="0.35">
      <c r="A1183" s="267"/>
      <c r="B1183" s="1">
        <v>1906.8</v>
      </c>
      <c r="C1183" s="3">
        <v>0.4375</v>
      </c>
    </row>
    <row r="1184" spans="1:3" x14ac:dyDescent="0.35">
      <c r="A1184" s="267"/>
      <c r="B1184" s="1">
        <v>1670</v>
      </c>
      <c r="C1184" s="3">
        <v>0.45833333333333331</v>
      </c>
    </row>
    <row r="1185" spans="1:3" x14ac:dyDescent="0.35">
      <c r="A1185" s="267"/>
      <c r="B1185" s="1">
        <v>1199.8</v>
      </c>
      <c r="C1185" s="3">
        <v>0.47916666666666669</v>
      </c>
    </row>
    <row r="1186" spans="1:3" x14ac:dyDescent="0.35">
      <c r="A1186" s="267"/>
      <c r="B1186" s="1">
        <v>1509.1</v>
      </c>
      <c r="C1186" s="3">
        <v>0.5</v>
      </c>
    </row>
    <row r="1187" spans="1:3" x14ac:dyDescent="0.35">
      <c r="A1187" s="267"/>
      <c r="B1187" s="1">
        <v>1386.7</v>
      </c>
      <c r="C1187" s="5">
        <v>0.52083333333333337</v>
      </c>
    </row>
    <row r="1188" spans="1:3" x14ac:dyDescent="0.35">
      <c r="A1188" s="267"/>
      <c r="B1188" s="1">
        <v>2368.6999999999998</v>
      </c>
      <c r="C1188" s="5">
        <v>0.54166666666666663</v>
      </c>
    </row>
    <row r="1189" spans="1:3" x14ac:dyDescent="0.35">
      <c r="A1189" s="267"/>
      <c r="B1189" s="1">
        <v>2383.9</v>
      </c>
      <c r="C1189" s="5">
        <v>0.5625</v>
      </c>
    </row>
    <row r="1190" spans="1:3" x14ac:dyDescent="0.35">
      <c r="A1190" s="267"/>
      <c r="B1190" s="1">
        <v>2337.6999999999998</v>
      </c>
      <c r="C1190" s="5">
        <v>0.58333333333333337</v>
      </c>
    </row>
    <row r="1191" spans="1:3" x14ac:dyDescent="0.35">
      <c r="A1191" s="267"/>
      <c r="B1191" s="1">
        <v>2090.4</v>
      </c>
      <c r="C1191" s="2">
        <v>0.60416666666666663</v>
      </c>
    </row>
    <row r="1192" spans="1:3" x14ac:dyDescent="0.35">
      <c r="A1192" s="267"/>
      <c r="B1192" s="1">
        <v>2112.3000000000002</v>
      </c>
      <c r="C1192" s="2">
        <v>0.625</v>
      </c>
    </row>
    <row r="1193" spans="1:3" x14ac:dyDescent="0.35">
      <c r="A1193" s="267"/>
      <c r="B1193" s="1">
        <v>2041.5</v>
      </c>
      <c r="C1193" s="2">
        <v>0.64583333333333337</v>
      </c>
    </row>
    <row r="1194" spans="1:3" x14ac:dyDescent="0.35">
      <c r="A1194" s="267"/>
      <c r="B1194" s="1">
        <v>1149.2</v>
      </c>
      <c r="C1194" s="2">
        <v>0.66666666666666663</v>
      </c>
    </row>
    <row r="1195" spans="1:3" x14ac:dyDescent="0.35">
      <c r="A1195" s="267"/>
      <c r="B1195" s="1">
        <v>1132.7</v>
      </c>
      <c r="C1195" s="2">
        <v>0.6875</v>
      </c>
    </row>
    <row r="1196" spans="1:3" x14ac:dyDescent="0.35">
      <c r="A1196" s="267"/>
      <c r="B1196" s="1">
        <v>1024.8</v>
      </c>
      <c r="C1196" s="2">
        <v>0.70833333333333337</v>
      </c>
    </row>
    <row r="1197" spans="1:3" x14ac:dyDescent="0.35">
      <c r="A1197" s="267"/>
      <c r="B1197" s="1">
        <v>1219</v>
      </c>
      <c r="C1197" s="2">
        <v>0.72916666666666663</v>
      </c>
    </row>
    <row r="1198" spans="1:3" x14ac:dyDescent="0.35">
      <c r="A1198" s="267"/>
      <c r="B1198" s="1">
        <v>971.6</v>
      </c>
      <c r="C1198" s="2">
        <v>0.75</v>
      </c>
    </row>
    <row r="1199" spans="1:3" x14ac:dyDescent="0.35">
      <c r="A1199" s="267"/>
      <c r="B1199" s="1">
        <v>575.79999999999995</v>
      </c>
      <c r="C1199" s="2">
        <v>0.77083333333333337</v>
      </c>
    </row>
    <row r="1200" spans="1:3" x14ac:dyDescent="0.35">
      <c r="A1200" s="267"/>
      <c r="B1200" s="1">
        <v>321.60000000000002</v>
      </c>
      <c r="C1200" s="2">
        <v>0.79166666666666663</v>
      </c>
    </row>
    <row r="1201" spans="1:3" x14ac:dyDescent="0.35">
      <c r="A1201" s="267"/>
      <c r="B1201" s="1">
        <v>311.39999999999998</v>
      </c>
      <c r="C1201" s="2">
        <v>0.8125</v>
      </c>
    </row>
    <row r="1202" spans="1:3" x14ac:dyDescent="0.35">
      <c r="A1202" s="267"/>
      <c r="B1202" s="1">
        <v>170.8</v>
      </c>
      <c r="C1202" s="2">
        <v>0.83333333333333337</v>
      </c>
    </row>
    <row r="1203" spans="1:3" x14ac:dyDescent="0.35">
      <c r="A1203" s="267"/>
      <c r="B1203" s="1">
        <v>88.3</v>
      </c>
      <c r="C1203" s="2">
        <v>0.85416666666666663</v>
      </c>
    </row>
    <row r="1204" spans="1:3" x14ac:dyDescent="0.35">
      <c r="A1204" s="267"/>
      <c r="B1204" s="1">
        <v>30.7</v>
      </c>
      <c r="C1204" s="2">
        <v>0.875</v>
      </c>
    </row>
    <row r="1205" spans="1:3" x14ac:dyDescent="0.35">
      <c r="A1205" s="267"/>
      <c r="B1205" s="1">
        <v>2.2000000000000002</v>
      </c>
      <c r="C1205" s="2">
        <v>0.89583333333333337</v>
      </c>
    </row>
    <row r="1206" spans="1:3" x14ac:dyDescent="0.35">
      <c r="A1206" s="267"/>
      <c r="B1206" s="1">
        <v>0.4</v>
      </c>
      <c r="C1206" s="2">
        <v>0.91666666666666663</v>
      </c>
    </row>
    <row r="1207" spans="1:3" x14ac:dyDescent="0.35">
      <c r="A1207" s="267"/>
      <c r="B1207" s="1">
        <v>0.3</v>
      </c>
      <c r="C1207" s="2">
        <v>0.9375</v>
      </c>
    </row>
    <row r="1208" spans="1:3" x14ac:dyDescent="0.35">
      <c r="A1208" s="267"/>
      <c r="B1208" s="1">
        <v>0.3</v>
      </c>
      <c r="C1208" s="2">
        <v>0.95833333333333337</v>
      </c>
    </row>
    <row r="1209" spans="1:3" x14ac:dyDescent="0.35">
      <c r="A1209" s="268"/>
      <c r="B1209" s="1">
        <v>0.3</v>
      </c>
      <c r="C1209" s="2">
        <v>0.97916666666666663</v>
      </c>
    </row>
    <row r="1210" spans="1:3" x14ac:dyDescent="0.35">
      <c r="A1210" s="266">
        <v>45499</v>
      </c>
      <c r="B1210" s="1">
        <v>0.3</v>
      </c>
      <c r="C1210" s="3">
        <v>0</v>
      </c>
    </row>
    <row r="1211" spans="1:3" x14ac:dyDescent="0.35">
      <c r="A1211" s="267"/>
      <c r="B1211" s="1">
        <v>0.3</v>
      </c>
      <c r="C1211" s="3">
        <v>2.0833333333333332E-2</v>
      </c>
    </row>
    <row r="1212" spans="1:3" x14ac:dyDescent="0.35">
      <c r="A1212" s="267"/>
      <c r="B1212" s="1">
        <v>0.4</v>
      </c>
      <c r="C1212" s="6" t="s">
        <v>197</v>
      </c>
    </row>
    <row r="1213" spans="1:3" x14ac:dyDescent="0.35">
      <c r="A1213" s="267"/>
      <c r="B1213" s="1">
        <v>0.3</v>
      </c>
      <c r="C1213" s="3" t="s">
        <v>198</v>
      </c>
    </row>
    <row r="1214" spans="1:3" x14ac:dyDescent="0.35">
      <c r="A1214" s="267"/>
      <c r="B1214" s="1">
        <v>0.4</v>
      </c>
      <c r="C1214" s="4" t="s">
        <v>199</v>
      </c>
    </row>
    <row r="1215" spans="1:3" x14ac:dyDescent="0.35">
      <c r="A1215" s="267"/>
      <c r="B1215" s="1">
        <v>0.3</v>
      </c>
      <c r="C1215" s="7" t="s">
        <v>200</v>
      </c>
    </row>
    <row r="1216" spans="1:3" x14ac:dyDescent="0.35">
      <c r="A1216" s="267"/>
      <c r="B1216" s="1">
        <v>0.3</v>
      </c>
      <c r="C1216" s="3" t="s">
        <v>201</v>
      </c>
    </row>
    <row r="1217" spans="1:3" x14ac:dyDescent="0.35">
      <c r="A1217" s="267"/>
      <c r="B1217" s="1">
        <v>0.3</v>
      </c>
      <c r="C1217" s="19" t="s">
        <v>202</v>
      </c>
    </row>
    <row r="1218" spans="1:3" x14ac:dyDescent="0.35">
      <c r="A1218" s="267"/>
      <c r="B1218" s="1">
        <v>0.4</v>
      </c>
      <c r="C1218" s="3" t="s">
        <v>203</v>
      </c>
    </row>
    <row r="1219" spans="1:3" x14ac:dyDescent="0.35">
      <c r="A1219" s="267"/>
      <c r="B1219" s="1">
        <v>0.3</v>
      </c>
      <c r="C1219" s="19" t="s">
        <v>204</v>
      </c>
    </row>
    <row r="1220" spans="1:3" x14ac:dyDescent="0.35">
      <c r="A1220" s="267"/>
      <c r="B1220" s="1">
        <v>0.3</v>
      </c>
      <c r="C1220" s="19" t="s">
        <v>205</v>
      </c>
    </row>
    <row r="1221" spans="1:3" x14ac:dyDescent="0.35">
      <c r="A1221" s="267"/>
      <c r="B1221" s="1">
        <v>0.3</v>
      </c>
      <c r="C1221" s="19" t="s">
        <v>206</v>
      </c>
    </row>
    <row r="1222" spans="1:3" x14ac:dyDescent="0.35">
      <c r="A1222" s="267"/>
      <c r="B1222" s="1">
        <v>0.5</v>
      </c>
      <c r="C1222" s="19" t="s">
        <v>207</v>
      </c>
    </row>
    <row r="1223" spans="1:3" x14ac:dyDescent="0.35">
      <c r="A1223" s="267"/>
      <c r="B1223" s="1">
        <v>11.7</v>
      </c>
      <c r="C1223" s="19" t="s">
        <v>208</v>
      </c>
    </row>
    <row r="1224" spans="1:3" x14ac:dyDescent="0.35">
      <c r="A1224" s="267"/>
      <c r="B1224" s="1">
        <v>81.7</v>
      </c>
      <c r="C1224" s="3" t="s">
        <v>209</v>
      </c>
    </row>
    <row r="1225" spans="1:3" x14ac:dyDescent="0.35">
      <c r="A1225" s="267"/>
      <c r="B1225" s="1">
        <v>283.39999999999998</v>
      </c>
      <c r="C1225" s="19" t="s">
        <v>210</v>
      </c>
    </row>
    <row r="1226" spans="1:3" x14ac:dyDescent="0.35">
      <c r="A1226" s="267"/>
      <c r="B1226" s="1">
        <v>549.4</v>
      </c>
      <c r="C1226" s="19" t="s">
        <v>211</v>
      </c>
    </row>
    <row r="1227" spans="1:3" x14ac:dyDescent="0.35">
      <c r="A1227" s="267"/>
      <c r="B1227" s="1">
        <v>653.6</v>
      </c>
      <c r="C1227" s="19" t="s">
        <v>212</v>
      </c>
    </row>
    <row r="1228" spans="1:3" x14ac:dyDescent="0.35">
      <c r="A1228" s="267"/>
      <c r="B1228" s="1">
        <v>1048.5999999999999</v>
      </c>
      <c r="C1228" s="19" t="s">
        <v>213</v>
      </c>
    </row>
    <row r="1229" spans="1:3" x14ac:dyDescent="0.35">
      <c r="A1229" s="267"/>
      <c r="B1229" s="1">
        <v>1287.7</v>
      </c>
      <c r="C1229" s="3" t="s">
        <v>214</v>
      </c>
    </row>
    <row r="1230" spans="1:3" x14ac:dyDescent="0.35">
      <c r="A1230" s="267"/>
      <c r="B1230" s="1">
        <v>1532.9</v>
      </c>
      <c r="C1230" s="3">
        <v>0.41666666666666669</v>
      </c>
    </row>
    <row r="1231" spans="1:3" x14ac:dyDescent="0.35">
      <c r="A1231" s="267"/>
      <c r="B1231" s="1">
        <v>1768.6</v>
      </c>
      <c r="C1231" s="3">
        <v>0.4375</v>
      </c>
    </row>
    <row r="1232" spans="1:3" x14ac:dyDescent="0.35">
      <c r="A1232" s="267"/>
      <c r="B1232" s="1">
        <v>1953.4</v>
      </c>
      <c r="C1232" s="3">
        <v>0.45833333333333331</v>
      </c>
    </row>
    <row r="1233" spans="1:3" x14ac:dyDescent="0.35">
      <c r="A1233" s="267"/>
      <c r="B1233" s="1">
        <v>2088.6</v>
      </c>
      <c r="C1233" s="3">
        <v>0.47916666666666669</v>
      </c>
    </row>
    <row r="1234" spans="1:3" x14ac:dyDescent="0.35">
      <c r="A1234" s="267"/>
      <c r="B1234" s="1">
        <v>2206.1</v>
      </c>
      <c r="C1234" s="3">
        <v>0.5</v>
      </c>
    </row>
    <row r="1235" spans="1:3" x14ac:dyDescent="0.35">
      <c r="A1235" s="267"/>
      <c r="B1235" s="1">
        <v>2295.1999999999998</v>
      </c>
      <c r="C1235" s="5">
        <v>0.52083333333333337</v>
      </c>
    </row>
    <row r="1236" spans="1:3" x14ac:dyDescent="0.35">
      <c r="A1236" s="267"/>
      <c r="B1236" s="1">
        <v>2346</v>
      </c>
      <c r="C1236" s="5">
        <v>0.54166666666666663</v>
      </c>
    </row>
    <row r="1237" spans="1:3" x14ac:dyDescent="0.35">
      <c r="A1237" s="267"/>
      <c r="B1237" s="1">
        <v>2363.8000000000002</v>
      </c>
      <c r="C1237" s="5">
        <v>0.5625</v>
      </c>
    </row>
    <row r="1238" spans="1:3" x14ac:dyDescent="0.35">
      <c r="A1238" s="267"/>
      <c r="B1238" s="1">
        <v>2328.6</v>
      </c>
      <c r="C1238" s="5">
        <v>0.58333333333333337</v>
      </c>
    </row>
    <row r="1239" spans="1:3" x14ac:dyDescent="0.35">
      <c r="A1239" s="267"/>
      <c r="B1239" s="1">
        <v>2276.4</v>
      </c>
      <c r="C1239" s="2">
        <v>0.60416666666666663</v>
      </c>
    </row>
    <row r="1240" spans="1:3" x14ac:dyDescent="0.35">
      <c r="A1240" s="267"/>
      <c r="B1240" s="1">
        <v>2178.3000000000002</v>
      </c>
      <c r="C1240" s="2">
        <v>0.625</v>
      </c>
    </row>
    <row r="1241" spans="1:3" x14ac:dyDescent="0.35">
      <c r="A1241" s="267"/>
      <c r="B1241" s="1">
        <v>1709.1</v>
      </c>
      <c r="C1241" s="2">
        <v>0.64583333333333337</v>
      </c>
    </row>
    <row r="1242" spans="1:3" x14ac:dyDescent="0.35">
      <c r="A1242" s="267"/>
      <c r="B1242" s="1">
        <v>1654.8</v>
      </c>
      <c r="C1242" s="2">
        <v>0.66666666666666663</v>
      </c>
    </row>
    <row r="1243" spans="1:3" x14ac:dyDescent="0.35">
      <c r="A1243" s="267"/>
      <c r="B1243" s="1">
        <v>1517.5</v>
      </c>
      <c r="C1243" s="2">
        <v>0.6875</v>
      </c>
    </row>
    <row r="1244" spans="1:3" x14ac:dyDescent="0.35">
      <c r="A1244" s="267"/>
      <c r="B1244" s="1">
        <v>1479.7</v>
      </c>
      <c r="C1244" s="2">
        <v>0.70833333333333337</v>
      </c>
    </row>
    <row r="1245" spans="1:3" x14ac:dyDescent="0.35">
      <c r="A1245" s="267"/>
      <c r="B1245" s="1">
        <v>1226.8</v>
      </c>
      <c r="C1245" s="2">
        <v>0.72916666666666663</v>
      </c>
    </row>
    <row r="1246" spans="1:3" x14ac:dyDescent="0.35">
      <c r="A1246" s="267"/>
      <c r="B1246" s="1">
        <v>982.1</v>
      </c>
      <c r="C1246" s="2">
        <v>0.75</v>
      </c>
    </row>
    <row r="1247" spans="1:3" x14ac:dyDescent="0.35">
      <c r="A1247" s="267"/>
      <c r="B1247" s="1">
        <v>713</v>
      </c>
      <c r="C1247" s="2">
        <v>0.77083333333333337</v>
      </c>
    </row>
    <row r="1248" spans="1:3" x14ac:dyDescent="0.35">
      <c r="A1248" s="267"/>
      <c r="B1248" s="1">
        <v>525.5</v>
      </c>
      <c r="C1248" s="2">
        <v>0.79166666666666663</v>
      </c>
    </row>
    <row r="1249" spans="1:3" x14ac:dyDescent="0.35">
      <c r="A1249" s="267"/>
      <c r="B1249" s="1">
        <v>348.4</v>
      </c>
      <c r="C1249" s="2">
        <v>0.8125</v>
      </c>
    </row>
    <row r="1250" spans="1:3" x14ac:dyDescent="0.35">
      <c r="A1250" s="267"/>
      <c r="B1250" s="1">
        <v>211.6</v>
      </c>
      <c r="C1250" s="2">
        <v>0.83333333333333337</v>
      </c>
    </row>
    <row r="1251" spans="1:3" x14ac:dyDescent="0.35">
      <c r="A1251" s="267"/>
      <c r="B1251" s="1">
        <v>103.2</v>
      </c>
      <c r="C1251" s="2">
        <v>0.85416666666666663</v>
      </c>
    </row>
    <row r="1252" spans="1:3" x14ac:dyDescent="0.35">
      <c r="A1252" s="267"/>
      <c r="B1252" s="1">
        <v>27.9</v>
      </c>
      <c r="C1252" s="2">
        <v>0.875</v>
      </c>
    </row>
    <row r="1253" spans="1:3" x14ac:dyDescent="0.35">
      <c r="A1253" s="267"/>
      <c r="B1253" s="1">
        <v>1.7</v>
      </c>
      <c r="C1253" s="2">
        <v>0.89583333333333337</v>
      </c>
    </row>
    <row r="1254" spans="1:3" x14ac:dyDescent="0.35">
      <c r="A1254" s="267"/>
      <c r="B1254" s="1">
        <v>0.4</v>
      </c>
      <c r="C1254" s="2">
        <v>0.91666666666666663</v>
      </c>
    </row>
    <row r="1255" spans="1:3" x14ac:dyDescent="0.35">
      <c r="A1255" s="267"/>
      <c r="B1255" s="1">
        <v>0.4</v>
      </c>
      <c r="C1255" s="2">
        <v>0.9375</v>
      </c>
    </row>
    <row r="1256" spans="1:3" x14ac:dyDescent="0.35">
      <c r="A1256" s="267"/>
      <c r="B1256" s="1">
        <v>0.4</v>
      </c>
      <c r="C1256" s="2">
        <v>0.95833333333333337</v>
      </c>
    </row>
    <row r="1257" spans="1:3" x14ac:dyDescent="0.35">
      <c r="A1257" s="268"/>
      <c r="B1257" s="1">
        <v>0.4</v>
      </c>
      <c r="C1257" s="2">
        <v>0.97916666666666663</v>
      </c>
    </row>
    <row r="1258" spans="1:3" x14ac:dyDescent="0.35">
      <c r="A1258" s="266">
        <v>45500</v>
      </c>
      <c r="B1258" s="1">
        <v>0.4</v>
      </c>
      <c r="C1258" s="3">
        <v>0</v>
      </c>
    </row>
    <row r="1259" spans="1:3" x14ac:dyDescent="0.35">
      <c r="A1259" s="267"/>
      <c r="B1259" s="1">
        <v>0.4</v>
      </c>
      <c r="C1259" s="3">
        <v>2.0833333333333332E-2</v>
      </c>
    </row>
    <row r="1260" spans="1:3" x14ac:dyDescent="0.35">
      <c r="A1260" s="267"/>
      <c r="B1260" s="1">
        <v>0.4</v>
      </c>
      <c r="C1260" s="6" t="s">
        <v>197</v>
      </c>
    </row>
    <row r="1261" spans="1:3" x14ac:dyDescent="0.35">
      <c r="A1261" s="267"/>
      <c r="B1261" s="1">
        <v>0.4</v>
      </c>
      <c r="C1261" s="3" t="s">
        <v>198</v>
      </c>
    </row>
    <row r="1262" spans="1:3" x14ac:dyDescent="0.35">
      <c r="A1262" s="267"/>
      <c r="B1262" s="1">
        <v>0.4</v>
      </c>
      <c r="C1262" s="4" t="s">
        <v>199</v>
      </c>
    </row>
    <row r="1263" spans="1:3" x14ac:dyDescent="0.35">
      <c r="A1263" s="267"/>
      <c r="B1263" s="1">
        <v>0.4</v>
      </c>
      <c r="C1263" s="7" t="s">
        <v>200</v>
      </c>
    </row>
    <row r="1264" spans="1:3" x14ac:dyDescent="0.35">
      <c r="A1264" s="267"/>
      <c r="B1264" s="1">
        <v>0.4</v>
      </c>
      <c r="C1264" s="3" t="s">
        <v>201</v>
      </c>
    </row>
    <row r="1265" spans="1:3" x14ac:dyDescent="0.35">
      <c r="A1265" s="267"/>
      <c r="B1265" s="1">
        <v>0.4</v>
      </c>
      <c r="C1265" s="19" t="s">
        <v>202</v>
      </c>
    </row>
    <row r="1266" spans="1:3" x14ac:dyDescent="0.35">
      <c r="A1266" s="267"/>
      <c r="B1266" s="1">
        <v>0.4</v>
      </c>
      <c r="C1266" s="3" t="s">
        <v>203</v>
      </c>
    </row>
    <row r="1267" spans="1:3" x14ac:dyDescent="0.35">
      <c r="A1267" s="267"/>
      <c r="B1267" s="1">
        <v>0.4</v>
      </c>
      <c r="C1267" s="19" t="s">
        <v>204</v>
      </c>
    </row>
    <row r="1268" spans="1:3" x14ac:dyDescent="0.35">
      <c r="A1268" s="267"/>
      <c r="B1268" s="1">
        <v>0.4</v>
      </c>
      <c r="C1268" s="19" t="s">
        <v>205</v>
      </c>
    </row>
    <row r="1269" spans="1:3" x14ac:dyDescent="0.35">
      <c r="A1269" s="267"/>
      <c r="B1269" s="1">
        <v>0.4</v>
      </c>
      <c r="C1269" s="19" t="s">
        <v>206</v>
      </c>
    </row>
    <row r="1270" spans="1:3" x14ac:dyDescent="0.35">
      <c r="A1270" s="267"/>
      <c r="B1270" s="1">
        <v>0.5</v>
      </c>
      <c r="C1270" s="19" t="s">
        <v>207</v>
      </c>
    </row>
    <row r="1271" spans="1:3" x14ac:dyDescent="0.35">
      <c r="A1271" s="267"/>
      <c r="B1271" s="1">
        <v>10.3</v>
      </c>
      <c r="C1271" s="19" t="s">
        <v>208</v>
      </c>
    </row>
    <row r="1272" spans="1:3" x14ac:dyDescent="0.35">
      <c r="A1272" s="267"/>
      <c r="B1272" s="1">
        <v>79.400000000000006</v>
      </c>
      <c r="C1272" s="3" t="s">
        <v>209</v>
      </c>
    </row>
    <row r="1273" spans="1:3" x14ac:dyDescent="0.35">
      <c r="A1273" s="267"/>
      <c r="B1273" s="1">
        <v>327.60000000000002</v>
      </c>
      <c r="C1273" s="19" t="s">
        <v>210</v>
      </c>
    </row>
    <row r="1274" spans="1:3" x14ac:dyDescent="0.35">
      <c r="A1274" s="267"/>
      <c r="B1274" s="1">
        <v>579.79999999999995</v>
      </c>
      <c r="C1274" s="19" t="s">
        <v>211</v>
      </c>
    </row>
    <row r="1275" spans="1:3" x14ac:dyDescent="0.35">
      <c r="A1275" s="267"/>
      <c r="B1275" s="1">
        <v>648.70000000000005</v>
      </c>
      <c r="C1275" s="19" t="s">
        <v>212</v>
      </c>
    </row>
    <row r="1276" spans="1:3" x14ac:dyDescent="0.35">
      <c r="A1276" s="267"/>
      <c r="B1276" s="1">
        <v>1058</v>
      </c>
      <c r="C1276" s="19" t="s">
        <v>213</v>
      </c>
    </row>
    <row r="1277" spans="1:3" x14ac:dyDescent="0.35">
      <c r="A1277" s="267"/>
      <c r="B1277" s="1">
        <v>1305.5999999999999</v>
      </c>
      <c r="C1277" s="3" t="s">
        <v>214</v>
      </c>
    </row>
    <row r="1278" spans="1:3" x14ac:dyDescent="0.35">
      <c r="A1278" s="267"/>
      <c r="B1278" s="1">
        <v>1533.4</v>
      </c>
      <c r="C1278" s="3">
        <v>0.41666666666666669</v>
      </c>
    </row>
    <row r="1279" spans="1:3" x14ac:dyDescent="0.35">
      <c r="A1279" s="267"/>
      <c r="B1279" s="1">
        <v>1750.5</v>
      </c>
      <c r="C1279" s="3">
        <v>0.4375</v>
      </c>
    </row>
    <row r="1280" spans="1:3" x14ac:dyDescent="0.35">
      <c r="A1280" s="267"/>
      <c r="B1280" s="1">
        <v>2009.9</v>
      </c>
      <c r="C1280" s="3">
        <v>0.45833333333333331</v>
      </c>
    </row>
    <row r="1281" spans="1:3" x14ac:dyDescent="0.35">
      <c r="A1281" s="267"/>
      <c r="B1281" s="1">
        <v>1838</v>
      </c>
      <c r="C1281" s="3">
        <v>0.47916666666666669</v>
      </c>
    </row>
    <row r="1282" spans="1:3" x14ac:dyDescent="0.35">
      <c r="A1282" s="267"/>
      <c r="B1282" s="1">
        <v>1986.2</v>
      </c>
      <c r="C1282" s="3">
        <v>0.5</v>
      </c>
    </row>
    <row r="1283" spans="1:3" x14ac:dyDescent="0.35">
      <c r="A1283" s="267"/>
      <c r="B1283" s="1">
        <v>2306.8000000000002</v>
      </c>
      <c r="C1283" s="5">
        <v>0.52083333333333337</v>
      </c>
    </row>
    <row r="1284" spans="1:3" x14ac:dyDescent="0.35">
      <c r="A1284" s="267"/>
      <c r="B1284" s="1">
        <v>2571.1999999999998</v>
      </c>
      <c r="C1284" s="5">
        <v>0.54166666666666663</v>
      </c>
    </row>
    <row r="1285" spans="1:3" x14ac:dyDescent="0.35">
      <c r="A1285" s="267"/>
      <c r="B1285" s="1">
        <v>2476</v>
      </c>
      <c r="C1285" s="5">
        <v>0.5625</v>
      </c>
    </row>
    <row r="1286" spans="1:3" x14ac:dyDescent="0.35">
      <c r="A1286" s="267"/>
      <c r="B1286" s="1">
        <v>2366.9</v>
      </c>
      <c r="C1286" s="5">
        <v>0.58333333333333337</v>
      </c>
    </row>
    <row r="1287" spans="1:3" x14ac:dyDescent="0.35">
      <c r="A1287" s="267"/>
      <c r="B1287" s="1">
        <v>2261.5</v>
      </c>
      <c r="C1287" s="2">
        <v>0.60416666666666663</v>
      </c>
    </row>
    <row r="1288" spans="1:3" x14ac:dyDescent="0.35">
      <c r="A1288" s="267"/>
      <c r="B1288" s="1">
        <v>2144.3000000000002</v>
      </c>
      <c r="C1288" s="2">
        <v>0.625</v>
      </c>
    </row>
    <row r="1289" spans="1:3" x14ac:dyDescent="0.35">
      <c r="A1289" s="267"/>
      <c r="B1289" s="1">
        <v>2026.5</v>
      </c>
      <c r="C1289" s="2">
        <v>0.64583333333333337</v>
      </c>
    </row>
    <row r="1290" spans="1:3" x14ac:dyDescent="0.35">
      <c r="A1290" s="267"/>
      <c r="B1290" s="1">
        <v>1870.4</v>
      </c>
      <c r="C1290" s="2">
        <v>0.66666666666666663</v>
      </c>
    </row>
    <row r="1291" spans="1:3" x14ac:dyDescent="0.35">
      <c r="A1291" s="267"/>
      <c r="B1291" s="1">
        <v>1690</v>
      </c>
      <c r="C1291" s="2">
        <v>0.6875</v>
      </c>
    </row>
    <row r="1292" spans="1:3" x14ac:dyDescent="0.35">
      <c r="A1292" s="267"/>
      <c r="B1292" s="1">
        <v>1490.5</v>
      </c>
      <c r="C1292" s="2">
        <v>0.70833333333333337</v>
      </c>
    </row>
    <row r="1293" spans="1:3" x14ac:dyDescent="0.35">
      <c r="A1293" s="267"/>
      <c r="B1293" s="1">
        <v>1270.9000000000001</v>
      </c>
      <c r="C1293" s="2">
        <v>0.72916666666666663</v>
      </c>
    </row>
    <row r="1294" spans="1:3" x14ac:dyDescent="0.35">
      <c r="A1294" s="267"/>
      <c r="B1294" s="1">
        <v>1041</v>
      </c>
      <c r="C1294" s="2">
        <v>0.75</v>
      </c>
    </row>
    <row r="1295" spans="1:3" x14ac:dyDescent="0.35">
      <c r="A1295" s="267"/>
      <c r="B1295" s="1">
        <v>804.3</v>
      </c>
      <c r="C1295" s="2">
        <v>0.77083333333333337</v>
      </c>
    </row>
    <row r="1296" spans="1:3" x14ac:dyDescent="0.35">
      <c r="A1296" s="267"/>
      <c r="B1296" s="1">
        <v>584.29999999999995</v>
      </c>
      <c r="C1296" s="2">
        <v>0.79166666666666663</v>
      </c>
    </row>
    <row r="1297" spans="1:3" x14ac:dyDescent="0.35">
      <c r="A1297" s="267"/>
      <c r="B1297" s="1">
        <v>391</v>
      </c>
      <c r="C1297" s="2">
        <v>0.8125</v>
      </c>
    </row>
    <row r="1298" spans="1:3" x14ac:dyDescent="0.35">
      <c r="A1298" s="267"/>
      <c r="B1298" s="1">
        <v>215.3</v>
      </c>
      <c r="C1298" s="2">
        <v>0.83333333333333337</v>
      </c>
    </row>
    <row r="1299" spans="1:3" x14ac:dyDescent="0.35">
      <c r="A1299" s="267"/>
      <c r="B1299" s="1">
        <v>89.8</v>
      </c>
      <c r="C1299" s="2">
        <v>0.85416666666666663</v>
      </c>
    </row>
    <row r="1300" spans="1:3" x14ac:dyDescent="0.35">
      <c r="A1300" s="267"/>
      <c r="B1300" s="1">
        <v>28.5</v>
      </c>
      <c r="C1300" s="2">
        <v>0.875</v>
      </c>
    </row>
    <row r="1301" spans="1:3" x14ac:dyDescent="0.35">
      <c r="A1301" s="267"/>
      <c r="B1301" s="1">
        <v>1.9</v>
      </c>
      <c r="C1301" s="2">
        <v>0.89583333333333337</v>
      </c>
    </row>
    <row r="1302" spans="1:3" x14ac:dyDescent="0.35">
      <c r="A1302" s="267"/>
      <c r="B1302" s="1">
        <v>0.4</v>
      </c>
      <c r="C1302" s="2">
        <v>0.91666666666666663</v>
      </c>
    </row>
    <row r="1303" spans="1:3" x14ac:dyDescent="0.35">
      <c r="A1303" s="267"/>
      <c r="B1303" s="1">
        <v>0.4</v>
      </c>
      <c r="C1303" s="2">
        <v>0.9375</v>
      </c>
    </row>
    <row r="1304" spans="1:3" x14ac:dyDescent="0.35">
      <c r="A1304" s="267"/>
      <c r="B1304" s="1">
        <v>0.4</v>
      </c>
      <c r="C1304" s="2">
        <v>0.95833333333333337</v>
      </c>
    </row>
    <row r="1305" spans="1:3" x14ac:dyDescent="0.35">
      <c r="A1305" s="268"/>
      <c r="B1305" s="1">
        <v>0.4</v>
      </c>
      <c r="C1305" s="2">
        <v>0.97916666666666663</v>
      </c>
    </row>
    <row r="1306" spans="1:3" x14ac:dyDescent="0.35">
      <c r="A1306" s="266">
        <v>45501</v>
      </c>
      <c r="B1306" s="1">
        <v>0.4</v>
      </c>
      <c r="C1306" s="3">
        <v>0</v>
      </c>
    </row>
    <row r="1307" spans="1:3" x14ac:dyDescent="0.35">
      <c r="A1307" s="267"/>
      <c r="B1307" s="1">
        <v>0.4</v>
      </c>
      <c r="C1307" s="3">
        <v>2.0833333333333332E-2</v>
      </c>
    </row>
    <row r="1308" spans="1:3" x14ac:dyDescent="0.35">
      <c r="A1308" s="267"/>
      <c r="B1308" s="1">
        <v>0.4</v>
      </c>
      <c r="C1308" s="6" t="s">
        <v>197</v>
      </c>
    </row>
    <row r="1309" spans="1:3" x14ac:dyDescent="0.35">
      <c r="A1309" s="267"/>
      <c r="B1309" s="1">
        <v>0.4</v>
      </c>
      <c r="C1309" s="3" t="s">
        <v>198</v>
      </c>
    </row>
    <row r="1310" spans="1:3" x14ac:dyDescent="0.35">
      <c r="A1310" s="267"/>
      <c r="B1310" s="1">
        <v>0.4</v>
      </c>
      <c r="C1310" s="4" t="s">
        <v>199</v>
      </c>
    </row>
    <row r="1311" spans="1:3" x14ac:dyDescent="0.35">
      <c r="A1311" s="267"/>
      <c r="B1311" s="1">
        <v>0.4</v>
      </c>
      <c r="C1311" s="7" t="s">
        <v>200</v>
      </c>
    </row>
    <row r="1312" spans="1:3" x14ac:dyDescent="0.35">
      <c r="A1312" s="267"/>
      <c r="B1312" s="1">
        <v>0.4</v>
      </c>
      <c r="C1312" s="3" t="s">
        <v>201</v>
      </c>
    </row>
    <row r="1313" spans="1:3" x14ac:dyDescent="0.35">
      <c r="A1313" s="267"/>
      <c r="B1313" s="1">
        <v>0.4</v>
      </c>
      <c r="C1313" s="19" t="s">
        <v>202</v>
      </c>
    </row>
    <row r="1314" spans="1:3" x14ac:dyDescent="0.35">
      <c r="A1314" s="267"/>
      <c r="B1314" s="1">
        <v>0.4</v>
      </c>
      <c r="C1314" s="3" t="s">
        <v>203</v>
      </c>
    </row>
    <row r="1315" spans="1:3" x14ac:dyDescent="0.35">
      <c r="A1315" s="267"/>
      <c r="B1315" s="1">
        <v>0.4</v>
      </c>
      <c r="C1315" s="19" t="s">
        <v>204</v>
      </c>
    </row>
    <row r="1316" spans="1:3" x14ac:dyDescent="0.35">
      <c r="A1316" s="267"/>
      <c r="B1316" s="1">
        <v>0.4</v>
      </c>
      <c r="C1316" s="19" t="s">
        <v>205</v>
      </c>
    </row>
    <row r="1317" spans="1:3" x14ac:dyDescent="0.35">
      <c r="A1317" s="267"/>
      <c r="B1317" s="1">
        <v>0.4</v>
      </c>
      <c r="C1317" s="19" t="s">
        <v>206</v>
      </c>
    </row>
    <row r="1318" spans="1:3" x14ac:dyDescent="0.35">
      <c r="A1318" s="267"/>
      <c r="B1318" s="1">
        <v>0.5</v>
      </c>
      <c r="C1318" s="19" t="s">
        <v>207</v>
      </c>
    </row>
    <row r="1319" spans="1:3" x14ac:dyDescent="0.35">
      <c r="A1319" s="267"/>
      <c r="B1319" s="1">
        <v>9.6999999999999993</v>
      </c>
      <c r="C1319" s="19" t="s">
        <v>208</v>
      </c>
    </row>
    <row r="1320" spans="1:3" x14ac:dyDescent="0.35">
      <c r="A1320" s="267"/>
      <c r="B1320" s="1">
        <v>68.8</v>
      </c>
      <c r="C1320" s="3" t="s">
        <v>209</v>
      </c>
    </row>
    <row r="1321" spans="1:3" x14ac:dyDescent="0.35">
      <c r="A1321" s="267"/>
      <c r="B1321" s="1">
        <v>306</v>
      </c>
      <c r="C1321" s="19" t="s">
        <v>210</v>
      </c>
    </row>
    <row r="1322" spans="1:3" x14ac:dyDescent="0.35">
      <c r="A1322" s="267"/>
      <c r="B1322" s="1">
        <v>550</v>
      </c>
      <c r="C1322" s="19" t="s">
        <v>211</v>
      </c>
    </row>
    <row r="1323" spans="1:3" x14ac:dyDescent="0.35">
      <c r="A1323" s="267"/>
      <c r="B1323" s="1">
        <v>632</v>
      </c>
      <c r="C1323" s="19" t="s">
        <v>212</v>
      </c>
    </row>
    <row r="1324" spans="1:3" x14ac:dyDescent="0.35">
      <c r="A1324" s="267"/>
      <c r="B1324" s="1">
        <v>1060.5999999999999</v>
      </c>
      <c r="C1324" s="19" t="s">
        <v>213</v>
      </c>
    </row>
    <row r="1325" spans="1:3" x14ac:dyDescent="0.35">
      <c r="A1325" s="267"/>
      <c r="B1325" s="1">
        <v>1291.0999999999999</v>
      </c>
      <c r="C1325" s="3" t="s">
        <v>214</v>
      </c>
    </row>
    <row r="1326" spans="1:3" x14ac:dyDescent="0.35">
      <c r="A1326" s="267"/>
      <c r="B1326" s="1">
        <v>1500.5</v>
      </c>
      <c r="C1326" s="3">
        <v>0.41666666666666669</v>
      </c>
    </row>
    <row r="1327" spans="1:3" x14ac:dyDescent="0.35">
      <c r="A1327" s="267"/>
      <c r="B1327" s="1">
        <v>1727</v>
      </c>
      <c r="C1327" s="3">
        <v>0.4375</v>
      </c>
    </row>
    <row r="1328" spans="1:3" x14ac:dyDescent="0.35">
      <c r="A1328" s="267"/>
      <c r="B1328" s="1">
        <v>1946.8</v>
      </c>
      <c r="C1328" s="3">
        <v>0.45833333333333331</v>
      </c>
    </row>
    <row r="1329" spans="1:3" x14ac:dyDescent="0.35">
      <c r="A1329" s="267"/>
      <c r="B1329" s="1">
        <v>2097.3000000000002</v>
      </c>
      <c r="C1329" s="3">
        <v>0.47916666666666669</v>
      </c>
    </row>
    <row r="1330" spans="1:3" x14ac:dyDescent="0.35">
      <c r="A1330" s="267"/>
      <c r="B1330" s="1">
        <v>2220.1999999999998</v>
      </c>
      <c r="C1330" s="3">
        <v>0.5</v>
      </c>
    </row>
    <row r="1331" spans="1:3" x14ac:dyDescent="0.35">
      <c r="A1331" s="267"/>
      <c r="B1331" s="1">
        <v>2293.1999999999998</v>
      </c>
      <c r="C1331" s="5">
        <v>0.52083333333333337</v>
      </c>
    </row>
    <row r="1332" spans="1:3" x14ac:dyDescent="0.35">
      <c r="A1332" s="267"/>
      <c r="B1332" s="1">
        <v>2325.8000000000002</v>
      </c>
      <c r="C1332" s="5">
        <v>0.54166666666666663</v>
      </c>
    </row>
    <row r="1333" spans="1:3" x14ac:dyDescent="0.35">
      <c r="A1333" s="267"/>
      <c r="B1333" s="1">
        <v>2265.3000000000002</v>
      </c>
      <c r="C1333" s="5">
        <v>0.5625</v>
      </c>
    </row>
    <row r="1334" spans="1:3" x14ac:dyDescent="0.35">
      <c r="A1334" s="267"/>
      <c r="B1334" s="1">
        <v>2313.1</v>
      </c>
      <c r="C1334" s="5">
        <v>0.58333333333333337</v>
      </c>
    </row>
    <row r="1335" spans="1:3" x14ac:dyDescent="0.35">
      <c r="A1335" s="267"/>
      <c r="B1335" s="1">
        <v>2205.1999999999998</v>
      </c>
      <c r="C1335" s="2">
        <v>0.60416666666666663</v>
      </c>
    </row>
    <row r="1336" spans="1:3" x14ac:dyDescent="0.35">
      <c r="A1336" s="267"/>
      <c r="B1336" s="1">
        <v>2118.8000000000002</v>
      </c>
      <c r="C1336" s="2">
        <v>0.625</v>
      </c>
    </row>
    <row r="1337" spans="1:3" x14ac:dyDescent="0.35">
      <c r="A1337" s="267"/>
      <c r="B1337" s="1">
        <v>1978.2</v>
      </c>
      <c r="C1337" s="2">
        <v>0.64583333333333337</v>
      </c>
    </row>
    <row r="1338" spans="1:3" x14ac:dyDescent="0.35">
      <c r="A1338" s="267"/>
      <c r="B1338" s="1">
        <v>1794.8</v>
      </c>
      <c r="C1338" s="2">
        <v>0.66666666666666663</v>
      </c>
    </row>
    <row r="1339" spans="1:3" x14ac:dyDescent="0.35">
      <c r="A1339" s="267"/>
      <c r="B1339" s="1">
        <v>1644.9</v>
      </c>
      <c r="C1339" s="2">
        <v>0.6875</v>
      </c>
    </row>
    <row r="1340" spans="1:3" x14ac:dyDescent="0.35">
      <c r="A1340" s="267"/>
      <c r="B1340" s="1">
        <v>1455.1</v>
      </c>
      <c r="C1340" s="2">
        <v>0.70833333333333337</v>
      </c>
    </row>
    <row r="1341" spans="1:3" x14ac:dyDescent="0.35">
      <c r="A1341" s="267"/>
      <c r="B1341" s="1">
        <v>1218.4000000000001</v>
      </c>
      <c r="C1341" s="2">
        <v>0.72916666666666663</v>
      </c>
    </row>
    <row r="1342" spans="1:3" x14ac:dyDescent="0.35">
      <c r="A1342" s="267"/>
      <c r="B1342" s="1">
        <v>988.6</v>
      </c>
      <c r="C1342" s="2">
        <v>0.75</v>
      </c>
    </row>
    <row r="1343" spans="1:3" x14ac:dyDescent="0.35">
      <c r="A1343" s="267"/>
      <c r="B1343" s="1">
        <v>766.9</v>
      </c>
      <c r="C1343" s="2">
        <v>0.77083333333333337</v>
      </c>
    </row>
    <row r="1344" spans="1:3" x14ac:dyDescent="0.35">
      <c r="A1344" s="267"/>
      <c r="B1344" s="1">
        <v>504.7</v>
      </c>
      <c r="C1344" s="2">
        <v>0.79166666666666663</v>
      </c>
    </row>
    <row r="1345" spans="1:3" x14ac:dyDescent="0.35">
      <c r="A1345" s="267"/>
      <c r="B1345" s="1">
        <v>351.3</v>
      </c>
      <c r="C1345" s="2">
        <v>0.8125</v>
      </c>
    </row>
    <row r="1346" spans="1:3" x14ac:dyDescent="0.35">
      <c r="A1346" s="267"/>
      <c r="B1346" s="1">
        <v>194.7</v>
      </c>
      <c r="C1346" s="2">
        <v>0.83333333333333337</v>
      </c>
    </row>
    <row r="1347" spans="1:3" x14ac:dyDescent="0.35">
      <c r="A1347" s="267"/>
      <c r="B1347" s="1">
        <v>66.5</v>
      </c>
      <c r="C1347" s="2">
        <v>0.85416666666666663</v>
      </c>
    </row>
    <row r="1348" spans="1:3" x14ac:dyDescent="0.35">
      <c r="A1348" s="267"/>
      <c r="B1348" s="1">
        <v>24.9</v>
      </c>
      <c r="C1348" s="2">
        <v>0.875</v>
      </c>
    </row>
    <row r="1349" spans="1:3" x14ac:dyDescent="0.35">
      <c r="A1349" s="267"/>
      <c r="B1349" s="1">
        <v>1.3</v>
      </c>
      <c r="C1349" s="2">
        <v>0.89583333333333337</v>
      </c>
    </row>
    <row r="1350" spans="1:3" x14ac:dyDescent="0.35">
      <c r="A1350" s="267"/>
      <c r="B1350" s="1">
        <v>0.4</v>
      </c>
      <c r="C1350" s="2">
        <v>0.91666666666666663</v>
      </c>
    </row>
    <row r="1351" spans="1:3" x14ac:dyDescent="0.35">
      <c r="A1351" s="267"/>
      <c r="B1351" s="1">
        <v>0.4</v>
      </c>
      <c r="C1351" s="2">
        <v>0.9375</v>
      </c>
    </row>
    <row r="1352" spans="1:3" x14ac:dyDescent="0.35">
      <c r="A1352" s="267"/>
      <c r="B1352" s="1">
        <v>0.4</v>
      </c>
      <c r="C1352" s="2">
        <v>0.95833333333333337</v>
      </c>
    </row>
    <row r="1353" spans="1:3" x14ac:dyDescent="0.35">
      <c r="A1353" s="268"/>
      <c r="B1353" s="1">
        <v>0.4</v>
      </c>
      <c r="C1353" s="2">
        <v>0.97916666666666663</v>
      </c>
    </row>
    <row r="1354" spans="1:3" x14ac:dyDescent="0.35">
      <c r="A1354" s="269">
        <v>45502</v>
      </c>
      <c r="B1354" s="1">
        <v>0.4</v>
      </c>
      <c r="C1354" s="3">
        <v>0</v>
      </c>
    </row>
    <row r="1355" spans="1:3" x14ac:dyDescent="0.35">
      <c r="A1355" s="270"/>
      <c r="B1355" s="1">
        <v>0.4</v>
      </c>
      <c r="C1355" s="3">
        <v>2.0833333333333332E-2</v>
      </c>
    </row>
    <row r="1356" spans="1:3" x14ac:dyDescent="0.35">
      <c r="A1356" s="270"/>
      <c r="B1356" s="1">
        <v>0.4</v>
      </c>
      <c r="C1356" s="6" t="s">
        <v>197</v>
      </c>
    </row>
    <row r="1357" spans="1:3" x14ac:dyDescent="0.35">
      <c r="A1357" s="270"/>
      <c r="B1357" s="1">
        <v>0.4</v>
      </c>
      <c r="C1357" s="3" t="s">
        <v>198</v>
      </c>
    </row>
    <row r="1358" spans="1:3" x14ac:dyDescent="0.35">
      <c r="A1358" s="270"/>
      <c r="B1358" s="1">
        <v>0.4</v>
      </c>
      <c r="C1358" s="4" t="s">
        <v>199</v>
      </c>
    </row>
    <row r="1359" spans="1:3" x14ac:dyDescent="0.35">
      <c r="A1359" s="270"/>
      <c r="B1359" s="1">
        <v>0.4</v>
      </c>
      <c r="C1359" s="7" t="s">
        <v>200</v>
      </c>
    </row>
    <row r="1360" spans="1:3" x14ac:dyDescent="0.35">
      <c r="A1360" s="270"/>
      <c r="B1360" s="1">
        <v>0.4</v>
      </c>
      <c r="C1360" s="3" t="s">
        <v>201</v>
      </c>
    </row>
    <row r="1361" spans="1:3" x14ac:dyDescent="0.35">
      <c r="A1361" s="270"/>
      <c r="B1361" s="1">
        <v>0.4</v>
      </c>
      <c r="C1361" s="19" t="s">
        <v>202</v>
      </c>
    </row>
    <row r="1362" spans="1:3" x14ac:dyDescent="0.35">
      <c r="A1362" s="270"/>
      <c r="B1362" s="1">
        <v>0.4</v>
      </c>
      <c r="C1362" s="3" t="s">
        <v>203</v>
      </c>
    </row>
    <row r="1363" spans="1:3" x14ac:dyDescent="0.35">
      <c r="A1363" s="270"/>
      <c r="B1363" s="1">
        <v>0.4</v>
      </c>
      <c r="C1363" s="19" t="s">
        <v>204</v>
      </c>
    </row>
    <row r="1364" spans="1:3" x14ac:dyDescent="0.35">
      <c r="A1364" s="270"/>
      <c r="B1364" s="1">
        <v>0.4</v>
      </c>
      <c r="C1364" s="19" t="s">
        <v>205</v>
      </c>
    </row>
    <row r="1365" spans="1:3" x14ac:dyDescent="0.35">
      <c r="A1365" s="270"/>
      <c r="B1365" s="1">
        <v>0.4</v>
      </c>
      <c r="C1365" s="19" t="s">
        <v>206</v>
      </c>
    </row>
    <row r="1366" spans="1:3" x14ac:dyDescent="0.35">
      <c r="A1366" s="270"/>
      <c r="B1366" s="1">
        <v>0.5</v>
      </c>
      <c r="C1366" s="19" t="s">
        <v>207</v>
      </c>
    </row>
    <row r="1367" spans="1:3" x14ac:dyDescent="0.35">
      <c r="A1367" s="270"/>
      <c r="B1367" s="1">
        <v>8.4</v>
      </c>
      <c r="C1367" s="19" t="s">
        <v>208</v>
      </c>
    </row>
    <row r="1368" spans="1:3" x14ac:dyDescent="0.35">
      <c r="A1368" s="270"/>
      <c r="B1368" s="1">
        <v>53.2</v>
      </c>
      <c r="C1368" s="3" t="s">
        <v>209</v>
      </c>
    </row>
    <row r="1369" spans="1:3" x14ac:dyDescent="0.35">
      <c r="A1369" s="270"/>
      <c r="B1369" s="1">
        <v>110.4</v>
      </c>
      <c r="C1369" s="19" t="s">
        <v>210</v>
      </c>
    </row>
    <row r="1370" spans="1:3" x14ac:dyDescent="0.35">
      <c r="A1370" s="270"/>
      <c r="B1370" s="1">
        <v>159.6</v>
      </c>
      <c r="C1370" s="19" t="s">
        <v>211</v>
      </c>
    </row>
    <row r="1371" spans="1:3" x14ac:dyDescent="0.35">
      <c r="A1371" s="270"/>
      <c r="B1371" s="1">
        <v>308.5</v>
      </c>
      <c r="C1371" s="19" t="s">
        <v>212</v>
      </c>
    </row>
    <row r="1372" spans="1:3" x14ac:dyDescent="0.35">
      <c r="A1372" s="270"/>
      <c r="B1372" s="1">
        <v>795.6</v>
      </c>
      <c r="C1372" s="19" t="s">
        <v>213</v>
      </c>
    </row>
    <row r="1373" spans="1:3" x14ac:dyDescent="0.35">
      <c r="A1373" s="270"/>
      <c r="B1373" s="1">
        <v>613.70000000000005</v>
      </c>
      <c r="C1373" s="3" t="s">
        <v>214</v>
      </c>
    </row>
    <row r="1374" spans="1:3" x14ac:dyDescent="0.35">
      <c r="A1374" s="270"/>
      <c r="B1374" s="1">
        <v>1131.5</v>
      </c>
      <c r="C1374" s="3">
        <v>0.41666666666666669</v>
      </c>
    </row>
    <row r="1375" spans="1:3" x14ac:dyDescent="0.35">
      <c r="A1375" s="270"/>
      <c r="B1375" s="1">
        <v>1165.8</v>
      </c>
      <c r="C1375" s="3">
        <v>0.4375</v>
      </c>
    </row>
    <row r="1376" spans="1:3" x14ac:dyDescent="0.35">
      <c r="A1376" s="270"/>
      <c r="B1376" s="1">
        <v>860.6</v>
      </c>
      <c r="C1376" s="3">
        <v>0.45833333333333331</v>
      </c>
    </row>
    <row r="1377" spans="1:3" x14ac:dyDescent="0.35">
      <c r="A1377" s="270"/>
      <c r="B1377" s="1">
        <v>2097.3000000000002</v>
      </c>
      <c r="C1377" s="3">
        <v>0.47916666666666669</v>
      </c>
    </row>
    <row r="1378" spans="1:3" x14ac:dyDescent="0.35">
      <c r="A1378" s="270"/>
      <c r="B1378" s="1">
        <v>2220.1999999999998</v>
      </c>
      <c r="C1378" s="3">
        <v>0.5</v>
      </c>
    </row>
    <row r="1379" spans="1:3" x14ac:dyDescent="0.35">
      <c r="A1379" s="270"/>
      <c r="B1379" s="1">
        <v>608.6</v>
      </c>
      <c r="C1379" s="5">
        <v>0.5625</v>
      </c>
    </row>
    <row r="1380" spans="1:3" x14ac:dyDescent="0.35">
      <c r="A1380" s="270"/>
      <c r="B1380" s="1">
        <v>561.4</v>
      </c>
      <c r="C1380" s="5">
        <v>0.58333333333333337</v>
      </c>
    </row>
    <row r="1381" spans="1:3" x14ac:dyDescent="0.35">
      <c r="A1381" s="270"/>
      <c r="B1381" s="1">
        <v>923.2</v>
      </c>
      <c r="C1381" s="5">
        <v>0.60416666666666663</v>
      </c>
    </row>
    <row r="1382" spans="1:3" x14ac:dyDescent="0.35">
      <c r="A1382" s="270"/>
      <c r="B1382" s="1">
        <v>1459.7</v>
      </c>
      <c r="C1382" s="2">
        <v>0.625</v>
      </c>
    </row>
    <row r="1383" spans="1:3" x14ac:dyDescent="0.35">
      <c r="A1383" s="270"/>
      <c r="B1383" s="1">
        <v>1847.3</v>
      </c>
      <c r="C1383" s="2">
        <v>0.64583333333333337</v>
      </c>
    </row>
    <row r="1384" spans="1:3" x14ac:dyDescent="0.35">
      <c r="A1384" s="270"/>
      <c r="B1384" s="1">
        <v>1519.6</v>
      </c>
      <c r="C1384" s="2">
        <v>0.66666666666666663</v>
      </c>
    </row>
    <row r="1385" spans="1:3" x14ac:dyDescent="0.35">
      <c r="A1385" s="270"/>
      <c r="B1385" s="1">
        <v>1022.1</v>
      </c>
      <c r="C1385" s="2">
        <v>0.6875</v>
      </c>
    </row>
    <row r="1386" spans="1:3" x14ac:dyDescent="0.35">
      <c r="A1386" s="270"/>
      <c r="B1386" s="1">
        <v>792.5</v>
      </c>
      <c r="C1386" s="2">
        <v>0.70833333333333337</v>
      </c>
    </row>
    <row r="1387" spans="1:3" x14ac:dyDescent="0.35">
      <c r="A1387" s="270"/>
      <c r="B1387" s="1">
        <v>895.8</v>
      </c>
      <c r="C1387" s="2">
        <v>0.72916666666666663</v>
      </c>
    </row>
    <row r="1388" spans="1:3" x14ac:dyDescent="0.35">
      <c r="A1388" s="270"/>
      <c r="B1388" s="1">
        <v>604.4</v>
      </c>
      <c r="C1388" s="2">
        <v>0.75</v>
      </c>
    </row>
    <row r="1389" spans="1:3" x14ac:dyDescent="0.35">
      <c r="A1389" s="270"/>
      <c r="B1389" s="1">
        <v>881.3</v>
      </c>
      <c r="C1389" s="2">
        <v>0.77083333333333337</v>
      </c>
    </row>
    <row r="1390" spans="1:3" x14ac:dyDescent="0.35">
      <c r="A1390" s="270"/>
      <c r="B1390" s="1">
        <v>837.4</v>
      </c>
      <c r="C1390" s="2">
        <v>0.79166666666666663</v>
      </c>
    </row>
    <row r="1391" spans="1:3" x14ac:dyDescent="0.35">
      <c r="A1391" s="270"/>
      <c r="B1391" s="1">
        <v>510.1</v>
      </c>
      <c r="C1391" s="2">
        <v>0.8125</v>
      </c>
    </row>
    <row r="1392" spans="1:3" x14ac:dyDescent="0.35">
      <c r="A1392" s="270"/>
      <c r="B1392" s="1">
        <v>266.5</v>
      </c>
      <c r="C1392" s="2">
        <v>0.83333333333333337</v>
      </c>
    </row>
    <row r="1393" spans="1:3" x14ac:dyDescent="0.35">
      <c r="A1393" s="270"/>
      <c r="B1393" s="1">
        <v>89.2</v>
      </c>
      <c r="C1393" s="2">
        <v>0.85416666666666663</v>
      </c>
    </row>
    <row r="1394" spans="1:3" x14ac:dyDescent="0.35">
      <c r="A1394" s="270"/>
      <c r="B1394" s="1">
        <v>27.8</v>
      </c>
      <c r="C1394" s="2">
        <v>0.875</v>
      </c>
    </row>
    <row r="1395" spans="1:3" x14ac:dyDescent="0.35">
      <c r="A1395" s="270"/>
      <c r="B1395" s="1">
        <v>3.6</v>
      </c>
      <c r="C1395" s="2">
        <v>0.89583333333333337</v>
      </c>
    </row>
    <row r="1396" spans="1:3" x14ac:dyDescent="0.35">
      <c r="A1396" s="270"/>
      <c r="B1396" s="1">
        <v>0.4</v>
      </c>
      <c r="C1396" s="2">
        <v>0.91666666666666663</v>
      </c>
    </row>
    <row r="1397" spans="1:3" x14ac:dyDescent="0.35">
      <c r="A1397" s="270"/>
      <c r="B1397" s="1">
        <v>0.3</v>
      </c>
      <c r="C1397" s="2">
        <v>0.9375</v>
      </c>
    </row>
    <row r="1398" spans="1:3" x14ac:dyDescent="0.35">
      <c r="A1398" s="270"/>
      <c r="B1398" s="1">
        <v>0.4</v>
      </c>
      <c r="C1398" s="2">
        <v>0.95833333333333337</v>
      </c>
    </row>
    <row r="1399" spans="1:3" x14ac:dyDescent="0.35">
      <c r="A1399" s="271"/>
      <c r="B1399" s="1">
        <v>0.3</v>
      </c>
      <c r="C1399" s="2">
        <v>0.97916666666666663</v>
      </c>
    </row>
    <row r="1400" spans="1:3" x14ac:dyDescent="0.35">
      <c r="A1400" s="269">
        <v>45503</v>
      </c>
      <c r="B1400" s="1">
        <v>0.4</v>
      </c>
      <c r="C1400" s="3">
        <v>0</v>
      </c>
    </row>
    <row r="1401" spans="1:3" x14ac:dyDescent="0.35">
      <c r="A1401" s="270"/>
      <c r="B1401" s="1">
        <v>0.3</v>
      </c>
      <c r="C1401" s="3">
        <v>2.0833333333333332E-2</v>
      </c>
    </row>
    <row r="1402" spans="1:3" x14ac:dyDescent="0.35">
      <c r="A1402" s="270"/>
      <c r="B1402" s="1">
        <v>0.3</v>
      </c>
      <c r="C1402" s="6" t="s">
        <v>197</v>
      </c>
    </row>
    <row r="1403" spans="1:3" x14ac:dyDescent="0.35">
      <c r="A1403" s="270"/>
      <c r="B1403" s="1">
        <v>0.3</v>
      </c>
      <c r="C1403" s="3" t="s">
        <v>198</v>
      </c>
    </row>
    <row r="1404" spans="1:3" x14ac:dyDescent="0.35">
      <c r="A1404" s="270"/>
      <c r="B1404" s="1">
        <v>0.3</v>
      </c>
      <c r="C1404" s="4" t="s">
        <v>199</v>
      </c>
    </row>
    <row r="1405" spans="1:3" x14ac:dyDescent="0.35">
      <c r="A1405" s="270"/>
      <c r="B1405" s="1">
        <v>0.4</v>
      </c>
      <c r="C1405" s="7" t="s">
        <v>200</v>
      </c>
    </row>
    <row r="1406" spans="1:3" x14ac:dyDescent="0.35">
      <c r="A1406" s="270"/>
      <c r="B1406" s="1">
        <v>0.3</v>
      </c>
      <c r="C1406" s="3" t="s">
        <v>201</v>
      </c>
    </row>
    <row r="1407" spans="1:3" x14ac:dyDescent="0.35">
      <c r="A1407" s="270"/>
      <c r="B1407" s="1">
        <v>0.3</v>
      </c>
      <c r="C1407" s="19" t="s">
        <v>202</v>
      </c>
    </row>
    <row r="1408" spans="1:3" x14ac:dyDescent="0.35">
      <c r="A1408" s="270"/>
      <c r="B1408" s="1">
        <v>0.4</v>
      </c>
      <c r="C1408" s="3" t="s">
        <v>203</v>
      </c>
    </row>
    <row r="1409" spans="1:3" x14ac:dyDescent="0.35">
      <c r="A1409" s="270"/>
      <c r="B1409" s="1">
        <v>0.3</v>
      </c>
      <c r="C1409" s="19" t="s">
        <v>204</v>
      </c>
    </row>
    <row r="1410" spans="1:3" x14ac:dyDescent="0.35">
      <c r="A1410" s="270"/>
      <c r="B1410" s="1">
        <v>0.4</v>
      </c>
      <c r="C1410" s="19" t="s">
        <v>205</v>
      </c>
    </row>
    <row r="1411" spans="1:3" x14ac:dyDescent="0.35">
      <c r="A1411" s="270"/>
      <c r="B1411" s="1">
        <v>0.3</v>
      </c>
      <c r="C1411" s="19" t="s">
        <v>206</v>
      </c>
    </row>
    <row r="1412" spans="1:3" x14ac:dyDescent="0.35">
      <c r="A1412" s="270"/>
      <c r="B1412" s="1">
        <v>0.3</v>
      </c>
      <c r="C1412" s="19" t="s">
        <v>207</v>
      </c>
    </row>
    <row r="1413" spans="1:3" x14ac:dyDescent="0.35">
      <c r="A1413" s="270"/>
      <c r="B1413" s="1">
        <v>0.9</v>
      </c>
      <c r="C1413" s="19" t="s">
        <v>208</v>
      </c>
    </row>
    <row r="1414" spans="1:3" x14ac:dyDescent="0.35">
      <c r="A1414" s="270"/>
      <c r="B1414" s="1">
        <v>8.9</v>
      </c>
      <c r="C1414" s="3" t="s">
        <v>209</v>
      </c>
    </row>
    <row r="1415" spans="1:3" x14ac:dyDescent="0.35">
      <c r="A1415" s="270"/>
      <c r="B1415" s="1">
        <v>50.5</v>
      </c>
      <c r="C1415" s="19" t="s">
        <v>210</v>
      </c>
    </row>
    <row r="1416" spans="1:3" x14ac:dyDescent="0.35">
      <c r="A1416" s="270"/>
      <c r="B1416" s="1">
        <v>270.2</v>
      </c>
      <c r="C1416" s="19" t="s">
        <v>211</v>
      </c>
    </row>
    <row r="1417" spans="1:3" x14ac:dyDescent="0.35">
      <c r="A1417" s="270"/>
      <c r="B1417" s="1">
        <v>581</v>
      </c>
      <c r="C1417" s="19" t="s">
        <v>212</v>
      </c>
    </row>
    <row r="1418" spans="1:3" x14ac:dyDescent="0.35">
      <c r="A1418" s="270"/>
      <c r="B1418" s="1">
        <v>885.7</v>
      </c>
      <c r="C1418" s="19" t="s">
        <v>213</v>
      </c>
    </row>
    <row r="1419" spans="1:3" x14ac:dyDescent="0.35">
      <c r="A1419" s="270"/>
      <c r="B1419" s="1">
        <v>913.6</v>
      </c>
      <c r="C1419" s="3" t="s">
        <v>214</v>
      </c>
    </row>
    <row r="1420" spans="1:3" x14ac:dyDescent="0.35">
      <c r="A1420" s="270"/>
      <c r="B1420" s="1">
        <v>1119.5</v>
      </c>
      <c r="C1420" s="3">
        <v>0.41666666666666669</v>
      </c>
    </row>
    <row r="1421" spans="1:3" x14ac:dyDescent="0.35">
      <c r="A1421" s="270"/>
      <c r="B1421" s="1">
        <v>569.70000000000005</v>
      </c>
      <c r="C1421" s="3">
        <v>0.4375</v>
      </c>
    </row>
    <row r="1422" spans="1:3" x14ac:dyDescent="0.35">
      <c r="A1422" s="270"/>
      <c r="B1422" s="1">
        <v>929.9</v>
      </c>
      <c r="C1422" s="3">
        <v>0.45833333333333331</v>
      </c>
    </row>
    <row r="1423" spans="1:3" x14ac:dyDescent="0.35">
      <c r="A1423" s="270"/>
      <c r="B1423" s="1">
        <v>1263.8</v>
      </c>
      <c r="C1423" s="3">
        <v>0.47916666666666669</v>
      </c>
    </row>
    <row r="1424" spans="1:3" x14ac:dyDescent="0.35">
      <c r="A1424" s="270"/>
      <c r="B1424" s="1">
        <v>892.6</v>
      </c>
      <c r="C1424" s="3">
        <v>0.5</v>
      </c>
    </row>
    <row r="1425" spans="1:3" x14ac:dyDescent="0.35">
      <c r="A1425" s="270"/>
      <c r="B1425" s="1">
        <v>1392.9</v>
      </c>
      <c r="C1425" s="5">
        <v>0.52083333333333337</v>
      </c>
    </row>
    <row r="1426" spans="1:3" x14ac:dyDescent="0.35">
      <c r="A1426" s="270"/>
      <c r="B1426" s="1">
        <v>1162.2</v>
      </c>
      <c r="C1426" s="5">
        <v>0.54166666666666663</v>
      </c>
    </row>
    <row r="1427" spans="1:3" x14ac:dyDescent="0.35">
      <c r="A1427" s="270"/>
      <c r="B1427" s="1">
        <v>550.4</v>
      </c>
      <c r="C1427" s="5">
        <v>0.5625</v>
      </c>
    </row>
    <row r="1428" spans="1:3" x14ac:dyDescent="0.35">
      <c r="A1428" s="270"/>
      <c r="B1428" s="1">
        <v>619.29999999999995</v>
      </c>
      <c r="C1428" s="5">
        <v>0.58333333333333337</v>
      </c>
    </row>
    <row r="1429" spans="1:3" x14ac:dyDescent="0.35">
      <c r="A1429" s="270"/>
      <c r="B1429" s="1">
        <v>1104.4000000000001</v>
      </c>
      <c r="C1429" s="5">
        <v>0.60416666666666663</v>
      </c>
    </row>
    <row r="1430" spans="1:3" x14ac:dyDescent="0.35">
      <c r="A1430" s="270"/>
      <c r="B1430" s="1">
        <v>707.9</v>
      </c>
      <c r="C1430" s="2">
        <v>0.625</v>
      </c>
    </row>
    <row r="1431" spans="1:3" x14ac:dyDescent="0.35">
      <c r="A1431" s="270"/>
      <c r="B1431" s="1">
        <v>528.20000000000005</v>
      </c>
      <c r="C1431" s="2">
        <v>0.64583333333333337</v>
      </c>
    </row>
    <row r="1432" spans="1:3" x14ac:dyDescent="0.35">
      <c r="A1432" s="270"/>
      <c r="B1432" s="1">
        <v>1214.7</v>
      </c>
      <c r="C1432" s="2">
        <v>0.66666666666666663</v>
      </c>
    </row>
    <row r="1433" spans="1:3" x14ac:dyDescent="0.35">
      <c r="A1433" s="270"/>
      <c r="B1433" s="1">
        <v>1600.7</v>
      </c>
      <c r="C1433" s="2">
        <v>0.6875</v>
      </c>
    </row>
    <row r="1434" spans="1:3" x14ac:dyDescent="0.35">
      <c r="A1434" s="270"/>
      <c r="B1434" s="1">
        <v>1338.1</v>
      </c>
      <c r="C1434" s="2">
        <v>0.70833333333333337</v>
      </c>
    </row>
    <row r="1435" spans="1:3" x14ac:dyDescent="0.35">
      <c r="A1435" s="270"/>
      <c r="B1435" s="1">
        <v>245.2</v>
      </c>
      <c r="C1435" s="2">
        <v>0.72916666666666663</v>
      </c>
    </row>
    <row r="1436" spans="1:3" x14ac:dyDescent="0.35">
      <c r="A1436" s="270"/>
      <c r="B1436" s="1">
        <v>313.5</v>
      </c>
      <c r="C1436" s="2">
        <v>0.75</v>
      </c>
    </row>
    <row r="1437" spans="1:3" x14ac:dyDescent="0.35">
      <c r="A1437" s="270"/>
      <c r="B1437" s="1">
        <v>603.9</v>
      </c>
      <c r="C1437" s="2">
        <v>0.77083333333333337</v>
      </c>
    </row>
    <row r="1438" spans="1:3" x14ac:dyDescent="0.35">
      <c r="A1438" s="270"/>
      <c r="B1438" s="1">
        <v>577.79999999999995</v>
      </c>
      <c r="C1438" s="2">
        <v>0.79166666666666663</v>
      </c>
    </row>
    <row r="1439" spans="1:3" x14ac:dyDescent="0.35">
      <c r="A1439" s="270"/>
      <c r="B1439" s="1">
        <v>412.7</v>
      </c>
      <c r="C1439" s="2">
        <v>0.8125</v>
      </c>
    </row>
    <row r="1440" spans="1:3" x14ac:dyDescent="0.35">
      <c r="A1440" s="270"/>
      <c r="B1440" s="1">
        <v>221.3</v>
      </c>
      <c r="C1440" s="2">
        <v>0.83333333333333337</v>
      </c>
    </row>
    <row r="1441" spans="1:3" x14ac:dyDescent="0.35">
      <c r="A1441" s="270"/>
      <c r="B1441" s="1">
        <v>105.2</v>
      </c>
      <c r="C1441" s="2">
        <v>0.85416666666666663</v>
      </c>
    </row>
    <row r="1442" spans="1:3" x14ac:dyDescent="0.35">
      <c r="A1442" s="270"/>
      <c r="B1442" s="1">
        <v>35.1</v>
      </c>
      <c r="C1442" s="2">
        <v>0.875</v>
      </c>
    </row>
    <row r="1443" spans="1:3" x14ac:dyDescent="0.35">
      <c r="A1443" s="270"/>
      <c r="B1443" s="1">
        <v>2</v>
      </c>
      <c r="C1443" s="2">
        <v>0.89583333333333337</v>
      </c>
    </row>
    <row r="1444" spans="1:3" x14ac:dyDescent="0.35">
      <c r="A1444" s="270"/>
      <c r="B1444" s="1">
        <v>0</v>
      </c>
      <c r="C1444" s="2">
        <v>0.91666666666666663</v>
      </c>
    </row>
    <row r="1445" spans="1:3" x14ac:dyDescent="0.35">
      <c r="A1445" s="270"/>
      <c r="B1445" s="1">
        <v>0</v>
      </c>
      <c r="C1445" s="2">
        <v>0.9375</v>
      </c>
    </row>
    <row r="1446" spans="1:3" x14ac:dyDescent="0.35">
      <c r="A1446" s="270"/>
      <c r="B1446" s="1">
        <v>0</v>
      </c>
      <c r="C1446" s="2">
        <v>0.95833333333333337</v>
      </c>
    </row>
    <row r="1447" spans="1:3" x14ac:dyDescent="0.35">
      <c r="A1447" s="271"/>
      <c r="B1447" s="1">
        <v>0</v>
      </c>
      <c r="C1447" s="2">
        <v>0.97916666666666663</v>
      </c>
    </row>
    <row r="1448" spans="1:3" x14ac:dyDescent="0.35">
      <c r="A1448" s="269">
        <v>45504</v>
      </c>
      <c r="B1448" s="1">
        <v>0</v>
      </c>
      <c r="C1448" s="3">
        <v>0</v>
      </c>
    </row>
    <row r="1449" spans="1:3" x14ac:dyDescent="0.35">
      <c r="A1449" s="270"/>
      <c r="B1449" s="1">
        <v>0</v>
      </c>
      <c r="C1449" s="3">
        <v>2.0833333333333332E-2</v>
      </c>
    </row>
    <row r="1450" spans="1:3" x14ac:dyDescent="0.35">
      <c r="A1450" s="270"/>
      <c r="B1450" s="1">
        <v>0</v>
      </c>
      <c r="C1450" s="6" t="s">
        <v>197</v>
      </c>
    </row>
    <row r="1451" spans="1:3" x14ac:dyDescent="0.35">
      <c r="A1451" s="270"/>
      <c r="B1451" s="1">
        <v>0</v>
      </c>
      <c r="C1451" s="3" t="s">
        <v>198</v>
      </c>
    </row>
    <row r="1452" spans="1:3" x14ac:dyDescent="0.35">
      <c r="A1452" s="270"/>
      <c r="B1452" s="1">
        <v>0</v>
      </c>
      <c r="C1452" s="4" t="s">
        <v>199</v>
      </c>
    </row>
    <row r="1453" spans="1:3" x14ac:dyDescent="0.35">
      <c r="A1453" s="270"/>
      <c r="B1453" s="1">
        <v>0</v>
      </c>
      <c r="C1453" s="7" t="s">
        <v>200</v>
      </c>
    </row>
    <row r="1454" spans="1:3" x14ac:dyDescent="0.35">
      <c r="A1454" s="270"/>
      <c r="B1454" s="1">
        <v>0</v>
      </c>
      <c r="C1454" s="3" t="s">
        <v>201</v>
      </c>
    </row>
    <row r="1455" spans="1:3" x14ac:dyDescent="0.35">
      <c r="A1455" s="270"/>
      <c r="B1455" s="1">
        <v>0</v>
      </c>
      <c r="C1455" s="19" t="s">
        <v>202</v>
      </c>
    </row>
    <row r="1456" spans="1:3" x14ac:dyDescent="0.35">
      <c r="A1456" s="270"/>
      <c r="B1456" s="1">
        <v>0</v>
      </c>
      <c r="C1456" s="3" t="s">
        <v>203</v>
      </c>
    </row>
    <row r="1457" spans="1:3" x14ac:dyDescent="0.35">
      <c r="A1457" s="270"/>
      <c r="B1457" s="1">
        <v>0</v>
      </c>
      <c r="C1457" s="19" t="s">
        <v>204</v>
      </c>
    </row>
    <row r="1458" spans="1:3" x14ac:dyDescent="0.35">
      <c r="A1458" s="270"/>
      <c r="B1458" s="1">
        <v>0</v>
      </c>
      <c r="C1458" s="19" t="s">
        <v>205</v>
      </c>
    </row>
    <row r="1459" spans="1:3" x14ac:dyDescent="0.35">
      <c r="A1459" s="270"/>
      <c r="B1459" s="1">
        <v>0</v>
      </c>
      <c r="C1459" s="19" t="s">
        <v>206</v>
      </c>
    </row>
    <row r="1460" spans="1:3" x14ac:dyDescent="0.35">
      <c r="A1460" s="270"/>
      <c r="B1460" s="1">
        <v>0</v>
      </c>
      <c r="C1460" s="19" t="s">
        <v>207</v>
      </c>
    </row>
    <row r="1461" spans="1:3" x14ac:dyDescent="0.35">
      <c r="A1461" s="270"/>
      <c r="B1461" s="1">
        <v>1.3</v>
      </c>
      <c r="C1461" s="19" t="s">
        <v>208</v>
      </c>
    </row>
    <row r="1462" spans="1:3" x14ac:dyDescent="0.35">
      <c r="A1462" s="270"/>
      <c r="B1462" s="1">
        <v>31.8</v>
      </c>
      <c r="C1462" s="3" t="s">
        <v>209</v>
      </c>
    </row>
    <row r="1463" spans="1:3" x14ac:dyDescent="0.35">
      <c r="A1463" s="270"/>
      <c r="B1463" s="1">
        <v>121.4</v>
      </c>
      <c r="C1463" s="19" t="s">
        <v>210</v>
      </c>
    </row>
    <row r="1464" spans="1:3" x14ac:dyDescent="0.35">
      <c r="A1464" s="270"/>
      <c r="B1464" s="1">
        <v>296.10000000000002</v>
      </c>
      <c r="C1464" s="19" t="s">
        <v>211</v>
      </c>
    </row>
    <row r="1465" spans="1:3" x14ac:dyDescent="0.35">
      <c r="A1465" s="270"/>
      <c r="B1465" s="1">
        <v>471</v>
      </c>
      <c r="C1465" s="19" t="s">
        <v>212</v>
      </c>
    </row>
    <row r="1466" spans="1:3" x14ac:dyDescent="0.35">
      <c r="A1466" s="270"/>
      <c r="B1466" s="1">
        <v>742.8</v>
      </c>
      <c r="C1466" s="19" t="s">
        <v>213</v>
      </c>
    </row>
    <row r="1467" spans="1:3" x14ac:dyDescent="0.35">
      <c r="A1467" s="270"/>
      <c r="B1467" s="1">
        <v>1007</v>
      </c>
      <c r="C1467" s="3" t="s">
        <v>214</v>
      </c>
    </row>
    <row r="1468" spans="1:3" x14ac:dyDescent="0.35">
      <c r="A1468" s="270"/>
      <c r="B1468" s="1">
        <v>1231.2</v>
      </c>
      <c r="C1468" s="3">
        <v>0.41666666666666669</v>
      </c>
    </row>
    <row r="1469" spans="1:3" x14ac:dyDescent="0.35">
      <c r="A1469" s="270"/>
      <c r="B1469" s="1">
        <v>1477.1</v>
      </c>
      <c r="C1469" s="3">
        <v>0.4375</v>
      </c>
    </row>
    <row r="1470" spans="1:3" x14ac:dyDescent="0.35">
      <c r="A1470" s="270"/>
      <c r="B1470" s="1">
        <v>1714.7</v>
      </c>
      <c r="C1470" s="3">
        <v>0.45833333333333331</v>
      </c>
    </row>
    <row r="1471" spans="1:3" x14ac:dyDescent="0.35">
      <c r="A1471" s="270"/>
      <c r="B1471" s="1">
        <v>1887.5</v>
      </c>
      <c r="C1471" s="3">
        <v>0.47916666666666669</v>
      </c>
    </row>
    <row r="1472" spans="1:3" x14ac:dyDescent="0.35">
      <c r="A1472" s="270"/>
      <c r="B1472" s="1">
        <v>2029.5</v>
      </c>
      <c r="C1472" s="3">
        <v>0.5</v>
      </c>
    </row>
    <row r="1473" spans="1:3" x14ac:dyDescent="0.35">
      <c r="A1473" s="270"/>
      <c r="B1473" s="1">
        <v>2147.5</v>
      </c>
      <c r="C1473" s="5">
        <v>0.52083333333333337</v>
      </c>
    </row>
    <row r="1474" spans="1:3" x14ac:dyDescent="0.35">
      <c r="A1474" s="270"/>
      <c r="B1474" s="1">
        <v>2218.1999999999998</v>
      </c>
      <c r="C1474" s="5">
        <v>0.54166666666666663</v>
      </c>
    </row>
    <row r="1475" spans="1:3" x14ac:dyDescent="0.35">
      <c r="A1475" s="270"/>
      <c r="B1475" s="1">
        <v>2238.9</v>
      </c>
      <c r="C1475" s="5">
        <v>0.5625</v>
      </c>
    </row>
    <row r="1476" spans="1:3" x14ac:dyDescent="0.35">
      <c r="A1476" s="270"/>
      <c r="B1476" s="1">
        <v>2114.6</v>
      </c>
      <c r="C1476" s="5">
        <v>0.58333333333333337</v>
      </c>
    </row>
    <row r="1477" spans="1:3" x14ac:dyDescent="0.35">
      <c r="A1477" s="270"/>
      <c r="B1477" s="1">
        <v>2039.5</v>
      </c>
      <c r="C1477" s="5">
        <v>0.60416666666666663</v>
      </c>
    </row>
    <row r="1478" spans="1:3" x14ac:dyDescent="0.35">
      <c r="A1478" s="270"/>
      <c r="B1478" s="1">
        <v>1985.2</v>
      </c>
      <c r="C1478" s="2">
        <v>0.625</v>
      </c>
    </row>
    <row r="1479" spans="1:3" x14ac:dyDescent="0.35">
      <c r="A1479" s="270"/>
      <c r="B1479" s="1">
        <v>1897.8</v>
      </c>
      <c r="C1479" s="2">
        <v>0.64583333333333337</v>
      </c>
    </row>
    <row r="1480" spans="1:3" x14ac:dyDescent="0.35">
      <c r="A1480" s="270"/>
      <c r="B1480" s="1">
        <v>1824.2</v>
      </c>
      <c r="C1480" s="2">
        <v>0.66666666666666663</v>
      </c>
    </row>
    <row r="1481" spans="1:3" x14ac:dyDescent="0.35">
      <c r="A1481" s="270"/>
      <c r="B1481" s="1">
        <v>1196.5</v>
      </c>
      <c r="C1481" s="2">
        <v>0.6875</v>
      </c>
    </row>
    <row r="1482" spans="1:3" x14ac:dyDescent="0.35">
      <c r="A1482" s="270"/>
      <c r="B1482" s="1">
        <v>1453.3</v>
      </c>
      <c r="C1482" s="2">
        <v>0.70833333333333337</v>
      </c>
    </row>
    <row r="1483" spans="1:3" x14ac:dyDescent="0.35">
      <c r="A1483" s="270"/>
      <c r="B1483" s="1">
        <v>1093.5999999999999</v>
      </c>
      <c r="C1483" s="2">
        <v>0.72916666666666663</v>
      </c>
    </row>
    <row r="1484" spans="1:3" x14ac:dyDescent="0.35">
      <c r="A1484" s="270"/>
      <c r="B1484" s="1">
        <v>971.7</v>
      </c>
      <c r="C1484" s="2">
        <v>0.75</v>
      </c>
    </row>
    <row r="1485" spans="1:3" x14ac:dyDescent="0.35">
      <c r="A1485" s="270"/>
      <c r="B1485" s="1">
        <v>745.7</v>
      </c>
      <c r="C1485" s="2">
        <v>0.77083333333333337</v>
      </c>
    </row>
    <row r="1486" spans="1:3" x14ac:dyDescent="0.35">
      <c r="A1486" s="270"/>
      <c r="B1486" s="1">
        <v>620.79999999999995</v>
      </c>
      <c r="C1486" s="2">
        <v>0.79166666666666663</v>
      </c>
    </row>
    <row r="1487" spans="1:3" x14ac:dyDescent="0.35">
      <c r="A1487" s="270"/>
      <c r="B1487" s="1">
        <v>422.1</v>
      </c>
      <c r="C1487" s="2">
        <v>0.8125</v>
      </c>
    </row>
    <row r="1488" spans="1:3" x14ac:dyDescent="0.35">
      <c r="A1488" s="270"/>
      <c r="B1488" s="1">
        <v>244.1</v>
      </c>
      <c r="C1488" s="2">
        <v>0.83333333333333337</v>
      </c>
    </row>
    <row r="1489" spans="1:3" x14ac:dyDescent="0.35">
      <c r="A1489" s="270"/>
      <c r="B1489" s="1">
        <v>107.9</v>
      </c>
      <c r="C1489" s="2">
        <v>0.85416666666666663</v>
      </c>
    </row>
    <row r="1490" spans="1:3" x14ac:dyDescent="0.35">
      <c r="A1490" s="270"/>
      <c r="B1490" s="1">
        <v>38.200000000000003</v>
      </c>
      <c r="C1490" s="2">
        <v>0.875</v>
      </c>
    </row>
    <row r="1491" spans="1:3" x14ac:dyDescent="0.35">
      <c r="A1491" s="270"/>
      <c r="B1491" s="1">
        <v>3.6</v>
      </c>
      <c r="C1491" s="2">
        <v>0.89583333333333337</v>
      </c>
    </row>
    <row r="1492" spans="1:3" x14ac:dyDescent="0.35">
      <c r="A1492" s="270"/>
      <c r="B1492" s="1">
        <v>0.2</v>
      </c>
      <c r="C1492" s="2">
        <v>0.91666666666666663</v>
      </c>
    </row>
    <row r="1493" spans="1:3" x14ac:dyDescent="0.35">
      <c r="A1493" s="270"/>
      <c r="B1493" s="1">
        <v>0.2</v>
      </c>
      <c r="C1493" s="2">
        <v>0.9375</v>
      </c>
    </row>
    <row r="1494" spans="1:3" x14ac:dyDescent="0.35">
      <c r="A1494" s="270"/>
      <c r="B1494" s="1">
        <v>0.2</v>
      </c>
      <c r="C1494" s="2">
        <v>0.95833333333333337</v>
      </c>
    </row>
    <row r="1495" spans="1:3" x14ac:dyDescent="0.35">
      <c r="A1495" s="271"/>
      <c r="B1495" s="1">
        <v>0.2</v>
      </c>
      <c r="C1495" s="2">
        <v>0.97916666666666663</v>
      </c>
    </row>
    <row r="1496" spans="1:3" x14ac:dyDescent="0.35">
      <c r="A1496" s="42"/>
      <c r="B1496" s="1"/>
      <c r="C1496" s="3"/>
    </row>
    <row r="1497" spans="1:3" x14ac:dyDescent="0.35">
      <c r="A1497" s="42"/>
      <c r="B1497" s="1"/>
      <c r="C1497" s="3"/>
    </row>
    <row r="1498" spans="1:3" x14ac:dyDescent="0.35">
      <c r="A1498" s="42"/>
      <c r="B1498" s="1"/>
      <c r="C1498" s="6"/>
    </row>
    <row r="1499" spans="1:3" x14ac:dyDescent="0.35">
      <c r="A1499" s="42"/>
      <c r="B1499" s="1"/>
      <c r="C1499" s="3"/>
    </row>
    <row r="1500" spans="1:3" x14ac:dyDescent="0.35">
      <c r="A1500" s="42"/>
      <c r="B1500" s="1"/>
      <c r="C1500" s="4"/>
    </row>
    <row r="1501" spans="1:3" x14ac:dyDescent="0.35">
      <c r="A1501" s="42"/>
      <c r="B1501" s="1"/>
      <c r="C1501" s="7"/>
    </row>
    <row r="1502" spans="1:3" x14ac:dyDescent="0.35">
      <c r="A1502" s="42"/>
      <c r="B1502" s="1"/>
      <c r="C1502" s="3"/>
    </row>
    <row r="1503" spans="1:3" x14ac:dyDescent="0.35">
      <c r="A1503" s="42"/>
      <c r="B1503" s="1"/>
      <c r="C1503" s="19"/>
    </row>
    <row r="1504" spans="1:3" x14ac:dyDescent="0.35">
      <c r="A1504" s="42"/>
      <c r="B1504" s="1"/>
      <c r="C1504" s="3"/>
    </row>
    <row r="1505" spans="1:3" x14ac:dyDescent="0.35">
      <c r="A1505" s="42"/>
      <c r="B1505" s="1"/>
      <c r="C1505" s="19"/>
    </row>
    <row r="1506" spans="1:3" x14ac:dyDescent="0.35">
      <c r="A1506" s="42"/>
      <c r="B1506" s="1"/>
      <c r="C1506" s="19"/>
    </row>
    <row r="1507" spans="1:3" x14ac:dyDescent="0.35">
      <c r="A1507" s="42"/>
      <c r="B1507" s="1"/>
      <c r="C1507" s="19"/>
    </row>
    <row r="1508" spans="1:3" x14ac:dyDescent="0.35">
      <c r="A1508" s="42"/>
      <c r="B1508" s="1"/>
      <c r="C1508" s="19"/>
    </row>
    <row r="1509" spans="1:3" x14ac:dyDescent="0.35">
      <c r="A1509" s="42"/>
      <c r="B1509" s="1"/>
      <c r="C1509" s="19"/>
    </row>
    <row r="1510" spans="1:3" x14ac:dyDescent="0.35">
      <c r="A1510" s="42"/>
      <c r="B1510" s="1"/>
      <c r="C1510" s="3"/>
    </row>
    <row r="1511" spans="1:3" x14ac:dyDescent="0.35">
      <c r="A1511" s="42"/>
      <c r="B1511" s="1"/>
      <c r="C1511" s="19"/>
    </row>
    <row r="1512" spans="1:3" x14ac:dyDescent="0.35">
      <c r="A1512" s="42"/>
      <c r="B1512" s="1"/>
      <c r="C1512" s="19"/>
    </row>
    <row r="1513" spans="1:3" x14ac:dyDescent="0.35">
      <c r="A1513" s="42"/>
      <c r="B1513" s="1"/>
      <c r="C1513" s="19"/>
    </row>
    <row r="1514" spans="1:3" x14ac:dyDescent="0.35">
      <c r="A1514" s="42"/>
      <c r="B1514" s="1"/>
      <c r="C1514" s="19"/>
    </row>
    <row r="1515" spans="1:3" x14ac:dyDescent="0.35">
      <c r="A1515" s="42"/>
      <c r="B1515" s="1"/>
      <c r="C1515" s="3"/>
    </row>
    <row r="1516" spans="1:3" x14ac:dyDescent="0.35">
      <c r="A1516" s="42"/>
      <c r="B1516" s="1"/>
      <c r="C1516" s="3"/>
    </row>
    <row r="1517" spans="1:3" x14ac:dyDescent="0.35">
      <c r="A1517" s="42"/>
      <c r="B1517" s="1"/>
      <c r="C1517" s="3"/>
    </row>
    <row r="1518" spans="1:3" x14ac:dyDescent="0.35">
      <c r="A1518" s="42"/>
      <c r="B1518" s="1"/>
      <c r="C1518" s="3"/>
    </row>
    <row r="1519" spans="1:3" x14ac:dyDescent="0.35">
      <c r="A1519" s="42"/>
      <c r="B1519" s="1"/>
      <c r="C1519" s="3"/>
    </row>
    <row r="1520" spans="1:3" x14ac:dyDescent="0.35">
      <c r="A1520" s="42"/>
      <c r="B1520" s="1"/>
      <c r="C1520" s="3"/>
    </row>
    <row r="1521" spans="1:3" x14ac:dyDescent="0.35">
      <c r="A1521" s="42"/>
      <c r="B1521" s="1"/>
      <c r="C1521" s="5"/>
    </row>
    <row r="1522" spans="1:3" x14ac:dyDescent="0.35">
      <c r="A1522" s="42"/>
      <c r="B1522" s="1"/>
      <c r="C1522" s="5"/>
    </row>
  </sheetData>
  <mergeCells count="38">
    <mergeCell ref="A1114:A1161"/>
    <mergeCell ref="A1400:A1447"/>
    <mergeCell ref="A1448:A1495"/>
    <mergeCell ref="A1210:A1257"/>
    <mergeCell ref="A1258:A1305"/>
    <mergeCell ref="A1306:A1353"/>
    <mergeCell ref="A1354:A1399"/>
    <mergeCell ref="A1162:A1209"/>
    <mergeCell ref="A441:A489"/>
    <mergeCell ref="A922:A969"/>
    <mergeCell ref="A970:A1017"/>
    <mergeCell ref="A1018:A1065"/>
    <mergeCell ref="A1066:A1113"/>
    <mergeCell ref="A490:A537"/>
    <mergeCell ref="A538:A585"/>
    <mergeCell ref="A586:A633"/>
    <mergeCell ref="A634:A681"/>
    <mergeCell ref="A682:A729"/>
    <mergeCell ref="A730:A777"/>
    <mergeCell ref="A778:A825"/>
    <mergeCell ref="A826:A873"/>
    <mergeCell ref="A874:A921"/>
    <mergeCell ref="A201:A248"/>
    <mergeCell ref="A249:A296"/>
    <mergeCell ref="A297:A344"/>
    <mergeCell ref="A345:A392"/>
    <mergeCell ref="A393:A440"/>
    <mergeCell ref="D38:N68"/>
    <mergeCell ref="A39:A61"/>
    <mergeCell ref="A62:A109"/>
    <mergeCell ref="A110:A157"/>
    <mergeCell ref="A158:A200"/>
    <mergeCell ref="A2:F2"/>
    <mergeCell ref="A36:F36"/>
    <mergeCell ref="A4:A5"/>
    <mergeCell ref="B4:B5"/>
    <mergeCell ref="C4:C29"/>
    <mergeCell ref="D4:M34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56A7-5582-4BCB-A99B-E1F2C84AB93A}">
  <dimension ref="A2:S1278"/>
  <sheetViews>
    <sheetView zoomScale="80" zoomScaleNormal="80" workbookViewId="0">
      <selection activeCell="C31" sqref="C31"/>
    </sheetView>
  </sheetViews>
  <sheetFormatPr defaultRowHeight="14.5" x14ac:dyDescent="0.35"/>
  <cols>
    <col min="1" max="1" width="41.54296875" customWidth="1"/>
    <col min="2" max="2" width="21.26953125" customWidth="1"/>
    <col min="3" max="3" width="22.26953125" customWidth="1"/>
    <col min="4" max="4" width="8.81640625" customWidth="1"/>
    <col min="5" max="5" width="9.6328125" customWidth="1"/>
  </cols>
  <sheetData>
    <row r="2" spans="1:16" ht="27" customHeight="1" x14ac:dyDescent="0.6">
      <c r="A2" s="275" t="s">
        <v>257</v>
      </c>
      <c r="B2" s="275"/>
      <c r="C2" s="275"/>
    </row>
    <row r="3" spans="1:16" ht="15" thickBot="1" x14ac:dyDescent="0.4"/>
    <row r="4" spans="1:16" ht="16.5" x14ac:dyDescent="0.35">
      <c r="A4" s="41" t="s">
        <v>139</v>
      </c>
      <c r="B4" s="40" t="s">
        <v>258</v>
      </c>
      <c r="C4" s="39"/>
      <c r="D4" s="38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/>
    </row>
    <row r="5" spans="1:16" ht="7.5" customHeight="1" x14ac:dyDescent="0.35">
      <c r="A5" s="22"/>
      <c r="B5" s="35"/>
      <c r="C5" s="35"/>
      <c r="D5" s="32"/>
      <c r="P5" s="31"/>
    </row>
    <row r="6" spans="1:16" x14ac:dyDescent="0.35">
      <c r="A6" s="59">
        <v>45449</v>
      </c>
      <c r="B6" s="34">
        <v>65</v>
      </c>
      <c r="C6" s="33"/>
      <c r="D6" s="32"/>
      <c r="P6" s="31"/>
    </row>
    <row r="7" spans="1:16" x14ac:dyDescent="0.35">
      <c r="A7" s="59">
        <v>45450</v>
      </c>
      <c r="B7" s="34">
        <v>37.4</v>
      </c>
      <c r="C7" s="33"/>
      <c r="D7" s="32"/>
      <c r="P7" s="31"/>
    </row>
    <row r="8" spans="1:16" x14ac:dyDescent="0.35">
      <c r="A8" s="59">
        <v>45451</v>
      </c>
      <c r="B8" s="34">
        <v>61.9</v>
      </c>
      <c r="C8" s="33"/>
      <c r="D8" s="32"/>
      <c r="P8" s="31"/>
    </row>
    <row r="9" spans="1:16" x14ac:dyDescent="0.35">
      <c r="A9" s="59">
        <v>45452</v>
      </c>
      <c r="B9" s="34">
        <v>60</v>
      </c>
      <c r="C9" s="33"/>
      <c r="D9" s="32"/>
      <c r="P9" s="31"/>
    </row>
    <row r="10" spans="1:16" x14ac:dyDescent="0.35">
      <c r="A10" s="59">
        <v>45453</v>
      </c>
      <c r="B10" s="34">
        <v>39.299999999999997</v>
      </c>
      <c r="C10" s="33"/>
      <c r="D10" s="32"/>
      <c r="P10" s="31"/>
    </row>
    <row r="11" spans="1:16" x14ac:dyDescent="0.35">
      <c r="A11" s="60">
        <v>45454</v>
      </c>
      <c r="B11" s="34">
        <v>77.5</v>
      </c>
      <c r="C11" s="33"/>
      <c r="D11" s="32"/>
      <c r="P11" s="31"/>
    </row>
    <row r="12" spans="1:16" x14ac:dyDescent="0.35">
      <c r="A12" s="59">
        <v>45456</v>
      </c>
      <c r="B12" s="1">
        <v>67.2</v>
      </c>
      <c r="C12" s="22"/>
      <c r="D12" s="32"/>
      <c r="P12" s="31"/>
    </row>
    <row r="13" spans="1:16" x14ac:dyDescent="0.35">
      <c r="A13" s="59">
        <v>45457</v>
      </c>
      <c r="B13" s="1">
        <v>76.900000000000006</v>
      </c>
      <c r="C13" s="22"/>
      <c r="D13" s="32"/>
      <c r="P13" s="31"/>
    </row>
    <row r="14" spans="1:16" x14ac:dyDescent="0.35">
      <c r="A14" s="59">
        <v>45458</v>
      </c>
      <c r="B14" s="1">
        <v>71.2</v>
      </c>
      <c r="C14" s="22"/>
      <c r="D14" s="32"/>
      <c r="P14" s="31"/>
    </row>
    <row r="15" spans="1:16" x14ac:dyDescent="0.35">
      <c r="A15" s="59">
        <v>45459</v>
      </c>
      <c r="B15" s="1">
        <v>62.5</v>
      </c>
      <c r="C15" s="22"/>
      <c r="D15" s="32"/>
      <c r="P15" s="31"/>
    </row>
    <row r="16" spans="1:16" x14ac:dyDescent="0.35">
      <c r="A16" s="59">
        <v>45460</v>
      </c>
      <c r="B16" s="1">
        <v>66.7</v>
      </c>
      <c r="C16" s="22"/>
      <c r="D16" s="32"/>
      <c r="P16" s="31"/>
    </row>
    <row r="17" spans="1:16" x14ac:dyDescent="0.35">
      <c r="A17" s="59">
        <v>45461</v>
      </c>
      <c r="B17" s="1">
        <v>56.8</v>
      </c>
      <c r="C17" s="22"/>
      <c r="D17" s="32"/>
      <c r="P17" s="31"/>
    </row>
    <row r="18" spans="1:16" x14ac:dyDescent="0.35">
      <c r="A18" s="59">
        <v>45463</v>
      </c>
      <c r="B18" s="1">
        <v>65.2</v>
      </c>
      <c r="C18" s="22"/>
      <c r="D18" s="32"/>
      <c r="P18" s="31"/>
    </row>
    <row r="19" spans="1:16" x14ac:dyDescent="0.35">
      <c r="A19" s="59">
        <v>45464</v>
      </c>
      <c r="B19" s="1">
        <v>67.599999999999994</v>
      </c>
      <c r="C19" s="22"/>
      <c r="D19" s="32"/>
      <c r="P19" s="31"/>
    </row>
    <row r="20" spans="1:16" x14ac:dyDescent="0.35">
      <c r="A20" s="59">
        <v>45465</v>
      </c>
      <c r="B20" s="1">
        <v>38.4</v>
      </c>
      <c r="C20" s="22"/>
      <c r="D20" s="32"/>
      <c r="P20" s="31"/>
    </row>
    <row r="21" spans="1:16" x14ac:dyDescent="0.35">
      <c r="A21" s="59">
        <v>45466</v>
      </c>
      <c r="B21" s="1">
        <v>64</v>
      </c>
      <c r="C21" s="22"/>
      <c r="D21" s="32"/>
      <c r="P21" s="31"/>
    </row>
    <row r="22" spans="1:16" x14ac:dyDescent="0.35">
      <c r="A22" s="59">
        <v>45467</v>
      </c>
      <c r="B22" s="1">
        <v>44</v>
      </c>
      <c r="C22" s="22"/>
      <c r="D22" s="32"/>
      <c r="P22" s="31"/>
    </row>
    <row r="23" spans="1:16" x14ac:dyDescent="0.35">
      <c r="A23" s="59">
        <v>45468</v>
      </c>
      <c r="B23" s="1">
        <v>46.4</v>
      </c>
      <c r="C23" s="22"/>
      <c r="D23" s="32"/>
      <c r="P23" s="31"/>
    </row>
    <row r="24" spans="1:16" x14ac:dyDescent="0.35">
      <c r="A24" s="59">
        <v>45469</v>
      </c>
      <c r="B24" s="1">
        <v>45.4</v>
      </c>
      <c r="C24" s="22"/>
      <c r="D24" s="32"/>
      <c r="P24" s="31"/>
    </row>
    <row r="25" spans="1:16" x14ac:dyDescent="0.35">
      <c r="A25" s="59">
        <v>45471</v>
      </c>
      <c r="B25" s="1">
        <v>50.7</v>
      </c>
      <c r="C25" s="22"/>
      <c r="D25" s="32"/>
      <c r="P25" s="31"/>
    </row>
    <row r="26" spans="1:16" x14ac:dyDescent="0.35">
      <c r="A26" s="59">
        <v>45472</v>
      </c>
      <c r="B26" s="1">
        <v>64</v>
      </c>
      <c r="C26" s="22"/>
      <c r="D26" s="32"/>
      <c r="P26" s="31"/>
    </row>
    <row r="27" spans="1:16" x14ac:dyDescent="0.35">
      <c r="A27" s="59">
        <v>45473</v>
      </c>
      <c r="B27" s="1">
        <v>73.2</v>
      </c>
      <c r="C27" s="22"/>
      <c r="D27" s="32"/>
      <c r="P27" s="31"/>
    </row>
    <row r="28" spans="1:16" x14ac:dyDescent="0.35">
      <c r="A28" s="8" t="s">
        <v>259</v>
      </c>
      <c r="B28" t="s">
        <v>260</v>
      </c>
      <c r="C28" s="22"/>
      <c r="D28" s="32"/>
      <c r="P28" s="31"/>
    </row>
    <row r="29" spans="1:16" x14ac:dyDescent="0.35">
      <c r="A29" s="8" t="s">
        <v>261</v>
      </c>
      <c r="B29">
        <f>AVERAGE(B6:B27)</f>
        <v>59.15000000000002</v>
      </c>
      <c r="C29" s="22"/>
      <c r="D29" s="32"/>
      <c r="P29" s="31"/>
    </row>
    <row r="30" spans="1:16" ht="15" thickBot="1" x14ac:dyDescent="0.4">
      <c r="A30" s="8" t="s">
        <v>262</v>
      </c>
      <c r="B30">
        <f>STDEV(B6:B27)</f>
        <v>12.498942812436965</v>
      </c>
      <c r="C30" s="22"/>
      <c r="D30" s="30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8"/>
    </row>
    <row r="31" spans="1:16" ht="23.25" customHeight="1" x14ac:dyDescent="0.35"/>
    <row r="32" spans="1:16" ht="29" thickBot="1" x14ac:dyDescent="0.7">
      <c r="A32" s="235" t="s">
        <v>196</v>
      </c>
      <c r="B32" s="206"/>
      <c r="C32" s="206"/>
    </row>
    <row r="33" spans="1:19" x14ac:dyDescent="0.35">
      <c r="D33" s="248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50"/>
    </row>
    <row r="34" spans="1:19" ht="29" x14ac:dyDescent="0.35">
      <c r="A34" s="27" t="s">
        <v>139</v>
      </c>
      <c r="B34" s="26" t="s">
        <v>184</v>
      </c>
      <c r="C34" s="25" t="s">
        <v>263</v>
      </c>
      <c r="D34" s="251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52"/>
    </row>
    <row r="35" spans="1:19" x14ac:dyDescent="0.35">
      <c r="A35" s="272">
        <v>45418</v>
      </c>
      <c r="B35" s="2">
        <v>0.47916666666666669</v>
      </c>
      <c r="C35" s="22">
        <v>2234.6999999999998</v>
      </c>
      <c r="D35" s="251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52"/>
    </row>
    <row r="36" spans="1:19" ht="16.5" customHeight="1" x14ac:dyDescent="0.35">
      <c r="A36" s="273"/>
      <c r="B36" s="2">
        <v>0.5</v>
      </c>
      <c r="C36" s="22">
        <v>2233.5</v>
      </c>
      <c r="D36" s="251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52"/>
    </row>
    <row r="37" spans="1:19" x14ac:dyDescent="0.35">
      <c r="A37" s="273"/>
      <c r="B37" s="2">
        <v>0.52083333333333337</v>
      </c>
      <c r="C37" s="22">
        <v>2081.8000000000002</v>
      </c>
      <c r="D37" s="251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52"/>
    </row>
    <row r="38" spans="1:19" x14ac:dyDescent="0.35">
      <c r="A38" s="273"/>
      <c r="B38" s="2">
        <v>0.54166666666666663</v>
      </c>
      <c r="C38" s="22">
        <v>1947.4</v>
      </c>
      <c r="D38" s="251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52"/>
    </row>
    <row r="39" spans="1:19" x14ac:dyDescent="0.35">
      <c r="A39" s="273"/>
      <c r="B39" s="2">
        <v>0.5625</v>
      </c>
      <c r="C39" s="22">
        <v>2224.8000000000002</v>
      </c>
      <c r="D39" s="251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52"/>
    </row>
    <row r="40" spans="1:19" x14ac:dyDescent="0.35">
      <c r="A40" s="273"/>
      <c r="B40" s="2">
        <v>0.58333333333333337</v>
      </c>
      <c r="C40" s="22">
        <v>2177.1</v>
      </c>
      <c r="D40" s="251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52"/>
    </row>
    <row r="41" spans="1:19" x14ac:dyDescent="0.35">
      <c r="A41" s="273"/>
      <c r="B41" s="2">
        <v>0.60416666666666663</v>
      </c>
      <c r="C41" s="22">
        <v>1996.6</v>
      </c>
      <c r="D41" s="251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52"/>
    </row>
    <row r="42" spans="1:19" x14ac:dyDescent="0.35">
      <c r="A42" s="273"/>
      <c r="B42" s="2">
        <v>0.625</v>
      </c>
      <c r="C42" s="22">
        <v>1667.7</v>
      </c>
      <c r="D42" s="251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52"/>
    </row>
    <row r="43" spans="1:19" x14ac:dyDescent="0.35">
      <c r="A43" s="273"/>
      <c r="B43" s="2">
        <v>0.64583333333333337</v>
      </c>
      <c r="C43" s="22">
        <v>1463</v>
      </c>
      <c r="D43" s="251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52"/>
    </row>
    <row r="44" spans="1:19" x14ac:dyDescent="0.35">
      <c r="A44" s="273"/>
      <c r="B44" s="2">
        <v>0.66666666666666663</v>
      </c>
      <c r="C44" s="22">
        <v>1162.3</v>
      </c>
      <c r="D44" s="251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52"/>
    </row>
    <row r="45" spans="1:19" x14ac:dyDescent="0.35">
      <c r="A45" s="273"/>
      <c r="B45" s="2">
        <v>0.6875</v>
      </c>
      <c r="C45" s="22">
        <v>175.8</v>
      </c>
      <c r="D45" s="251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52"/>
    </row>
    <row r="46" spans="1:19" x14ac:dyDescent="0.35">
      <c r="A46" s="273"/>
      <c r="B46" s="2">
        <v>0.70833333333333337</v>
      </c>
      <c r="C46" s="22">
        <v>105.1</v>
      </c>
      <c r="D46" s="251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52"/>
    </row>
    <row r="47" spans="1:19" x14ac:dyDescent="0.35">
      <c r="A47" s="273"/>
      <c r="B47" s="2">
        <v>0.72916666666666663</v>
      </c>
      <c r="C47" s="22">
        <v>119.1</v>
      </c>
      <c r="D47" s="251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52"/>
    </row>
    <row r="48" spans="1:19" x14ac:dyDescent="0.35">
      <c r="A48" s="273"/>
      <c r="B48" s="2">
        <v>0.75</v>
      </c>
      <c r="C48" s="22">
        <v>360.8</v>
      </c>
      <c r="D48" s="251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6"/>
      <c r="S48" s="252"/>
    </row>
    <row r="49" spans="1:19" x14ac:dyDescent="0.35">
      <c r="A49" s="273"/>
      <c r="B49" s="2">
        <v>0.77083333333333337</v>
      </c>
      <c r="C49" s="22">
        <v>222.8</v>
      </c>
      <c r="D49" s="251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52"/>
    </row>
    <row r="50" spans="1:19" x14ac:dyDescent="0.35">
      <c r="A50" s="273"/>
      <c r="B50" s="2">
        <v>0.79166666666666663</v>
      </c>
      <c r="C50" s="22">
        <v>159.9</v>
      </c>
      <c r="D50" s="251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52"/>
    </row>
    <row r="51" spans="1:19" x14ac:dyDescent="0.35">
      <c r="A51" s="273"/>
      <c r="B51" s="2">
        <v>0.8125</v>
      </c>
      <c r="C51" s="22">
        <v>122.3</v>
      </c>
      <c r="D51" s="251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52"/>
    </row>
    <row r="52" spans="1:19" x14ac:dyDescent="0.35">
      <c r="A52" s="273"/>
      <c r="B52" s="2">
        <v>0.83333333333333337</v>
      </c>
      <c r="C52" s="22">
        <v>60.3</v>
      </c>
      <c r="D52" s="251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52"/>
    </row>
    <row r="53" spans="1:19" x14ac:dyDescent="0.35">
      <c r="A53" s="273"/>
      <c r="B53" s="2">
        <v>0.85416666666666663</v>
      </c>
      <c r="C53" s="22">
        <v>30.3</v>
      </c>
      <c r="D53" s="251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52"/>
    </row>
    <row r="54" spans="1:19" x14ac:dyDescent="0.35">
      <c r="A54" s="273"/>
      <c r="B54" s="2">
        <v>0.875</v>
      </c>
      <c r="C54" s="22">
        <v>3.8</v>
      </c>
      <c r="D54" s="251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  <c r="S54" s="252"/>
    </row>
    <row r="55" spans="1:19" x14ac:dyDescent="0.35">
      <c r="A55" s="273"/>
      <c r="B55" s="2">
        <v>0.89583333333333337</v>
      </c>
      <c r="C55" s="22">
        <v>0</v>
      </c>
      <c r="D55" s="251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06"/>
      <c r="R55" s="206"/>
      <c r="S55" s="252"/>
    </row>
    <row r="56" spans="1:19" x14ac:dyDescent="0.35">
      <c r="A56" s="273"/>
      <c r="B56" s="2">
        <v>0.91666666666666663</v>
      </c>
      <c r="C56" s="22">
        <v>0</v>
      </c>
      <c r="D56" s="251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52"/>
    </row>
    <row r="57" spans="1:19" x14ac:dyDescent="0.35">
      <c r="A57" s="273"/>
      <c r="B57" s="2">
        <v>0.9375</v>
      </c>
      <c r="C57" s="22">
        <v>0</v>
      </c>
      <c r="D57" s="251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52"/>
    </row>
    <row r="58" spans="1:19" x14ac:dyDescent="0.35">
      <c r="A58" s="273"/>
      <c r="B58" s="2">
        <v>0.95833333333333337</v>
      </c>
      <c r="C58" s="22">
        <v>0</v>
      </c>
      <c r="D58" s="251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206"/>
      <c r="S58" s="252"/>
    </row>
    <row r="59" spans="1:19" x14ac:dyDescent="0.35">
      <c r="A59" s="274"/>
      <c r="B59" s="2">
        <v>0.97916666666666663</v>
      </c>
      <c r="C59" s="22">
        <v>0</v>
      </c>
      <c r="D59" s="251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52"/>
    </row>
    <row r="60" spans="1:19" x14ac:dyDescent="0.35">
      <c r="A60" s="272">
        <v>45449</v>
      </c>
      <c r="B60" s="2">
        <v>0</v>
      </c>
      <c r="C60" s="22">
        <v>0</v>
      </c>
      <c r="D60" s="251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52"/>
    </row>
    <row r="61" spans="1:19" x14ac:dyDescent="0.35">
      <c r="A61" s="273"/>
      <c r="B61" s="2">
        <v>2.0833333333333332E-2</v>
      </c>
      <c r="C61" s="22">
        <v>0</v>
      </c>
      <c r="D61" s="251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06"/>
      <c r="R61" s="206"/>
      <c r="S61" s="252"/>
    </row>
    <row r="62" spans="1:19" x14ac:dyDescent="0.35">
      <c r="A62" s="273"/>
      <c r="B62" s="3" t="s">
        <v>197</v>
      </c>
      <c r="C62" s="22">
        <v>0</v>
      </c>
      <c r="D62" s="251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06"/>
      <c r="R62" s="206"/>
      <c r="S62" s="252"/>
    </row>
    <row r="63" spans="1:19" ht="15" thickBot="1" x14ac:dyDescent="0.4">
      <c r="A63" s="273"/>
      <c r="B63" s="19" t="s">
        <v>264</v>
      </c>
      <c r="C63" s="22">
        <v>0</v>
      </c>
      <c r="D63" s="253"/>
      <c r="E63" s="254"/>
      <c r="F63" s="254"/>
      <c r="G63" s="254"/>
      <c r="H63" s="254"/>
      <c r="I63" s="254"/>
      <c r="J63" s="254"/>
      <c r="K63" s="254"/>
      <c r="L63" s="254"/>
      <c r="M63" s="254"/>
      <c r="N63" s="254"/>
      <c r="O63" s="254"/>
      <c r="P63" s="254"/>
      <c r="Q63" s="254"/>
      <c r="R63" s="254"/>
      <c r="S63" s="255"/>
    </row>
    <row r="64" spans="1:19" x14ac:dyDescent="0.35">
      <c r="A64" s="273"/>
      <c r="B64" s="3" t="s">
        <v>199</v>
      </c>
      <c r="C64" s="22">
        <v>0</v>
      </c>
    </row>
    <row r="65" spans="1:3" x14ac:dyDescent="0.35">
      <c r="A65" s="273"/>
      <c r="B65" s="19" t="s">
        <v>200</v>
      </c>
      <c r="C65" s="1">
        <v>0</v>
      </c>
    </row>
    <row r="66" spans="1:3" x14ac:dyDescent="0.35">
      <c r="A66" s="273"/>
      <c r="B66" s="19" t="s">
        <v>201</v>
      </c>
      <c r="C66" s="1">
        <v>0</v>
      </c>
    </row>
    <row r="67" spans="1:3" x14ac:dyDescent="0.35">
      <c r="A67" s="273"/>
      <c r="B67" s="19" t="s">
        <v>265</v>
      </c>
      <c r="C67" s="1">
        <v>0</v>
      </c>
    </row>
    <row r="68" spans="1:3" x14ac:dyDescent="0.35">
      <c r="A68" s="273"/>
      <c r="B68" s="19" t="s">
        <v>266</v>
      </c>
      <c r="C68" s="1">
        <v>0</v>
      </c>
    </row>
    <row r="69" spans="1:3" x14ac:dyDescent="0.35">
      <c r="A69" s="273"/>
      <c r="B69" s="19" t="s">
        <v>267</v>
      </c>
      <c r="C69" s="1">
        <v>0</v>
      </c>
    </row>
    <row r="70" spans="1:3" x14ac:dyDescent="0.35">
      <c r="A70" s="273"/>
      <c r="B70" s="3" t="s">
        <v>205</v>
      </c>
      <c r="C70" s="1">
        <v>0</v>
      </c>
    </row>
    <row r="71" spans="1:3" x14ac:dyDescent="0.35">
      <c r="A71" s="273"/>
      <c r="B71" s="19" t="s">
        <v>206</v>
      </c>
      <c r="C71" s="1">
        <v>3.3</v>
      </c>
    </row>
    <row r="72" spans="1:3" x14ac:dyDescent="0.35">
      <c r="A72" s="273"/>
      <c r="B72" s="19" t="s">
        <v>207</v>
      </c>
      <c r="C72" s="1">
        <v>30.7</v>
      </c>
    </row>
    <row r="73" spans="1:3" x14ac:dyDescent="0.35">
      <c r="A73" s="273"/>
      <c r="B73" s="19" t="s">
        <v>208</v>
      </c>
      <c r="C73" s="1">
        <v>40.700000000000003</v>
      </c>
    </row>
    <row r="74" spans="1:3" x14ac:dyDescent="0.35">
      <c r="A74" s="273"/>
      <c r="B74" s="19" t="s">
        <v>209</v>
      </c>
      <c r="C74" s="1">
        <v>73</v>
      </c>
    </row>
    <row r="75" spans="1:3" x14ac:dyDescent="0.35">
      <c r="A75" s="273"/>
      <c r="B75" s="19" t="s">
        <v>210</v>
      </c>
      <c r="C75" s="1">
        <v>85.2</v>
      </c>
    </row>
    <row r="76" spans="1:3" x14ac:dyDescent="0.35">
      <c r="A76" s="273"/>
      <c r="B76" s="19" t="s">
        <v>211</v>
      </c>
      <c r="C76" s="1">
        <v>182.8</v>
      </c>
    </row>
    <row r="77" spans="1:3" x14ac:dyDescent="0.35">
      <c r="A77" s="273"/>
      <c r="B77" s="19" t="s">
        <v>268</v>
      </c>
      <c r="C77" s="1">
        <v>713.9</v>
      </c>
    </row>
    <row r="78" spans="1:3" x14ac:dyDescent="0.35">
      <c r="A78" s="273"/>
      <c r="B78" s="19" t="s">
        <v>269</v>
      </c>
      <c r="C78" s="1">
        <v>493.3</v>
      </c>
    </row>
    <row r="79" spans="1:3" x14ac:dyDescent="0.35">
      <c r="A79" s="273"/>
      <c r="B79" s="19" t="s">
        <v>270</v>
      </c>
      <c r="C79" s="1">
        <v>1151.2</v>
      </c>
    </row>
    <row r="80" spans="1:3" x14ac:dyDescent="0.35">
      <c r="A80" s="273"/>
      <c r="B80" s="3">
        <v>0.41666666666666669</v>
      </c>
      <c r="C80" s="1">
        <v>1998.9</v>
      </c>
    </row>
    <row r="81" spans="1:3" x14ac:dyDescent="0.35">
      <c r="A81" s="273"/>
      <c r="B81" s="2">
        <v>0.4375</v>
      </c>
      <c r="C81" s="1">
        <v>2120.9</v>
      </c>
    </row>
    <row r="82" spans="1:3" x14ac:dyDescent="0.35">
      <c r="A82" s="273"/>
      <c r="B82" s="2">
        <v>0.45833333333333331</v>
      </c>
      <c r="C82" s="1">
        <v>2316.8000000000002</v>
      </c>
    </row>
    <row r="83" spans="1:3" x14ac:dyDescent="0.35">
      <c r="A83" s="273"/>
      <c r="B83" s="2">
        <v>0.47916666666666669</v>
      </c>
      <c r="C83" s="1">
        <v>2113.6999999999998</v>
      </c>
    </row>
    <row r="84" spans="1:3" x14ac:dyDescent="0.35">
      <c r="A84" s="273"/>
      <c r="B84" s="2">
        <v>0.5</v>
      </c>
      <c r="C84" s="1">
        <v>2452.8000000000002</v>
      </c>
    </row>
    <row r="85" spans="1:3" x14ac:dyDescent="0.35">
      <c r="A85" s="273"/>
      <c r="B85" s="2">
        <v>0.52083333333333337</v>
      </c>
      <c r="C85" s="1">
        <v>1725.7</v>
      </c>
    </row>
    <row r="86" spans="1:3" x14ac:dyDescent="0.35">
      <c r="A86" s="273"/>
      <c r="B86" s="2">
        <v>0.54166666666666663</v>
      </c>
      <c r="C86" s="1">
        <v>2190.4</v>
      </c>
    </row>
    <row r="87" spans="1:3" x14ac:dyDescent="0.35">
      <c r="A87" s="273"/>
      <c r="B87" s="2">
        <v>0.5625</v>
      </c>
      <c r="C87" s="1">
        <v>2278.4</v>
      </c>
    </row>
    <row r="88" spans="1:3" x14ac:dyDescent="0.35">
      <c r="A88" s="273"/>
      <c r="B88" s="2">
        <v>0.58333333333333337</v>
      </c>
      <c r="C88" s="1">
        <v>2454.1</v>
      </c>
    </row>
    <row r="89" spans="1:3" x14ac:dyDescent="0.35">
      <c r="A89" s="273"/>
      <c r="B89" s="2">
        <v>0.60416666666666663</v>
      </c>
      <c r="C89" s="1">
        <v>2009.8</v>
      </c>
    </row>
    <row r="90" spans="1:3" x14ac:dyDescent="0.35">
      <c r="A90" s="273"/>
      <c r="B90" s="2">
        <v>0.625</v>
      </c>
      <c r="C90" s="1">
        <v>1920.5</v>
      </c>
    </row>
    <row r="91" spans="1:3" x14ac:dyDescent="0.35">
      <c r="A91" s="273"/>
      <c r="B91" s="2">
        <v>0.64583333333333337</v>
      </c>
      <c r="C91" s="1">
        <v>1655.4</v>
      </c>
    </row>
    <row r="92" spans="1:3" x14ac:dyDescent="0.35">
      <c r="A92" s="273"/>
      <c r="B92" s="2">
        <v>0.66666666666666663</v>
      </c>
      <c r="C92" s="1">
        <v>1807.6</v>
      </c>
    </row>
    <row r="93" spans="1:3" x14ac:dyDescent="0.35">
      <c r="A93" s="273"/>
      <c r="B93" s="2">
        <v>0.6875</v>
      </c>
      <c r="C93" s="1">
        <v>1468.9</v>
      </c>
    </row>
    <row r="94" spans="1:3" x14ac:dyDescent="0.35">
      <c r="A94" s="273"/>
      <c r="B94" s="2">
        <v>0.70833333333333337</v>
      </c>
      <c r="C94" s="1">
        <v>1369</v>
      </c>
    </row>
    <row r="95" spans="1:3" x14ac:dyDescent="0.35">
      <c r="A95" s="273"/>
      <c r="B95" s="2">
        <v>0.72916666666666663</v>
      </c>
      <c r="C95" s="1">
        <v>1115.5999999999999</v>
      </c>
    </row>
    <row r="96" spans="1:3" x14ac:dyDescent="0.35">
      <c r="A96" s="273"/>
      <c r="B96" s="2">
        <v>0.75</v>
      </c>
      <c r="C96" s="1">
        <v>874.8</v>
      </c>
    </row>
    <row r="97" spans="1:3" x14ac:dyDescent="0.35">
      <c r="A97" s="273"/>
      <c r="B97" s="2">
        <v>0.77083333333333337</v>
      </c>
      <c r="C97" s="1">
        <v>649.6</v>
      </c>
    </row>
    <row r="98" spans="1:3" x14ac:dyDescent="0.35">
      <c r="A98" s="273"/>
      <c r="B98" s="2">
        <v>0.79166666666666663</v>
      </c>
      <c r="C98" s="1">
        <v>371.5</v>
      </c>
    </row>
    <row r="99" spans="1:3" x14ac:dyDescent="0.35">
      <c r="A99" s="273"/>
      <c r="B99" s="2">
        <v>0.8125</v>
      </c>
      <c r="C99" s="1">
        <v>284.39999999999998</v>
      </c>
    </row>
    <row r="100" spans="1:3" x14ac:dyDescent="0.35">
      <c r="A100" s="273"/>
      <c r="B100" s="2">
        <v>0.83333333333333337</v>
      </c>
      <c r="C100" s="1">
        <v>110.8</v>
      </c>
    </row>
    <row r="101" spans="1:3" x14ac:dyDescent="0.35">
      <c r="A101" s="273"/>
      <c r="B101" s="2">
        <v>0.85416666666666663</v>
      </c>
      <c r="C101" s="1">
        <v>45.5</v>
      </c>
    </row>
    <row r="102" spans="1:3" x14ac:dyDescent="0.35">
      <c r="A102" s="273"/>
      <c r="B102" s="2">
        <v>0.875</v>
      </c>
      <c r="C102" s="1">
        <v>4.7</v>
      </c>
    </row>
    <row r="103" spans="1:3" x14ac:dyDescent="0.35">
      <c r="A103" s="273"/>
      <c r="B103" s="2">
        <v>0.89583333333333337</v>
      </c>
      <c r="C103" s="1">
        <v>0.2</v>
      </c>
    </row>
    <row r="104" spans="1:3" x14ac:dyDescent="0.35">
      <c r="A104" s="273"/>
      <c r="B104" s="2">
        <v>0.91666666666666663</v>
      </c>
      <c r="C104" s="1">
        <v>0.2</v>
      </c>
    </row>
    <row r="105" spans="1:3" x14ac:dyDescent="0.35">
      <c r="A105" s="273"/>
      <c r="B105" s="2">
        <v>0.9375</v>
      </c>
      <c r="C105" s="1">
        <v>0.2</v>
      </c>
    </row>
    <row r="106" spans="1:3" x14ac:dyDescent="0.35">
      <c r="A106" s="273"/>
      <c r="B106" s="2">
        <v>0.95833333333333337</v>
      </c>
      <c r="C106" s="1">
        <v>0.2</v>
      </c>
    </row>
    <row r="107" spans="1:3" x14ac:dyDescent="0.35">
      <c r="A107" s="274"/>
      <c r="B107" s="2">
        <v>0.97916666666666663</v>
      </c>
      <c r="C107" s="1">
        <v>0.2</v>
      </c>
    </row>
    <row r="108" spans="1:3" x14ac:dyDescent="0.35">
      <c r="A108" s="272">
        <v>45479</v>
      </c>
      <c r="B108" s="2">
        <v>0</v>
      </c>
      <c r="C108" s="1">
        <v>0.2</v>
      </c>
    </row>
    <row r="109" spans="1:3" x14ac:dyDescent="0.35">
      <c r="A109" s="273"/>
      <c r="B109" s="2">
        <v>2.0833333333333332E-2</v>
      </c>
      <c r="C109" s="1">
        <v>0.2</v>
      </c>
    </row>
    <row r="110" spans="1:3" x14ac:dyDescent="0.35">
      <c r="A110" s="273"/>
      <c r="B110" s="3" t="s">
        <v>197</v>
      </c>
      <c r="C110" s="1">
        <v>0.2</v>
      </c>
    </row>
    <row r="111" spans="1:3" x14ac:dyDescent="0.35">
      <c r="A111" s="273"/>
      <c r="B111" s="19" t="s">
        <v>264</v>
      </c>
      <c r="C111" s="1">
        <v>0.2</v>
      </c>
    </row>
    <row r="112" spans="1:3" x14ac:dyDescent="0.35">
      <c r="A112" s="273"/>
      <c r="B112" s="3" t="s">
        <v>199</v>
      </c>
      <c r="C112" s="1">
        <v>0.2</v>
      </c>
    </row>
    <row r="113" spans="1:3" x14ac:dyDescent="0.35">
      <c r="A113" s="273"/>
      <c r="B113" s="19" t="s">
        <v>200</v>
      </c>
      <c r="C113" s="1">
        <v>0.2</v>
      </c>
    </row>
    <row r="114" spans="1:3" x14ac:dyDescent="0.35">
      <c r="A114" s="273"/>
      <c r="B114" s="19" t="s">
        <v>201</v>
      </c>
      <c r="C114" s="1">
        <v>0.2</v>
      </c>
    </row>
    <row r="115" spans="1:3" x14ac:dyDescent="0.35">
      <c r="A115" s="273"/>
      <c r="B115" s="19" t="s">
        <v>265</v>
      </c>
      <c r="C115" s="1">
        <v>0.2</v>
      </c>
    </row>
    <row r="116" spans="1:3" x14ac:dyDescent="0.35">
      <c r="A116" s="273"/>
      <c r="B116" s="19" t="s">
        <v>266</v>
      </c>
      <c r="C116" s="1">
        <v>0.2</v>
      </c>
    </row>
    <row r="117" spans="1:3" x14ac:dyDescent="0.35">
      <c r="A117" s="273"/>
      <c r="B117" s="19" t="s">
        <v>267</v>
      </c>
      <c r="C117" s="1">
        <v>0.2</v>
      </c>
    </row>
    <row r="118" spans="1:3" x14ac:dyDescent="0.35">
      <c r="A118" s="273"/>
      <c r="B118" s="3" t="s">
        <v>205</v>
      </c>
      <c r="C118" s="1">
        <v>0.3</v>
      </c>
    </row>
    <row r="119" spans="1:3" x14ac:dyDescent="0.35">
      <c r="A119" s="273"/>
      <c r="B119" s="19" t="s">
        <v>206</v>
      </c>
      <c r="C119" s="1">
        <v>5.2</v>
      </c>
    </row>
    <row r="120" spans="1:3" x14ac:dyDescent="0.35">
      <c r="A120" s="273"/>
      <c r="B120" s="19" t="s">
        <v>207</v>
      </c>
      <c r="C120" s="1">
        <v>28</v>
      </c>
    </row>
    <row r="121" spans="1:3" x14ac:dyDescent="0.35">
      <c r="A121" s="273"/>
      <c r="B121" s="19" t="s">
        <v>208</v>
      </c>
      <c r="C121" s="1">
        <v>84.4</v>
      </c>
    </row>
    <row r="122" spans="1:3" x14ac:dyDescent="0.35">
      <c r="A122" s="273"/>
      <c r="B122" s="19" t="s">
        <v>209</v>
      </c>
      <c r="C122" s="1">
        <v>202.8</v>
      </c>
    </row>
    <row r="123" spans="1:3" x14ac:dyDescent="0.35">
      <c r="A123" s="273"/>
      <c r="B123" s="19" t="s">
        <v>210</v>
      </c>
      <c r="C123" s="1">
        <v>337.1</v>
      </c>
    </row>
    <row r="124" spans="1:3" x14ac:dyDescent="0.35">
      <c r="A124" s="273"/>
      <c r="B124" s="19" t="s">
        <v>211</v>
      </c>
      <c r="C124" s="1">
        <v>1074.5999999999999</v>
      </c>
    </row>
    <row r="125" spans="1:3" x14ac:dyDescent="0.35">
      <c r="A125" s="273"/>
      <c r="B125" s="19" t="s">
        <v>268</v>
      </c>
      <c r="C125" s="1">
        <v>1041.5999999999999</v>
      </c>
    </row>
    <row r="126" spans="1:3" x14ac:dyDescent="0.35">
      <c r="A126" s="273"/>
      <c r="B126" s="19" t="s">
        <v>269</v>
      </c>
      <c r="C126" s="1">
        <v>1627.3</v>
      </c>
    </row>
    <row r="127" spans="1:3" x14ac:dyDescent="0.35">
      <c r="A127" s="273"/>
      <c r="B127" s="19" t="s">
        <v>270</v>
      </c>
      <c r="C127" s="1">
        <v>1675.6</v>
      </c>
    </row>
    <row r="128" spans="1:3" x14ac:dyDescent="0.35">
      <c r="A128" s="273"/>
      <c r="B128" s="3">
        <v>0.41666666666666669</v>
      </c>
      <c r="C128" s="1">
        <v>1724.4</v>
      </c>
    </row>
    <row r="129" spans="1:3" x14ac:dyDescent="0.35">
      <c r="A129" s="273"/>
      <c r="B129" s="2">
        <v>0.4375</v>
      </c>
      <c r="C129" s="1">
        <v>1466.4</v>
      </c>
    </row>
    <row r="130" spans="1:3" x14ac:dyDescent="0.35">
      <c r="A130" s="273"/>
      <c r="B130" s="2">
        <v>0.45833333333333331</v>
      </c>
      <c r="C130" s="1">
        <v>978.1</v>
      </c>
    </row>
    <row r="131" spans="1:3" x14ac:dyDescent="0.35">
      <c r="A131" s="273"/>
      <c r="B131" s="2">
        <v>0.47916666666666669</v>
      </c>
      <c r="C131" s="1">
        <v>609.70000000000005</v>
      </c>
    </row>
    <row r="132" spans="1:3" x14ac:dyDescent="0.35">
      <c r="A132" s="273"/>
      <c r="B132" s="2">
        <v>0.5</v>
      </c>
      <c r="C132" s="1">
        <v>298.60000000000002</v>
      </c>
    </row>
    <row r="133" spans="1:3" x14ac:dyDescent="0.35">
      <c r="A133" s="273"/>
      <c r="B133" s="2">
        <v>0.52083333333333337</v>
      </c>
      <c r="C133" s="1">
        <v>816.2</v>
      </c>
    </row>
    <row r="134" spans="1:3" x14ac:dyDescent="0.35">
      <c r="A134" s="273"/>
      <c r="B134" s="2">
        <v>0.54166666666666663</v>
      </c>
      <c r="C134" s="1">
        <v>986.5</v>
      </c>
    </row>
    <row r="135" spans="1:3" x14ac:dyDescent="0.35">
      <c r="A135" s="273"/>
      <c r="B135" s="2">
        <v>0.5625</v>
      </c>
      <c r="C135" s="1">
        <v>512.4</v>
      </c>
    </row>
    <row r="136" spans="1:3" x14ac:dyDescent="0.35">
      <c r="A136" s="273"/>
      <c r="B136" s="2">
        <v>0.58333333333333337</v>
      </c>
      <c r="C136" s="1">
        <v>398.2</v>
      </c>
    </row>
    <row r="137" spans="1:3" x14ac:dyDescent="0.35">
      <c r="A137" s="273"/>
      <c r="B137" s="2">
        <v>0.60416666666666663</v>
      </c>
      <c r="C137" s="1">
        <v>838.5</v>
      </c>
    </row>
    <row r="138" spans="1:3" x14ac:dyDescent="0.35">
      <c r="A138" s="273"/>
      <c r="B138" s="2">
        <v>0.625</v>
      </c>
      <c r="C138" s="1">
        <v>494.6</v>
      </c>
    </row>
    <row r="139" spans="1:3" x14ac:dyDescent="0.35">
      <c r="A139" s="273"/>
      <c r="B139" s="2">
        <v>0.64583333333333337</v>
      </c>
      <c r="C139" s="1">
        <v>334.8</v>
      </c>
    </row>
    <row r="140" spans="1:3" x14ac:dyDescent="0.35">
      <c r="A140" s="273"/>
      <c r="B140" s="2">
        <v>0.66666666666666663</v>
      </c>
      <c r="C140" s="1">
        <v>719.6</v>
      </c>
    </row>
    <row r="141" spans="1:3" x14ac:dyDescent="0.35">
      <c r="A141" s="273"/>
      <c r="B141" s="2">
        <v>0.6875</v>
      </c>
      <c r="C141" s="1">
        <v>1174</v>
      </c>
    </row>
    <row r="142" spans="1:3" x14ac:dyDescent="0.35">
      <c r="A142" s="273"/>
      <c r="B142" s="2">
        <v>0.70833333333333337</v>
      </c>
      <c r="C142" s="1">
        <v>1027.8</v>
      </c>
    </row>
    <row r="143" spans="1:3" x14ac:dyDescent="0.35">
      <c r="A143" s="273"/>
      <c r="B143" s="2">
        <v>0.72916666666666663</v>
      </c>
      <c r="C143" s="1">
        <v>658.2</v>
      </c>
    </row>
    <row r="144" spans="1:3" x14ac:dyDescent="0.35">
      <c r="A144" s="273"/>
      <c r="B144" s="2">
        <v>0.75</v>
      </c>
      <c r="C144" s="1">
        <v>585</v>
      </c>
    </row>
    <row r="145" spans="1:3" x14ac:dyDescent="0.35">
      <c r="A145" s="273"/>
      <c r="B145" s="2">
        <v>0.77083333333333337</v>
      </c>
      <c r="C145" s="1">
        <v>361</v>
      </c>
    </row>
    <row r="146" spans="1:3" x14ac:dyDescent="0.35">
      <c r="A146" s="273"/>
      <c r="B146" s="2">
        <v>0.79166666666666663</v>
      </c>
      <c r="C146" s="1">
        <v>304</v>
      </c>
    </row>
    <row r="147" spans="1:3" x14ac:dyDescent="0.35">
      <c r="A147" s="273"/>
      <c r="B147" s="2">
        <v>0.8125</v>
      </c>
      <c r="C147" s="1">
        <v>236.9</v>
      </c>
    </row>
    <row r="148" spans="1:3" x14ac:dyDescent="0.35">
      <c r="A148" s="273"/>
      <c r="B148" s="2">
        <v>0.83333333333333337</v>
      </c>
      <c r="C148" s="1">
        <v>122.8</v>
      </c>
    </row>
    <row r="149" spans="1:3" x14ac:dyDescent="0.35">
      <c r="A149" s="273"/>
      <c r="B149" s="2">
        <v>0.85416666666666663</v>
      </c>
      <c r="C149" s="1">
        <v>41.8</v>
      </c>
    </row>
    <row r="150" spans="1:3" x14ac:dyDescent="0.35">
      <c r="A150" s="273"/>
      <c r="B150" s="2">
        <v>0.875</v>
      </c>
      <c r="C150" s="1">
        <v>7</v>
      </c>
    </row>
    <row r="151" spans="1:3" x14ac:dyDescent="0.35">
      <c r="A151" s="273"/>
      <c r="B151" s="2">
        <v>0.89583333333333337</v>
      </c>
      <c r="C151" s="1">
        <v>0.4</v>
      </c>
    </row>
    <row r="152" spans="1:3" x14ac:dyDescent="0.35">
      <c r="A152" s="273"/>
      <c r="B152" s="2">
        <v>0.91666666666666663</v>
      </c>
      <c r="C152" s="1">
        <v>0.3</v>
      </c>
    </row>
    <row r="153" spans="1:3" x14ac:dyDescent="0.35">
      <c r="A153" s="273"/>
      <c r="B153" s="2">
        <v>0.9375</v>
      </c>
      <c r="C153" s="1">
        <v>0.3</v>
      </c>
    </row>
    <row r="154" spans="1:3" x14ac:dyDescent="0.35">
      <c r="A154" s="273"/>
      <c r="B154" s="2">
        <v>0.95833333333333337</v>
      </c>
      <c r="C154" s="1">
        <v>0.3</v>
      </c>
    </row>
    <row r="155" spans="1:3" x14ac:dyDescent="0.35">
      <c r="A155" s="274"/>
      <c r="B155" s="2">
        <v>0.97916666666666663</v>
      </c>
      <c r="C155" s="1">
        <v>0.3</v>
      </c>
    </row>
    <row r="156" spans="1:3" x14ac:dyDescent="0.35">
      <c r="A156" s="272">
        <v>45510</v>
      </c>
      <c r="B156" s="2">
        <v>0</v>
      </c>
      <c r="C156" s="1">
        <v>0.3</v>
      </c>
    </row>
    <row r="157" spans="1:3" x14ac:dyDescent="0.35">
      <c r="A157" s="273"/>
      <c r="B157" s="2">
        <v>2.0833333333333332E-2</v>
      </c>
      <c r="C157" s="1">
        <v>0.3</v>
      </c>
    </row>
    <row r="158" spans="1:3" x14ac:dyDescent="0.35">
      <c r="A158" s="273"/>
      <c r="B158" s="3" t="s">
        <v>197</v>
      </c>
      <c r="C158" s="1">
        <v>0.3</v>
      </c>
    </row>
    <row r="159" spans="1:3" x14ac:dyDescent="0.35">
      <c r="A159" s="273"/>
      <c r="B159" s="19" t="s">
        <v>264</v>
      </c>
      <c r="C159" s="1">
        <v>0.3</v>
      </c>
    </row>
    <row r="160" spans="1:3" x14ac:dyDescent="0.35">
      <c r="A160" s="273"/>
      <c r="B160" s="3" t="s">
        <v>199</v>
      </c>
      <c r="C160" s="1">
        <v>0.3</v>
      </c>
    </row>
    <row r="161" spans="1:3" x14ac:dyDescent="0.35">
      <c r="A161" s="273"/>
      <c r="B161" s="19" t="s">
        <v>200</v>
      </c>
      <c r="C161" s="1">
        <v>0.3</v>
      </c>
    </row>
    <row r="162" spans="1:3" x14ac:dyDescent="0.35">
      <c r="A162" s="273"/>
      <c r="B162" s="19" t="s">
        <v>201</v>
      </c>
      <c r="C162" s="1">
        <v>0.3</v>
      </c>
    </row>
    <row r="163" spans="1:3" x14ac:dyDescent="0.35">
      <c r="A163" s="273"/>
      <c r="B163" s="19" t="s">
        <v>265</v>
      </c>
      <c r="C163" s="1">
        <v>0.3</v>
      </c>
    </row>
    <row r="164" spans="1:3" x14ac:dyDescent="0.35">
      <c r="A164" s="273"/>
      <c r="B164" s="19" t="s">
        <v>266</v>
      </c>
      <c r="C164" s="1">
        <v>0.3</v>
      </c>
    </row>
    <row r="165" spans="1:3" x14ac:dyDescent="0.35">
      <c r="A165" s="273"/>
      <c r="B165" s="19" t="s">
        <v>267</v>
      </c>
      <c r="C165" s="1">
        <v>0.3</v>
      </c>
    </row>
    <row r="166" spans="1:3" x14ac:dyDescent="0.35">
      <c r="A166" s="273"/>
      <c r="B166" s="3" t="s">
        <v>205</v>
      </c>
      <c r="C166" s="1">
        <v>0.4</v>
      </c>
    </row>
    <row r="167" spans="1:3" x14ac:dyDescent="0.35">
      <c r="A167" s="273"/>
      <c r="B167" s="19" t="s">
        <v>206</v>
      </c>
      <c r="C167" s="1">
        <v>6.5</v>
      </c>
    </row>
    <row r="168" spans="1:3" x14ac:dyDescent="0.35">
      <c r="A168" s="273"/>
      <c r="B168" s="19" t="s">
        <v>207</v>
      </c>
      <c r="C168" s="1">
        <v>48.4</v>
      </c>
    </row>
    <row r="169" spans="1:3" x14ac:dyDescent="0.35">
      <c r="A169" s="273"/>
      <c r="B169" s="19" t="s">
        <v>208</v>
      </c>
      <c r="C169" s="1">
        <v>296.89999999999998</v>
      </c>
    </row>
    <row r="170" spans="1:3" x14ac:dyDescent="0.35">
      <c r="A170" s="273"/>
      <c r="B170" s="19" t="s">
        <v>209</v>
      </c>
      <c r="C170" s="1">
        <v>571.29999999999995</v>
      </c>
    </row>
    <row r="171" spans="1:3" x14ac:dyDescent="0.35">
      <c r="A171" s="273"/>
      <c r="B171" s="19" t="s">
        <v>210</v>
      </c>
      <c r="C171" s="1">
        <v>853.7</v>
      </c>
    </row>
    <row r="172" spans="1:3" x14ac:dyDescent="0.35">
      <c r="A172" s="273"/>
      <c r="B172" s="19" t="s">
        <v>211</v>
      </c>
      <c r="C172" s="1">
        <v>1084.5999999999999</v>
      </c>
    </row>
    <row r="173" spans="1:3" x14ac:dyDescent="0.35">
      <c r="A173" s="273"/>
      <c r="B173" s="19" t="s">
        <v>268</v>
      </c>
      <c r="C173" s="1">
        <v>973.3</v>
      </c>
    </row>
    <row r="174" spans="1:3" x14ac:dyDescent="0.35">
      <c r="A174" s="273"/>
      <c r="B174" s="19" t="s">
        <v>269</v>
      </c>
      <c r="C174" s="1">
        <v>1524.5</v>
      </c>
    </row>
    <row r="175" spans="1:3" x14ac:dyDescent="0.35">
      <c r="A175" s="273"/>
      <c r="B175" s="19" t="s">
        <v>270</v>
      </c>
      <c r="C175" s="1">
        <v>1754</v>
      </c>
    </row>
    <row r="176" spans="1:3" x14ac:dyDescent="0.35">
      <c r="A176" s="273"/>
      <c r="B176" s="3">
        <v>0.41666666666666669</v>
      </c>
      <c r="C176" s="1">
        <v>1989.4</v>
      </c>
    </row>
    <row r="177" spans="1:3" x14ac:dyDescent="0.35">
      <c r="A177" s="273"/>
      <c r="B177" s="2">
        <v>0.4375</v>
      </c>
      <c r="C177" s="1">
        <v>2126.6</v>
      </c>
    </row>
    <row r="178" spans="1:3" x14ac:dyDescent="0.35">
      <c r="A178" s="273"/>
      <c r="B178" s="2">
        <v>0.45833333333333331</v>
      </c>
      <c r="C178" s="1">
        <v>2285.6</v>
      </c>
    </row>
    <row r="179" spans="1:3" x14ac:dyDescent="0.35">
      <c r="A179" s="273"/>
      <c r="B179" s="2">
        <v>0.47916666666666669</v>
      </c>
      <c r="C179" s="1">
        <v>2414.8000000000002</v>
      </c>
    </row>
    <row r="180" spans="1:3" x14ac:dyDescent="0.35">
      <c r="A180" s="273"/>
      <c r="B180" s="2">
        <v>0.5</v>
      </c>
      <c r="C180" s="1">
        <v>2211.8000000000002</v>
      </c>
    </row>
    <row r="181" spans="1:3" x14ac:dyDescent="0.35">
      <c r="A181" s="273"/>
      <c r="B181" s="2">
        <v>0.52083333333333337</v>
      </c>
      <c r="C181" s="1">
        <v>2481.6999999999998</v>
      </c>
    </row>
    <row r="182" spans="1:3" x14ac:dyDescent="0.35">
      <c r="A182" s="273"/>
      <c r="B182" s="2">
        <v>0.54166666666666663</v>
      </c>
      <c r="C182" s="1">
        <v>2603.9</v>
      </c>
    </row>
    <row r="183" spans="1:3" x14ac:dyDescent="0.35">
      <c r="A183" s="273"/>
      <c r="B183" s="2">
        <v>0.5625</v>
      </c>
      <c r="C183" s="1">
        <v>2198.5</v>
      </c>
    </row>
    <row r="184" spans="1:3" x14ac:dyDescent="0.35">
      <c r="A184" s="273"/>
      <c r="B184" s="2">
        <v>0.58333333333333337</v>
      </c>
      <c r="C184" s="1">
        <v>1864.2</v>
      </c>
    </row>
    <row r="185" spans="1:3" x14ac:dyDescent="0.35">
      <c r="A185" s="273"/>
      <c r="B185" s="2">
        <v>0.60416666666666663</v>
      </c>
      <c r="C185" s="1">
        <v>1897.3</v>
      </c>
    </row>
    <row r="186" spans="1:3" x14ac:dyDescent="0.35">
      <c r="A186" s="273"/>
      <c r="B186" s="2">
        <v>0.625</v>
      </c>
      <c r="C186" s="1">
        <v>1385.5</v>
      </c>
    </row>
    <row r="187" spans="1:3" x14ac:dyDescent="0.35">
      <c r="A187" s="273"/>
      <c r="B187" s="2">
        <v>0.64583333333333337</v>
      </c>
      <c r="C187" s="1">
        <v>1410.7</v>
      </c>
    </row>
    <row r="188" spans="1:3" x14ac:dyDescent="0.35">
      <c r="A188" s="273"/>
      <c r="B188" s="2">
        <v>0.66666666666666663</v>
      </c>
      <c r="C188" s="1">
        <v>760.6</v>
      </c>
    </row>
    <row r="189" spans="1:3" x14ac:dyDescent="0.35">
      <c r="A189" s="273"/>
      <c r="B189" s="2">
        <v>0.6875</v>
      </c>
      <c r="C189" s="1">
        <v>692.4</v>
      </c>
    </row>
    <row r="190" spans="1:3" x14ac:dyDescent="0.35">
      <c r="A190" s="273"/>
      <c r="B190" s="2">
        <v>0.70833333333333337</v>
      </c>
      <c r="C190" s="1">
        <v>377.6</v>
      </c>
    </row>
    <row r="191" spans="1:3" x14ac:dyDescent="0.35">
      <c r="A191" s="273"/>
      <c r="B191" s="2">
        <v>0.72916666666666663</v>
      </c>
      <c r="C191" s="1">
        <v>284.5</v>
      </c>
    </row>
    <row r="192" spans="1:3" x14ac:dyDescent="0.35">
      <c r="A192" s="273"/>
      <c r="B192" s="2">
        <v>0.75</v>
      </c>
      <c r="C192" s="1">
        <v>103.2</v>
      </c>
    </row>
    <row r="193" spans="1:3" x14ac:dyDescent="0.35">
      <c r="A193" s="273"/>
      <c r="B193" s="2">
        <v>0.77083333333333337</v>
      </c>
      <c r="C193" s="1">
        <v>71.099999999999994</v>
      </c>
    </row>
    <row r="194" spans="1:3" x14ac:dyDescent="0.35">
      <c r="A194" s="273"/>
      <c r="B194" s="2">
        <v>0.79166666666666663</v>
      </c>
      <c r="C194" s="1">
        <v>46.7</v>
      </c>
    </row>
    <row r="195" spans="1:3" x14ac:dyDescent="0.35">
      <c r="A195" s="273"/>
      <c r="B195" s="2">
        <v>0.8125</v>
      </c>
      <c r="C195" s="1">
        <v>50.2</v>
      </c>
    </row>
    <row r="196" spans="1:3" x14ac:dyDescent="0.35">
      <c r="A196" s="273"/>
      <c r="B196" s="2">
        <v>0.83333333333333337</v>
      </c>
      <c r="C196" s="1">
        <v>34.9</v>
      </c>
    </row>
    <row r="197" spans="1:3" x14ac:dyDescent="0.35">
      <c r="A197" s="273"/>
      <c r="B197" s="2">
        <v>0.85416666666666663</v>
      </c>
      <c r="C197" s="1">
        <v>22.9</v>
      </c>
    </row>
    <row r="198" spans="1:3" x14ac:dyDescent="0.35">
      <c r="A198" s="273"/>
      <c r="B198" s="2">
        <v>0.875</v>
      </c>
      <c r="C198" s="1">
        <v>1.9</v>
      </c>
    </row>
    <row r="199" spans="1:3" x14ac:dyDescent="0.35">
      <c r="A199" s="273"/>
      <c r="B199" s="2">
        <v>0.89583333333333337</v>
      </c>
      <c r="C199" s="1">
        <v>0.3</v>
      </c>
    </row>
    <row r="200" spans="1:3" x14ac:dyDescent="0.35">
      <c r="A200" s="273"/>
      <c r="B200" s="2">
        <v>0.91666666666666663</v>
      </c>
      <c r="C200" s="1">
        <v>0.3</v>
      </c>
    </row>
    <row r="201" spans="1:3" x14ac:dyDescent="0.35">
      <c r="A201" s="273"/>
      <c r="B201" s="2">
        <v>0.9375</v>
      </c>
      <c r="C201" s="1">
        <v>0.3</v>
      </c>
    </row>
    <row r="202" spans="1:3" x14ac:dyDescent="0.35">
      <c r="A202" s="273"/>
      <c r="B202" s="2">
        <v>0.95833333333333337</v>
      </c>
      <c r="C202" s="1">
        <v>0.3</v>
      </c>
    </row>
    <row r="203" spans="1:3" x14ac:dyDescent="0.35">
      <c r="A203" s="274"/>
      <c r="B203" s="2">
        <v>0.97916666666666663</v>
      </c>
      <c r="C203" s="1">
        <v>0.3</v>
      </c>
    </row>
    <row r="204" spans="1:3" x14ac:dyDescent="0.35">
      <c r="A204" s="272">
        <v>45541</v>
      </c>
      <c r="B204" s="2">
        <v>0</v>
      </c>
      <c r="C204" s="1">
        <v>0.3</v>
      </c>
    </row>
    <row r="205" spans="1:3" x14ac:dyDescent="0.35">
      <c r="A205" s="273"/>
      <c r="B205" s="2">
        <v>2.0833333333333332E-2</v>
      </c>
      <c r="C205" s="1">
        <v>0.2</v>
      </c>
    </row>
    <row r="206" spans="1:3" x14ac:dyDescent="0.35">
      <c r="A206" s="273"/>
      <c r="B206" s="3" t="s">
        <v>197</v>
      </c>
      <c r="C206" s="1">
        <v>0.1</v>
      </c>
    </row>
    <row r="207" spans="1:3" x14ac:dyDescent="0.35">
      <c r="A207" s="273"/>
      <c r="B207" s="19" t="s">
        <v>264</v>
      </c>
      <c r="C207" s="1">
        <v>0</v>
      </c>
    </row>
    <row r="208" spans="1:3" x14ac:dyDescent="0.35">
      <c r="A208" s="273"/>
      <c r="B208" s="3" t="s">
        <v>199</v>
      </c>
      <c r="C208" s="1">
        <v>0</v>
      </c>
    </row>
    <row r="209" spans="1:3" x14ac:dyDescent="0.35">
      <c r="A209" s="273"/>
      <c r="B209" s="19" t="s">
        <v>200</v>
      </c>
      <c r="C209" s="1">
        <v>0</v>
      </c>
    </row>
    <row r="210" spans="1:3" x14ac:dyDescent="0.35">
      <c r="A210" s="273"/>
      <c r="B210" s="19" t="s">
        <v>201</v>
      </c>
      <c r="C210" s="1">
        <v>0</v>
      </c>
    </row>
    <row r="211" spans="1:3" x14ac:dyDescent="0.35">
      <c r="A211" s="273"/>
      <c r="B211" s="19" t="s">
        <v>265</v>
      </c>
      <c r="C211" s="1">
        <v>0</v>
      </c>
    </row>
    <row r="212" spans="1:3" x14ac:dyDescent="0.35">
      <c r="A212" s="273"/>
      <c r="B212" s="19" t="s">
        <v>266</v>
      </c>
      <c r="C212" s="1">
        <v>0</v>
      </c>
    </row>
    <row r="213" spans="1:3" x14ac:dyDescent="0.35">
      <c r="A213" s="273"/>
      <c r="B213" s="19" t="s">
        <v>267</v>
      </c>
      <c r="C213" s="1">
        <v>0</v>
      </c>
    </row>
    <row r="214" spans="1:3" x14ac:dyDescent="0.35">
      <c r="A214" s="273"/>
      <c r="B214" s="3" t="s">
        <v>205</v>
      </c>
      <c r="C214" s="1">
        <v>0</v>
      </c>
    </row>
    <row r="215" spans="1:3" x14ac:dyDescent="0.35">
      <c r="A215" s="273"/>
      <c r="B215" s="19" t="s">
        <v>206</v>
      </c>
      <c r="C215" s="1">
        <v>2.2000000000000002</v>
      </c>
    </row>
    <row r="216" spans="1:3" x14ac:dyDescent="0.35">
      <c r="A216" s="273"/>
      <c r="B216" s="19" t="s">
        <v>207</v>
      </c>
      <c r="C216" s="1">
        <v>50.6</v>
      </c>
    </row>
    <row r="217" spans="1:3" x14ac:dyDescent="0.35">
      <c r="A217" s="273"/>
      <c r="B217" s="19" t="s">
        <v>208</v>
      </c>
      <c r="C217" s="1">
        <v>288.5</v>
      </c>
    </row>
    <row r="218" spans="1:3" x14ac:dyDescent="0.35">
      <c r="A218" s="273"/>
      <c r="B218" s="19" t="s">
        <v>209</v>
      </c>
      <c r="C218" s="1">
        <v>540.5</v>
      </c>
    </row>
    <row r="219" spans="1:3" x14ac:dyDescent="0.35">
      <c r="A219" s="273"/>
      <c r="B219" s="19" t="s">
        <v>210</v>
      </c>
      <c r="C219" s="1">
        <v>668.9</v>
      </c>
    </row>
    <row r="220" spans="1:3" x14ac:dyDescent="0.35">
      <c r="A220" s="273"/>
      <c r="B220" s="19" t="s">
        <v>211</v>
      </c>
      <c r="C220" s="1">
        <v>1050.4000000000001</v>
      </c>
    </row>
    <row r="221" spans="1:3" x14ac:dyDescent="0.35">
      <c r="A221" s="273"/>
      <c r="B221" s="19" t="s">
        <v>268</v>
      </c>
      <c r="C221" s="1">
        <v>953.6</v>
      </c>
    </row>
    <row r="222" spans="1:3" x14ac:dyDescent="0.35">
      <c r="A222" s="273"/>
      <c r="B222" s="19" t="s">
        <v>269</v>
      </c>
      <c r="C222" s="1">
        <v>1489.6</v>
      </c>
    </row>
    <row r="223" spans="1:3" x14ac:dyDescent="0.35">
      <c r="A223" s="273"/>
      <c r="B223" s="19" t="s">
        <v>270</v>
      </c>
      <c r="C223" s="1">
        <v>1790.7</v>
      </c>
    </row>
    <row r="224" spans="1:3" x14ac:dyDescent="0.35">
      <c r="A224" s="273"/>
      <c r="B224" s="3">
        <v>0.41666666666666669</v>
      </c>
      <c r="C224" s="1">
        <v>1975.5</v>
      </c>
    </row>
    <row r="225" spans="1:3" x14ac:dyDescent="0.35">
      <c r="A225" s="273"/>
      <c r="B225" s="2">
        <v>0.4375</v>
      </c>
      <c r="C225" s="1">
        <v>2166.8000000000002</v>
      </c>
    </row>
    <row r="226" spans="1:3" x14ac:dyDescent="0.35">
      <c r="A226" s="273"/>
      <c r="B226" s="2">
        <v>0.45833333333333331</v>
      </c>
      <c r="C226" s="1">
        <v>2287.6</v>
      </c>
    </row>
    <row r="227" spans="1:3" x14ac:dyDescent="0.35">
      <c r="A227" s="273"/>
      <c r="B227" s="2">
        <v>0.47916666666666669</v>
      </c>
      <c r="C227" s="1">
        <v>2466.1999999999998</v>
      </c>
    </row>
    <row r="228" spans="1:3" x14ac:dyDescent="0.35">
      <c r="A228" s="273"/>
      <c r="B228" s="2">
        <v>0.5</v>
      </c>
      <c r="C228" s="1">
        <v>2302.1</v>
      </c>
    </row>
    <row r="229" spans="1:3" x14ac:dyDescent="0.35">
      <c r="A229" s="273"/>
      <c r="B229" s="2">
        <v>0.52083333333333337</v>
      </c>
      <c r="C229" s="1">
        <v>2716.4</v>
      </c>
    </row>
    <row r="230" spans="1:3" x14ac:dyDescent="0.35">
      <c r="A230" s="273"/>
      <c r="B230" s="2">
        <v>0.54166666666666663</v>
      </c>
      <c r="C230" s="1">
        <v>2562.6</v>
      </c>
    </row>
    <row r="231" spans="1:3" x14ac:dyDescent="0.35">
      <c r="A231" s="273"/>
      <c r="B231" s="2">
        <v>0.5625</v>
      </c>
      <c r="C231" s="1">
        <v>2311.8000000000002</v>
      </c>
    </row>
    <row r="232" spans="1:3" x14ac:dyDescent="0.35">
      <c r="A232" s="273"/>
      <c r="B232" s="2">
        <v>0.58333333333333337</v>
      </c>
      <c r="C232" s="1">
        <v>1167.5999999999999</v>
      </c>
    </row>
    <row r="233" spans="1:3" x14ac:dyDescent="0.35">
      <c r="A233" s="273"/>
      <c r="B233" s="2">
        <v>0.60416666666666663</v>
      </c>
      <c r="C233" s="1">
        <v>799.3</v>
      </c>
    </row>
    <row r="234" spans="1:3" x14ac:dyDescent="0.35">
      <c r="A234" s="273"/>
      <c r="B234" s="2">
        <v>0.625</v>
      </c>
      <c r="C234" s="1">
        <v>1943.6</v>
      </c>
    </row>
    <row r="235" spans="1:3" x14ac:dyDescent="0.35">
      <c r="A235" s="273"/>
      <c r="B235" s="2">
        <v>0.64583333333333337</v>
      </c>
      <c r="C235" s="1">
        <v>632.5</v>
      </c>
    </row>
    <row r="236" spans="1:3" x14ac:dyDescent="0.35">
      <c r="A236" s="273"/>
      <c r="B236" s="2">
        <v>0.66666666666666663</v>
      </c>
      <c r="C236" s="1">
        <v>606.5</v>
      </c>
    </row>
    <row r="237" spans="1:3" x14ac:dyDescent="0.35">
      <c r="A237" s="273"/>
      <c r="B237" s="2">
        <v>0.6875</v>
      </c>
      <c r="C237" s="1">
        <v>616.20000000000005</v>
      </c>
    </row>
    <row r="238" spans="1:3" x14ac:dyDescent="0.35">
      <c r="A238" s="273"/>
      <c r="B238" s="2">
        <v>0.70833333333333337</v>
      </c>
      <c r="C238" s="1">
        <v>474.5</v>
      </c>
    </row>
    <row r="239" spans="1:3" x14ac:dyDescent="0.35">
      <c r="A239" s="273"/>
      <c r="B239" s="2">
        <v>0.72916666666666663</v>
      </c>
      <c r="C239" s="1">
        <v>378.9</v>
      </c>
    </row>
    <row r="240" spans="1:3" x14ac:dyDescent="0.35">
      <c r="A240" s="273"/>
      <c r="B240" s="2">
        <v>0.75</v>
      </c>
      <c r="C240" s="1">
        <v>191.9</v>
      </c>
    </row>
    <row r="241" spans="1:3" x14ac:dyDescent="0.35">
      <c r="A241" s="273"/>
      <c r="B241" s="2">
        <v>0.77083333333333337</v>
      </c>
      <c r="C241" s="1">
        <v>425.6</v>
      </c>
    </row>
    <row r="242" spans="1:3" x14ac:dyDescent="0.35">
      <c r="A242" s="273"/>
      <c r="B242" s="2">
        <v>0.79166666666666663</v>
      </c>
      <c r="C242" s="1">
        <v>247.9</v>
      </c>
    </row>
    <row r="243" spans="1:3" x14ac:dyDescent="0.35">
      <c r="A243" s="273"/>
      <c r="B243" s="2">
        <v>0.8125</v>
      </c>
      <c r="C243" s="1">
        <v>122.6</v>
      </c>
    </row>
    <row r="244" spans="1:3" x14ac:dyDescent="0.35">
      <c r="A244" s="273"/>
      <c r="B244" s="2">
        <v>0.83333333333333337</v>
      </c>
      <c r="C244" s="1">
        <v>84.7</v>
      </c>
    </row>
    <row r="245" spans="1:3" x14ac:dyDescent="0.35">
      <c r="A245" s="273"/>
      <c r="B245" s="2">
        <v>0.85416666666666663</v>
      </c>
      <c r="C245" s="1">
        <v>33.299999999999997</v>
      </c>
    </row>
    <row r="246" spans="1:3" x14ac:dyDescent="0.35">
      <c r="A246" s="273"/>
      <c r="B246" s="2">
        <v>0.875</v>
      </c>
      <c r="C246" s="1">
        <v>1</v>
      </c>
    </row>
    <row r="247" spans="1:3" x14ac:dyDescent="0.35">
      <c r="A247" s="273"/>
      <c r="B247" s="2">
        <v>0.89583333333333337</v>
      </c>
      <c r="C247" s="1">
        <v>0</v>
      </c>
    </row>
    <row r="248" spans="1:3" x14ac:dyDescent="0.35">
      <c r="A248" s="273"/>
      <c r="B248" s="2">
        <v>0.91666666666666663</v>
      </c>
      <c r="C248" s="1">
        <v>0</v>
      </c>
    </row>
    <row r="249" spans="1:3" x14ac:dyDescent="0.35">
      <c r="A249" s="273"/>
      <c r="B249" s="2">
        <v>0.9375</v>
      </c>
      <c r="C249" s="1">
        <v>0</v>
      </c>
    </row>
    <row r="250" spans="1:3" x14ac:dyDescent="0.35">
      <c r="A250" s="273"/>
      <c r="B250" s="2">
        <v>0.95833333333333337</v>
      </c>
      <c r="C250" s="1">
        <v>0</v>
      </c>
    </row>
    <row r="251" spans="1:3" x14ac:dyDescent="0.35">
      <c r="A251" s="274"/>
      <c r="B251" s="2">
        <v>0.97916666666666663</v>
      </c>
      <c r="C251" s="1">
        <v>0</v>
      </c>
    </row>
    <row r="252" spans="1:3" x14ac:dyDescent="0.35">
      <c r="A252" s="272">
        <v>45571</v>
      </c>
      <c r="B252" s="2">
        <v>0</v>
      </c>
      <c r="C252" s="1">
        <v>0</v>
      </c>
    </row>
    <row r="253" spans="1:3" x14ac:dyDescent="0.35">
      <c r="A253" s="273"/>
      <c r="B253" s="2">
        <v>2.0833333333333332E-2</v>
      </c>
      <c r="C253" s="1">
        <v>0</v>
      </c>
    </row>
    <row r="254" spans="1:3" x14ac:dyDescent="0.35">
      <c r="A254" s="273"/>
      <c r="B254" s="3" t="s">
        <v>197</v>
      </c>
      <c r="C254" s="1">
        <v>0</v>
      </c>
    </row>
    <row r="255" spans="1:3" x14ac:dyDescent="0.35">
      <c r="A255" s="273"/>
      <c r="B255" s="19" t="s">
        <v>264</v>
      </c>
      <c r="C255" s="1">
        <v>0</v>
      </c>
    </row>
    <row r="256" spans="1:3" x14ac:dyDescent="0.35">
      <c r="A256" s="273"/>
      <c r="B256" s="3" t="s">
        <v>199</v>
      </c>
      <c r="C256" s="1">
        <v>0</v>
      </c>
    </row>
    <row r="257" spans="1:3" x14ac:dyDescent="0.35">
      <c r="A257" s="273"/>
      <c r="B257" s="19" t="s">
        <v>200</v>
      </c>
      <c r="C257" s="1">
        <v>0</v>
      </c>
    </row>
    <row r="258" spans="1:3" x14ac:dyDescent="0.35">
      <c r="A258" s="273"/>
      <c r="B258" s="19" t="s">
        <v>201</v>
      </c>
      <c r="C258" s="1">
        <v>0</v>
      </c>
    </row>
    <row r="259" spans="1:3" x14ac:dyDescent="0.35">
      <c r="A259" s="273"/>
      <c r="B259" s="19" t="s">
        <v>265</v>
      </c>
      <c r="C259" s="1">
        <v>0</v>
      </c>
    </row>
    <row r="260" spans="1:3" x14ac:dyDescent="0.35">
      <c r="A260" s="273"/>
      <c r="B260" s="19" t="s">
        <v>266</v>
      </c>
      <c r="C260" s="1">
        <v>0</v>
      </c>
    </row>
    <row r="261" spans="1:3" x14ac:dyDescent="0.35">
      <c r="A261" s="273"/>
      <c r="B261" s="19" t="s">
        <v>267</v>
      </c>
      <c r="C261" s="1">
        <v>0</v>
      </c>
    </row>
    <row r="262" spans="1:3" x14ac:dyDescent="0.35">
      <c r="A262" s="273"/>
      <c r="B262" s="3" t="s">
        <v>205</v>
      </c>
      <c r="C262" s="1">
        <v>0</v>
      </c>
    </row>
    <row r="263" spans="1:3" x14ac:dyDescent="0.35">
      <c r="A263" s="273"/>
      <c r="B263" s="19" t="s">
        <v>206</v>
      </c>
      <c r="C263" s="1">
        <v>0.9</v>
      </c>
    </row>
    <row r="264" spans="1:3" x14ac:dyDescent="0.35">
      <c r="A264" s="273"/>
      <c r="B264" s="19" t="s">
        <v>207</v>
      </c>
      <c r="C264" s="1">
        <v>30.7</v>
      </c>
    </row>
    <row r="265" spans="1:3" x14ac:dyDescent="0.35">
      <c r="A265" s="273"/>
      <c r="B265" s="19" t="s">
        <v>208</v>
      </c>
      <c r="C265" s="1">
        <v>127.7</v>
      </c>
    </row>
    <row r="266" spans="1:3" x14ac:dyDescent="0.35">
      <c r="A266" s="273"/>
      <c r="B266" s="19" t="s">
        <v>209</v>
      </c>
      <c r="C266" s="1">
        <v>190.5</v>
      </c>
    </row>
    <row r="267" spans="1:3" x14ac:dyDescent="0.35">
      <c r="A267" s="273"/>
      <c r="B267" s="19" t="s">
        <v>210</v>
      </c>
      <c r="C267" s="1">
        <v>331.6</v>
      </c>
    </row>
    <row r="268" spans="1:3" x14ac:dyDescent="0.35">
      <c r="A268" s="273"/>
      <c r="B268" s="19" t="s">
        <v>211</v>
      </c>
      <c r="C268" s="1">
        <v>278.39999999999998</v>
      </c>
    </row>
    <row r="269" spans="1:3" x14ac:dyDescent="0.35">
      <c r="A269" s="273"/>
      <c r="B269" s="19" t="s">
        <v>268</v>
      </c>
      <c r="C269" s="1">
        <v>329.7</v>
      </c>
    </row>
    <row r="270" spans="1:3" x14ac:dyDescent="0.35">
      <c r="A270" s="273"/>
      <c r="B270" s="19" t="s">
        <v>269</v>
      </c>
      <c r="C270" s="1">
        <v>346.2</v>
      </c>
    </row>
    <row r="271" spans="1:3" x14ac:dyDescent="0.35">
      <c r="A271" s="273"/>
      <c r="B271" s="19" t="s">
        <v>270</v>
      </c>
      <c r="C271" s="1">
        <v>337.6</v>
      </c>
    </row>
    <row r="272" spans="1:3" x14ac:dyDescent="0.35">
      <c r="A272" s="273"/>
      <c r="B272" s="3">
        <v>0.41666666666666669</v>
      </c>
      <c r="C272" s="1">
        <v>492.9</v>
      </c>
    </row>
    <row r="273" spans="1:3" x14ac:dyDescent="0.35">
      <c r="A273" s="273"/>
      <c r="B273" s="2">
        <v>0.4375</v>
      </c>
      <c r="C273" s="1">
        <v>657.2</v>
      </c>
    </row>
    <row r="274" spans="1:3" x14ac:dyDescent="0.35">
      <c r="A274" s="273"/>
      <c r="B274" s="2">
        <v>0.45833333333333331</v>
      </c>
      <c r="C274" s="1">
        <v>903.1</v>
      </c>
    </row>
    <row r="275" spans="1:3" x14ac:dyDescent="0.35">
      <c r="A275" s="273"/>
      <c r="B275" s="2">
        <v>0.47916666666666669</v>
      </c>
      <c r="C275" s="1">
        <v>777.6</v>
      </c>
    </row>
    <row r="276" spans="1:3" x14ac:dyDescent="0.35">
      <c r="A276" s="273"/>
      <c r="B276" s="2">
        <v>0.5</v>
      </c>
      <c r="C276" s="1">
        <v>825.4</v>
      </c>
    </row>
    <row r="277" spans="1:3" x14ac:dyDescent="0.35">
      <c r="A277" s="273"/>
      <c r="B277" s="2">
        <v>0.52083333333333337</v>
      </c>
      <c r="C277" s="1">
        <v>941.4</v>
      </c>
    </row>
    <row r="278" spans="1:3" x14ac:dyDescent="0.35">
      <c r="A278" s="273"/>
      <c r="B278" s="2">
        <v>0.54166666666666663</v>
      </c>
      <c r="C278" s="1">
        <v>1092.9000000000001</v>
      </c>
    </row>
    <row r="279" spans="1:3" x14ac:dyDescent="0.35">
      <c r="A279" s="273"/>
      <c r="B279" s="2">
        <v>0.5625</v>
      </c>
      <c r="C279" s="1">
        <v>1033.8</v>
      </c>
    </row>
    <row r="280" spans="1:3" x14ac:dyDescent="0.35">
      <c r="A280" s="273"/>
      <c r="B280" s="2">
        <v>0.58333333333333337</v>
      </c>
      <c r="C280" s="1">
        <v>1114.5999999999999</v>
      </c>
    </row>
    <row r="281" spans="1:3" x14ac:dyDescent="0.35">
      <c r="A281" s="273"/>
      <c r="B281" s="2">
        <v>0.60416666666666663</v>
      </c>
      <c r="C281" s="1">
        <v>2142.5</v>
      </c>
    </row>
    <row r="282" spans="1:3" x14ac:dyDescent="0.35">
      <c r="A282" s="273"/>
      <c r="B282" s="2">
        <v>0.625</v>
      </c>
      <c r="C282" s="1">
        <v>1832.8</v>
      </c>
    </row>
    <row r="283" spans="1:3" x14ac:dyDescent="0.35">
      <c r="A283" s="273"/>
      <c r="B283" s="2">
        <v>0.64583333333333337</v>
      </c>
      <c r="C283" s="1">
        <v>1907.8</v>
      </c>
    </row>
    <row r="284" spans="1:3" x14ac:dyDescent="0.35">
      <c r="A284" s="273"/>
      <c r="B284" s="2">
        <v>0.66666666666666663</v>
      </c>
      <c r="C284" s="1">
        <v>1745.9</v>
      </c>
    </row>
    <row r="285" spans="1:3" x14ac:dyDescent="0.35">
      <c r="A285" s="273"/>
      <c r="B285" s="2">
        <v>0.6875</v>
      </c>
      <c r="C285" s="1">
        <v>1024.5999999999999</v>
      </c>
    </row>
    <row r="286" spans="1:3" x14ac:dyDescent="0.35">
      <c r="A286" s="273"/>
      <c r="B286" s="2">
        <v>0.70833333333333337</v>
      </c>
      <c r="C286" s="1">
        <v>896</v>
      </c>
    </row>
    <row r="287" spans="1:3" x14ac:dyDescent="0.35">
      <c r="A287" s="273"/>
      <c r="B287" s="2">
        <v>0.72916666666666663</v>
      </c>
      <c r="C287" s="1">
        <v>724.5</v>
      </c>
    </row>
    <row r="288" spans="1:3" x14ac:dyDescent="0.35">
      <c r="A288" s="273"/>
      <c r="B288" s="2">
        <v>0.75</v>
      </c>
      <c r="C288" s="1">
        <v>617.70000000000005</v>
      </c>
    </row>
    <row r="289" spans="1:3" x14ac:dyDescent="0.35">
      <c r="A289" s="273"/>
      <c r="B289" s="2">
        <v>0.77083333333333337</v>
      </c>
      <c r="C289" s="1">
        <v>423.3</v>
      </c>
    </row>
    <row r="290" spans="1:3" x14ac:dyDescent="0.35">
      <c r="A290" s="273"/>
      <c r="B290" s="2">
        <v>0.79166666666666663</v>
      </c>
      <c r="C290" s="1">
        <v>372.7</v>
      </c>
    </row>
    <row r="291" spans="1:3" x14ac:dyDescent="0.35">
      <c r="A291" s="273"/>
      <c r="B291" s="2">
        <v>0.8125</v>
      </c>
      <c r="C291" s="1">
        <v>215</v>
      </c>
    </row>
    <row r="292" spans="1:3" x14ac:dyDescent="0.35">
      <c r="A292" s="273"/>
      <c r="B292" s="2">
        <v>0.83333333333333337</v>
      </c>
      <c r="C292" s="1">
        <v>100.6</v>
      </c>
    </row>
    <row r="293" spans="1:3" x14ac:dyDescent="0.35">
      <c r="A293" s="273"/>
      <c r="B293" s="2">
        <v>0.85416666666666663</v>
      </c>
      <c r="C293" s="1">
        <v>39.799999999999997</v>
      </c>
    </row>
    <row r="294" spans="1:3" x14ac:dyDescent="0.35">
      <c r="A294" s="273"/>
      <c r="B294" s="2">
        <v>0.875</v>
      </c>
      <c r="C294" s="1">
        <v>7.5</v>
      </c>
    </row>
    <row r="295" spans="1:3" x14ac:dyDescent="0.35">
      <c r="A295" s="273"/>
      <c r="B295" s="2">
        <v>0.89583333333333337</v>
      </c>
      <c r="C295" s="1">
        <v>0</v>
      </c>
    </row>
    <row r="296" spans="1:3" x14ac:dyDescent="0.35">
      <c r="A296" s="273"/>
      <c r="B296" s="2">
        <v>0.91666666666666663</v>
      </c>
      <c r="C296" s="1">
        <v>0</v>
      </c>
    </row>
    <row r="297" spans="1:3" x14ac:dyDescent="0.35">
      <c r="A297" s="273"/>
      <c r="B297" s="2">
        <v>0.9375</v>
      </c>
      <c r="C297" s="1">
        <v>0</v>
      </c>
    </row>
    <row r="298" spans="1:3" x14ac:dyDescent="0.35">
      <c r="A298" s="273"/>
      <c r="B298" s="2">
        <v>0.95833333333333337</v>
      </c>
      <c r="C298" s="1">
        <v>0</v>
      </c>
    </row>
    <row r="299" spans="1:3" x14ac:dyDescent="0.35">
      <c r="A299" s="274"/>
      <c r="B299" s="2">
        <v>0.97916666666666663</v>
      </c>
      <c r="C299" s="1">
        <v>0</v>
      </c>
    </row>
    <row r="300" spans="1:3" x14ac:dyDescent="0.35">
      <c r="A300" s="272">
        <v>45602</v>
      </c>
      <c r="B300" s="2">
        <v>0</v>
      </c>
      <c r="C300" s="1">
        <v>0</v>
      </c>
    </row>
    <row r="301" spans="1:3" x14ac:dyDescent="0.35">
      <c r="A301" s="273"/>
      <c r="B301" s="2">
        <v>2.0833333333333332E-2</v>
      </c>
      <c r="C301" s="1">
        <v>0</v>
      </c>
    </row>
    <row r="302" spans="1:3" x14ac:dyDescent="0.35">
      <c r="A302" s="273"/>
      <c r="B302" s="3" t="s">
        <v>197</v>
      </c>
      <c r="C302" s="1">
        <v>0</v>
      </c>
    </row>
    <row r="303" spans="1:3" x14ac:dyDescent="0.35">
      <c r="A303" s="273"/>
      <c r="B303" s="19" t="s">
        <v>264</v>
      </c>
      <c r="C303" s="1">
        <v>0</v>
      </c>
    </row>
    <row r="304" spans="1:3" x14ac:dyDescent="0.35">
      <c r="A304" s="273"/>
      <c r="B304" s="3" t="s">
        <v>199</v>
      </c>
      <c r="C304" s="1">
        <v>0</v>
      </c>
    </row>
    <row r="305" spans="1:3" x14ac:dyDescent="0.35">
      <c r="A305" s="273"/>
      <c r="B305" s="19" t="s">
        <v>200</v>
      </c>
      <c r="C305" s="1">
        <v>0</v>
      </c>
    </row>
    <row r="306" spans="1:3" x14ac:dyDescent="0.35">
      <c r="A306" s="273"/>
      <c r="B306" s="19" t="s">
        <v>201</v>
      </c>
      <c r="C306" s="1">
        <v>0</v>
      </c>
    </row>
    <row r="307" spans="1:3" x14ac:dyDescent="0.35">
      <c r="A307" s="273"/>
      <c r="B307" s="19" t="s">
        <v>265</v>
      </c>
      <c r="C307" s="1">
        <v>0</v>
      </c>
    </row>
    <row r="308" spans="1:3" x14ac:dyDescent="0.35">
      <c r="A308" s="273"/>
      <c r="B308" s="19" t="s">
        <v>266</v>
      </c>
      <c r="C308" s="1">
        <v>0</v>
      </c>
    </row>
    <row r="309" spans="1:3" x14ac:dyDescent="0.35">
      <c r="A309" s="273"/>
      <c r="B309" s="19" t="s">
        <v>267</v>
      </c>
      <c r="C309" s="1">
        <v>0</v>
      </c>
    </row>
    <row r="310" spans="1:3" x14ac:dyDescent="0.35">
      <c r="A310" s="273"/>
      <c r="B310" s="3" t="s">
        <v>205</v>
      </c>
      <c r="C310" s="1">
        <v>0</v>
      </c>
    </row>
    <row r="311" spans="1:3" x14ac:dyDescent="0.35">
      <c r="A311" s="273"/>
      <c r="B311" s="19" t="s">
        <v>206</v>
      </c>
      <c r="C311" s="1">
        <v>5.6</v>
      </c>
    </row>
    <row r="312" spans="1:3" x14ac:dyDescent="0.35">
      <c r="A312" s="273"/>
      <c r="B312" s="19" t="s">
        <v>207</v>
      </c>
      <c r="C312" s="1">
        <v>49</v>
      </c>
    </row>
    <row r="313" spans="1:3" x14ac:dyDescent="0.35">
      <c r="A313" s="273"/>
      <c r="B313" s="19" t="s">
        <v>208</v>
      </c>
      <c r="C313" s="1">
        <v>278.2</v>
      </c>
    </row>
    <row r="314" spans="1:3" x14ac:dyDescent="0.35">
      <c r="A314" s="273"/>
      <c r="B314" s="19" t="s">
        <v>209</v>
      </c>
      <c r="C314" s="1">
        <v>536.20000000000005</v>
      </c>
    </row>
    <row r="315" spans="1:3" x14ac:dyDescent="0.35">
      <c r="A315" s="273"/>
      <c r="B315" s="19" t="s">
        <v>210</v>
      </c>
      <c r="C315" s="1">
        <v>774.7</v>
      </c>
    </row>
    <row r="316" spans="1:3" x14ac:dyDescent="0.35">
      <c r="A316" s="273"/>
      <c r="B316" s="19" t="s">
        <v>211</v>
      </c>
      <c r="C316" s="1">
        <v>1021.4</v>
      </c>
    </row>
    <row r="317" spans="1:3" x14ac:dyDescent="0.35">
      <c r="A317" s="273"/>
      <c r="B317" s="19" t="s">
        <v>268</v>
      </c>
      <c r="C317" s="1">
        <v>940.3</v>
      </c>
    </row>
    <row r="318" spans="1:3" x14ac:dyDescent="0.35">
      <c r="A318" s="273"/>
      <c r="B318" s="19" t="s">
        <v>269</v>
      </c>
      <c r="C318" s="1">
        <v>1501.8</v>
      </c>
    </row>
    <row r="319" spans="1:3" x14ac:dyDescent="0.35">
      <c r="A319" s="273"/>
      <c r="B319" s="19" t="s">
        <v>270</v>
      </c>
      <c r="C319" s="1">
        <v>1731.6</v>
      </c>
    </row>
    <row r="320" spans="1:3" x14ac:dyDescent="0.35">
      <c r="A320" s="273"/>
      <c r="B320" s="3">
        <v>0.41666666666666669</v>
      </c>
      <c r="C320" s="1">
        <v>1914.1</v>
      </c>
    </row>
    <row r="321" spans="1:3" x14ac:dyDescent="0.35">
      <c r="A321" s="273"/>
      <c r="B321" s="2">
        <v>0.4375</v>
      </c>
      <c r="C321" s="1">
        <v>2139.6</v>
      </c>
    </row>
    <row r="322" spans="1:3" x14ac:dyDescent="0.35">
      <c r="A322" s="273"/>
      <c r="B322" s="2">
        <v>0.45833333333333331</v>
      </c>
      <c r="C322" s="1">
        <v>2287.5</v>
      </c>
    </row>
    <row r="323" spans="1:3" x14ac:dyDescent="0.35">
      <c r="A323" s="273"/>
      <c r="B323" s="2">
        <v>0.47916666666666669</v>
      </c>
      <c r="C323" s="1">
        <v>2400.4</v>
      </c>
    </row>
    <row r="324" spans="1:3" x14ac:dyDescent="0.35">
      <c r="A324" s="273"/>
      <c r="B324" s="2">
        <v>0.5</v>
      </c>
      <c r="C324" s="1">
        <v>2482.8000000000002</v>
      </c>
    </row>
    <row r="325" spans="1:3" x14ac:dyDescent="0.35">
      <c r="A325" s="273"/>
      <c r="B325" s="2">
        <v>0.52083333333333337</v>
      </c>
      <c r="C325" s="1">
        <v>2519.8000000000002</v>
      </c>
    </row>
    <row r="326" spans="1:3" x14ac:dyDescent="0.35">
      <c r="A326" s="273"/>
      <c r="B326" s="2">
        <v>0.54166666666666663</v>
      </c>
      <c r="C326" s="1">
        <v>2524.3000000000002</v>
      </c>
    </row>
    <row r="327" spans="1:3" x14ac:dyDescent="0.35">
      <c r="A327" s="273"/>
      <c r="B327" s="2">
        <v>0.5625</v>
      </c>
      <c r="C327" s="1">
        <v>2487.5</v>
      </c>
    </row>
    <row r="328" spans="1:3" x14ac:dyDescent="0.35">
      <c r="A328" s="273"/>
      <c r="B328" s="2">
        <v>0.58333333333333337</v>
      </c>
      <c r="C328" s="1">
        <v>2424.6999999999998</v>
      </c>
    </row>
    <row r="329" spans="1:3" x14ac:dyDescent="0.35">
      <c r="A329" s="273"/>
      <c r="B329" s="2">
        <v>0.60416666666666663</v>
      </c>
      <c r="C329" s="1">
        <v>2328.6</v>
      </c>
    </row>
    <row r="330" spans="1:3" x14ac:dyDescent="0.35">
      <c r="A330" s="273"/>
      <c r="B330" s="2">
        <v>0.625</v>
      </c>
      <c r="C330" s="1">
        <v>2152.6999999999998</v>
      </c>
    </row>
    <row r="331" spans="1:3" x14ac:dyDescent="0.35">
      <c r="A331" s="273"/>
      <c r="B331" s="2">
        <v>0.64583333333333337</v>
      </c>
      <c r="C331" s="1">
        <v>1958.4</v>
      </c>
    </row>
    <row r="332" spans="1:3" x14ac:dyDescent="0.35">
      <c r="A332" s="273"/>
      <c r="B332" s="2">
        <v>0.66666666666666663</v>
      </c>
      <c r="C332" s="1">
        <v>1857</v>
      </c>
    </row>
    <row r="333" spans="1:3" x14ac:dyDescent="0.35">
      <c r="A333" s="273"/>
      <c r="B333" s="2">
        <v>0.6875</v>
      </c>
      <c r="C333" s="1">
        <v>1648.2</v>
      </c>
    </row>
    <row r="334" spans="1:3" x14ac:dyDescent="0.35">
      <c r="A334" s="273"/>
      <c r="B334" s="2">
        <v>0.70833333333333337</v>
      </c>
      <c r="C334" s="1">
        <v>1388.8</v>
      </c>
    </row>
    <row r="335" spans="1:3" x14ac:dyDescent="0.35">
      <c r="A335" s="273"/>
      <c r="B335" s="2">
        <v>0.72916666666666663</v>
      </c>
      <c r="C335" s="1">
        <v>1186.7</v>
      </c>
    </row>
    <row r="336" spans="1:3" x14ac:dyDescent="0.35">
      <c r="A336" s="273"/>
      <c r="B336" s="2">
        <v>0.75</v>
      </c>
      <c r="C336" s="1">
        <v>916.1</v>
      </c>
    </row>
    <row r="337" spans="1:3" x14ac:dyDescent="0.35">
      <c r="A337" s="273"/>
      <c r="B337" s="2">
        <v>0.77083333333333337</v>
      </c>
      <c r="C337" s="1">
        <v>730.3</v>
      </c>
    </row>
    <row r="338" spans="1:3" x14ac:dyDescent="0.35">
      <c r="A338" s="273"/>
      <c r="B338" s="2">
        <v>0.79166666666666663</v>
      </c>
      <c r="C338" s="1">
        <v>499.6</v>
      </c>
    </row>
    <row r="339" spans="1:3" x14ac:dyDescent="0.35">
      <c r="A339" s="273"/>
      <c r="B339" s="2">
        <v>0.8125</v>
      </c>
      <c r="C339" s="1">
        <v>258.2</v>
      </c>
    </row>
    <row r="340" spans="1:3" x14ac:dyDescent="0.35">
      <c r="A340" s="273"/>
      <c r="B340" s="2">
        <v>0.83333333333333337</v>
      </c>
      <c r="C340" s="1">
        <v>97.6</v>
      </c>
    </row>
    <row r="341" spans="1:3" x14ac:dyDescent="0.35">
      <c r="A341" s="273"/>
      <c r="B341" s="2">
        <v>0.85416666666666663</v>
      </c>
      <c r="C341" s="1">
        <v>46.9</v>
      </c>
    </row>
    <row r="342" spans="1:3" x14ac:dyDescent="0.35">
      <c r="A342" s="273"/>
      <c r="B342" s="2">
        <v>0.875</v>
      </c>
      <c r="C342" s="1">
        <v>6</v>
      </c>
    </row>
    <row r="343" spans="1:3" x14ac:dyDescent="0.35">
      <c r="A343" s="273"/>
      <c r="B343" s="2">
        <v>0.89583333333333337</v>
      </c>
      <c r="C343" s="1">
        <v>0.3</v>
      </c>
    </row>
    <row r="344" spans="1:3" x14ac:dyDescent="0.35">
      <c r="A344" s="273"/>
      <c r="B344" s="2">
        <v>0.91666666666666663</v>
      </c>
      <c r="C344" s="1">
        <v>0.1</v>
      </c>
    </row>
    <row r="345" spans="1:3" x14ac:dyDescent="0.35">
      <c r="A345" s="273"/>
      <c r="B345" s="2">
        <v>0.9375</v>
      </c>
      <c r="C345" s="1">
        <v>0.1</v>
      </c>
    </row>
    <row r="346" spans="1:3" x14ac:dyDescent="0.35">
      <c r="A346" s="273"/>
      <c r="B346" s="2">
        <v>0.95833333333333337</v>
      </c>
      <c r="C346" s="1">
        <v>0.1</v>
      </c>
    </row>
    <row r="347" spans="1:3" x14ac:dyDescent="0.35">
      <c r="A347" s="274"/>
      <c r="B347" s="2">
        <v>0.97916666666666663</v>
      </c>
      <c r="C347" s="1">
        <v>0.1</v>
      </c>
    </row>
    <row r="348" spans="1:3" x14ac:dyDescent="0.35">
      <c r="A348" s="272">
        <v>45632</v>
      </c>
      <c r="B348" s="2">
        <v>0</v>
      </c>
      <c r="C348" s="1">
        <v>0.1</v>
      </c>
    </row>
    <row r="349" spans="1:3" x14ac:dyDescent="0.35">
      <c r="A349" s="273"/>
      <c r="B349" s="2">
        <v>2.0833333333333332E-2</v>
      </c>
      <c r="C349" s="1">
        <v>0.1</v>
      </c>
    </row>
    <row r="350" spans="1:3" x14ac:dyDescent="0.35">
      <c r="A350" s="273"/>
      <c r="B350" s="3" t="s">
        <v>197</v>
      </c>
      <c r="C350" s="1">
        <v>0.1</v>
      </c>
    </row>
    <row r="351" spans="1:3" x14ac:dyDescent="0.35">
      <c r="A351" s="273"/>
      <c r="B351" s="19" t="s">
        <v>264</v>
      </c>
      <c r="C351" s="1">
        <v>0.1</v>
      </c>
    </row>
    <row r="352" spans="1:3" x14ac:dyDescent="0.35">
      <c r="A352" s="273"/>
      <c r="B352" s="3" t="s">
        <v>199</v>
      </c>
      <c r="C352" s="1">
        <v>0.1</v>
      </c>
    </row>
    <row r="353" spans="1:3" x14ac:dyDescent="0.35">
      <c r="A353" s="273"/>
      <c r="B353" s="19" t="s">
        <v>200</v>
      </c>
      <c r="C353" s="1">
        <v>0.1</v>
      </c>
    </row>
    <row r="354" spans="1:3" x14ac:dyDescent="0.35">
      <c r="A354" s="273"/>
      <c r="B354" s="19" t="s">
        <v>201</v>
      </c>
      <c r="C354" s="1">
        <v>0</v>
      </c>
    </row>
    <row r="355" spans="1:3" x14ac:dyDescent="0.35">
      <c r="A355" s="273"/>
      <c r="B355" s="19" t="s">
        <v>265</v>
      </c>
      <c r="C355" s="1">
        <v>0</v>
      </c>
    </row>
    <row r="356" spans="1:3" x14ac:dyDescent="0.35">
      <c r="A356" s="273"/>
      <c r="B356" s="19" t="s">
        <v>266</v>
      </c>
      <c r="C356" s="1">
        <v>0</v>
      </c>
    </row>
    <row r="357" spans="1:3" x14ac:dyDescent="0.35">
      <c r="A357" s="273"/>
      <c r="B357" s="19" t="s">
        <v>267</v>
      </c>
      <c r="C357" s="1">
        <v>0</v>
      </c>
    </row>
    <row r="358" spans="1:3" x14ac:dyDescent="0.35">
      <c r="A358" s="273"/>
      <c r="B358" s="3" t="s">
        <v>205</v>
      </c>
      <c r="C358" s="1">
        <v>0.1</v>
      </c>
    </row>
    <row r="359" spans="1:3" x14ac:dyDescent="0.35">
      <c r="A359" s="273"/>
      <c r="B359" s="19" t="s">
        <v>206</v>
      </c>
      <c r="C359" s="1">
        <v>2.5</v>
      </c>
    </row>
    <row r="360" spans="1:3" x14ac:dyDescent="0.35">
      <c r="A360" s="273"/>
      <c r="B360" s="19" t="s">
        <v>207</v>
      </c>
      <c r="C360" s="1">
        <v>30.6</v>
      </c>
    </row>
    <row r="361" spans="1:3" x14ac:dyDescent="0.35">
      <c r="A361" s="273"/>
      <c r="B361" s="19" t="s">
        <v>208</v>
      </c>
      <c r="C361" s="1">
        <v>146.69999999999999</v>
      </c>
    </row>
    <row r="362" spans="1:3" x14ac:dyDescent="0.35">
      <c r="A362" s="273"/>
      <c r="B362" s="19" t="s">
        <v>209</v>
      </c>
      <c r="C362" s="1">
        <v>235.6</v>
      </c>
    </row>
    <row r="363" spans="1:3" x14ac:dyDescent="0.35">
      <c r="A363" s="273"/>
      <c r="B363" s="19" t="s">
        <v>210</v>
      </c>
      <c r="C363" s="1">
        <v>368.6</v>
      </c>
    </row>
    <row r="364" spans="1:3" x14ac:dyDescent="0.35">
      <c r="A364" s="273"/>
      <c r="B364" s="19" t="s">
        <v>211</v>
      </c>
      <c r="C364" s="1">
        <v>799</v>
      </c>
    </row>
    <row r="365" spans="1:3" x14ac:dyDescent="0.35">
      <c r="A365" s="273"/>
      <c r="B365" s="19" t="s">
        <v>268</v>
      </c>
      <c r="C365" s="1">
        <v>962.5</v>
      </c>
    </row>
    <row r="366" spans="1:3" x14ac:dyDescent="0.35">
      <c r="A366" s="273"/>
      <c r="B366" s="19" t="s">
        <v>269</v>
      </c>
      <c r="C366" s="1">
        <v>1443.7</v>
      </c>
    </row>
    <row r="367" spans="1:3" x14ac:dyDescent="0.35">
      <c r="A367" s="273"/>
      <c r="B367" s="19" t="s">
        <v>270</v>
      </c>
      <c r="C367" s="1">
        <v>1691</v>
      </c>
    </row>
    <row r="368" spans="1:3" x14ac:dyDescent="0.35">
      <c r="A368" s="273"/>
      <c r="B368" s="3">
        <v>0.41666666666666669</v>
      </c>
      <c r="C368" s="1">
        <v>1802.8</v>
      </c>
    </row>
    <row r="369" spans="1:3" x14ac:dyDescent="0.35">
      <c r="A369" s="273"/>
      <c r="B369" s="2">
        <v>0.4375</v>
      </c>
      <c r="C369" s="1">
        <v>2091.1</v>
      </c>
    </row>
    <row r="370" spans="1:3" x14ac:dyDescent="0.35">
      <c r="A370" s="273"/>
      <c r="B370" s="2">
        <v>0.45833333333333331</v>
      </c>
      <c r="C370" s="1">
        <v>2237.6</v>
      </c>
    </row>
    <row r="371" spans="1:3" x14ac:dyDescent="0.35">
      <c r="A371" s="273"/>
      <c r="B371" s="2">
        <v>0.54166666666666663</v>
      </c>
      <c r="C371" s="1">
        <v>2413.1</v>
      </c>
    </row>
    <row r="372" spans="1:3" x14ac:dyDescent="0.35">
      <c r="A372" s="273"/>
      <c r="B372" s="2">
        <v>0.5625</v>
      </c>
      <c r="C372" s="1">
        <v>2485</v>
      </c>
    </row>
    <row r="373" spans="1:3" x14ac:dyDescent="0.35">
      <c r="A373" s="273"/>
      <c r="B373" s="2">
        <v>0.58333333333333337</v>
      </c>
      <c r="C373" s="1">
        <v>2455.9</v>
      </c>
    </row>
    <row r="374" spans="1:3" x14ac:dyDescent="0.35">
      <c r="A374" s="273"/>
      <c r="B374" s="2">
        <v>0.60416666666666663</v>
      </c>
      <c r="C374" s="1">
        <v>2389.1</v>
      </c>
    </row>
    <row r="375" spans="1:3" x14ac:dyDescent="0.35">
      <c r="A375" s="273"/>
      <c r="B375" s="2">
        <v>0.625</v>
      </c>
      <c r="C375" s="1">
        <v>2295.5</v>
      </c>
    </row>
    <row r="376" spans="1:3" x14ac:dyDescent="0.35">
      <c r="A376" s="273"/>
      <c r="B376" s="2">
        <v>0.64583333333333337</v>
      </c>
      <c r="C376" s="1">
        <v>2168.5</v>
      </c>
    </row>
    <row r="377" spans="1:3" x14ac:dyDescent="0.35">
      <c r="A377" s="273"/>
      <c r="B377" s="2">
        <v>0.66666666666666663</v>
      </c>
      <c r="C377" s="1">
        <v>2014.9</v>
      </c>
    </row>
    <row r="378" spans="1:3" x14ac:dyDescent="0.35">
      <c r="A378" s="273"/>
      <c r="B378" s="2">
        <v>0.6875</v>
      </c>
      <c r="C378" s="1">
        <v>1838.4</v>
      </c>
    </row>
    <row r="379" spans="1:3" x14ac:dyDescent="0.35">
      <c r="A379" s="273"/>
      <c r="B379" s="2">
        <v>0.70833333333333337</v>
      </c>
      <c r="C379" s="1">
        <v>1637.4</v>
      </c>
    </row>
    <row r="380" spans="1:3" x14ac:dyDescent="0.35">
      <c r="A380" s="273"/>
      <c r="B380" s="2">
        <v>0.72916666666666663</v>
      </c>
      <c r="C380" s="1">
        <v>1432</v>
      </c>
    </row>
    <row r="381" spans="1:3" x14ac:dyDescent="0.35">
      <c r="A381" s="273"/>
      <c r="B381" s="2">
        <v>0.75</v>
      </c>
      <c r="C381" s="1">
        <v>1139.4000000000001</v>
      </c>
    </row>
    <row r="382" spans="1:3" x14ac:dyDescent="0.35">
      <c r="A382" s="273"/>
      <c r="B382" s="2">
        <v>0.77083333333333337</v>
      </c>
      <c r="C382" s="1">
        <v>971.6</v>
      </c>
    </row>
    <row r="383" spans="1:3" x14ac:dyDescent="0.35">
      <c r="A383" s="273"/>
      <c r="B383" s="2">
        <v>0.79166666666666663</v>
      </c>
      <c r="C383" s="1">
        <v>742.8</v>
      </c>
    </row>
    <row r="384" spans="1:3" x14ac:dyDescent="0.35">
      <c r="A384" s="273"/>
      <c r="B384" s="2">
        <v>0.8125</v>
      </c>
      <c r="C384" s="1">
        <v>505.4</v>
      </c>
    </row>
    <row r="385" spans="1:3" x14ac:dyDescent="0.35">
      <c r="A385" s="273"/>
      <c r="B385" s="2">
        <v>0.83333333333333337</v>
      </c>
      <c r="C385" s="1">
        <v>298.8</v>
      </c>
    </row>
    <row r="386" spans="1:3" x14ac:dyDescent="0.35">
      <c r="A386" s="273"/>
      <c r="B386" s="2">
        <v>0.85416666666666663</v>
      </c>
      <c r="C386" s="1">
        <v>94.5</v>
      </c>
    </row>
    <row r="387" spans="1:3" x14ac:dyDescent="0.35">
      <c r="A387" s="273"/>
      <c r="B387" s="2">
        <v>0.875</v>
      </c>
      <c r="C387" s="1">
        <v>48.7</v>
      </c>
    </row>
    <row r="388" spans="1:3" x14ac:dyDescent="0.35">
      <c r="A388" s="273"/>
      <c r="B388" s="2">
        <v>0.89583333333333337</v>
      </c>
      <c r="C388" s="1">
        <v>5.5</v>
      </c>
    </row>
    <row r="389" spans="1:3" x14ac:dyDescent="0.35">
      <c r="A389" s="273"/>
      <c r="B389" s="2">
        <v>0.91666666666666663</v>
      </c>
      <c r="C389" s="1">
        <v>0.4</v>
      </c>
    </row>
    <row r="390" spans="1:3" x14ac:dyDescent="0.35">
      <c r="A390" s="273"/>
      <c r="B390" s="2">
        <v>0.9375</v>
      </c>
      <c r="C390" s="1">
        <v>0.2</v>
      </c>
    </row>
    <row r="391" spans="1:3" x14ac:dyDescent="0.35">
      <c r="A391" s="273"/>
      <c r="B391" s="2">
        <v>0.95833333333333337</v>
      </c>
      <c r="C391" s="1">
        <v>0.2</v>
      </c>
    </row>
    <row r="392" spans="1:3" x14ac:dyDescent="0.35">
      <c r="A392" s="274"/>
      <c r="B392" s="2">
        <v>0.97916666666666663</v>
      </c>
      <c r="C392" s="1">
        <v>0.2</v>
      </c>
    </row>
    <row r="393" spans="1:3" x14ac:dyDescent="0.35">
      <c r="A393" s="272" t="s">
        <v>271</v>
      </c>
      <c r="B393" s="2">
        <v>0</v>
      </c>
      <c r="C393" s="1">
        <v>0.2</v>
      </c>
    </row>
    <row r="394" spans="1:3" x14ac:dyDescent="0.35">
      <c r="A394" s="273"/>
      <c r="B394" s="2">
        <v>2.0833333333333332E-2</v>
      </c>
      <c r="C394" s="1">
        <v>0.2</v>
      </c>
    </row>
    <row r="395" spans="1:3" x14ac:dyDescent="0.35">
      <c r="A395" s="273"/>
      <c r="B395" s="3" t="s">
        <v>197</v>
      </c>
      <c r="C395" s="1">
        <v>0.2</v>
      </c>
    </row>
    <row r="396" spans="1:3" x14ac:dyDescent="0.35">
      <c r="A396" s="273"/>
      <c r="B396" s="19" t="s">
        <v>264</v>
      </c>
      <c r="C396" s="1">
        <v>0.2</v>
      </c>
    </row>
    <row r="397" spans="1:3" x14ac:dyDescent="0.35">
      <c r="A397" s="273"/>
      <c r="B397" s="3" t="s">
        <v>199</v>
      </c>
      <c r="C397" s="1">
        <v>0.2</v>
      </c>
    </row>
    <row r="398" spans="1:3" x14ac:dyDescent="0.35">
      <c r="A398" s="273"/>
      <c r="B398" s="19" t="s">
        <v>200</v>
      </c>
      <c r="C398" s="1">
        <v>0.2</v>
      </c>
    </row>
    <row r="399" spans="1:3" x14ac:dyDescent="0.35">
      <c r="A399" s="273"/>
      <c r="B399" s="19" t="s">
        <v>201</v>
      </c>
      <c r="C399" s="1">
        <v>0.2</v>
      </c>
    </row>
    <row r="400" spans="1:3" x14ac:dyDescent="0.35">
      <c r="A400" s="273"/>
      <c r="B400" s="19" t="s">
        <v>265</v>
      </c>
      <c r="C400" s="1">
        <v>0.2</v>
      </c>
    </row>
    <row r="401" spans="1:3" x14ac:dyDescent="0.35">
      <c r="A401" s="273"/>
      <c r="B401" s="19" t="s">
        <v>266</v>
      </c>
      <c r="C401" s="1">
        <v>0.2</v>
      </c>
    </row>
    <row r="402" spans="1:3" x14ac:dyDescent="0.35">
      <c r="A402" s="273"/>
      <c r="B402" s="19" t="s">
        <v>267</v>
      </c>
      <c r="C402" s="1">
        <v>0.2</v>
      </c>
    </row>
    <row r="403" spans="1:3" x14ac:dyDescent="0.35">
      <c r="A403" s="273"/>
      <c r="B403" s="3" t="s">
        <v>205</v>
      </c>
      <c r="C403" s="1">
        <v>0.2</v>
      </c>
    </row>
    <row r="404" spans="1:3" x14ac:dyDescent="0.35">
      <c r="A404" s="273"/>
      <c r="B404" s="19" t="s">
        <v>206</v>
      </c>
      <c r="C404" s="1">
        <v>0.3</v>
      </c>
    </row>
    <row r="405" spans="1:3" x14ac:dyDescent="0.35">
      <c r="A405" s="273"/>
      <c r="B405" s="19" t="s">
        <v>207</v>
      </c>
      <c r="C405" s="1">
        <v>3.2</v>
      </c>
    </row>
    <row r="406" spans="1:3" x14ac:dyDescent="0.35">
      <c r="A406" s="273"/>
      <c r="B406" s="19" t="s">
        <v>208</v>
      </c>
      <c r="C406" s="1">
        <v>33.799999999999997</v>
      </c>
    </row>
    <row r="407" spans="1:3" x14ac:dyDescent="0.35">
      <c r="A407" s="273"/>
      <c r="B407" s="19" t="s">
        <v>209</v>
      </c>
      <c r="C407" s="1">
        <v>121.3</v>
      </c>
    </row>
    <row r="408" spans="1:3" x14ac:dyDescent="0.35">
      <c r="A408" s="273"/>
      <c r="B408" s="19" t="s">
        <v>210</v>
      </c>
      <c r="C408" s="1">
        <v>358.5</v>
      </c>
    </row>
    <row r="409" spans="1:3" x14ac:dyDescent="0.35">
      <c r="A409" s="273"/>
      <c r="B409" s="19" t="s">
        <v>211</v>
      </c>
      <c r="C409" s="1">
        <v>388.8</v>
      </c>
    </row>
    <row r="410" spans="1:3" x14ac:dyDescent="0.35">
      <c r="A410" s="273"/>
      <c r="B410" s="19" t="s">
        <v>268</v>
      </c>
      <c r="C410" s="1">
        <v>817.6</v>
      </c>
    </row>
    <row r="411" spans="1:3" x14ac:dyDescent="0.35">
      <c r="A411" s="273"/>
      <c r="B411" s="19" t="s">
        <v>269</v>
      </c>
      <c r="C411" s="1">
        <v>876.6</v>
      </c>
    </row>
    <row r="412" spans="1:3" x14ac:dyDescent="0.35">
      <c r="A412" s="273"/>
      <c r="B412" s="19" t="s">
        <v>270</v>
      </c>
      <c r="C412" s="1">
        <v>1049.0999999999999</v>
      </c>
    </row>
    <row r="413" spans="1:3" x14ac:dyDescent="0.35">
      <c r="A413" s="273"/>
      <c r="B413" s="3">
        <v>0.41666666666666669</v>
      </c>
      <c r="C413" s="1">
        <v>577.29999999999995</v>
      </c>
    </row>
    <row r="414" spans="1:3" x14ac:dyDescent="0.35">
      <c r="A414" s="273"/>
      <c r="B414" s="2">
        <v>0.4375</v>
      </c>
      <c r="C414" s="1">
        <v>807.9</v>
      </c>
    </row>
    <row r="415" spans="1:3" x14ac:dyDescent="0.35">
      <c r="A415" s="273"/>
      <c r="B415" s="2">
        <v>0.45833333333333331</v>
      </c>
      <c r="C415" s="1">
        <v>1265.3</v>
      </c>
    </row>
    <row r="416" spans="1:3" x14ac:dyDescent="0.35">
      <c r="A416" s="273"/>
      <c r="B416" s="3">
        <v>0.47916666666666669</v>
      </c>
      <c r="C416" s="1">
        <v>2226</v>
      </c>
    </row>
    <row r="417" spans="1:3" x14ac:dyDescent="0.35">
      <c r="A417" s="273"/>
      <c r="B417" s="2">
        <v>0.5</v>
      </c>
      <c r="C417" s="1">
        <v>2300.1999999999998</v>
      </c>
    </row>
    <row r="418" spans="1:3" x14ac:dyDescent="0.35">
      <c r="A418" s="273"/>
      <c r="B418" s="2">
        <v>0.52083333333333337</v>
      </c>
      <c r="C418" s="1">
        <v>2408.5</v>
      </c>
    </row>
    <row r="419" spans="1:3" x14ac:dyDescent="0.35">
      <c r="A419" s="273"/>
      <c r="B419" s="2">
        <v>0.54166666666666663</v>
      </c>
      <c r="C419" s="1">
        <v>2194.8000000000002</v>
      </c>
    </row>
    <row r="420" spans="1:3" x14ac:dyDescent="0.35">
      <c r="A420" s="273"/>
      <c r="B420" s="2">
        <v>0.5625</v>
      </c>
      <c r="C420" s="1">
        <v>2551.9</v>
      </c>
    </row>
    <row r="421" spans="1:3" x14ac:dyDescent="0.35">
      <c r="A421" s="273"/>
      <c r="B421" s="2">
        <v>0.58333333333333337</v>
      </c>
      <c r="C421" s="1">
        <v>1013.5</v>
      </c>
    </row>
    <row r="422" spans="1:3" x14ac:dyDescent="0.35">
      <c r="A422" s="273"/>
      <c r="B422" s="2">
        <v>0.60416666666666663</v>
      </c>
      <c r="C422" s="1">
        <v>1064.3</v>
      </c>
    </row>
    <row r="423" spans="1:3" x14ac:dyDescent="0.35">
      <c r="A423" s="273"/>
      <c r="B423" s="2">
        <v>0.625</v>
      </c>
      <c r="C423" s="1">
        <v>2373.4</v>
      </c>
    </row>
    <row r="424" spans="1:3" x14ac:dyDescent="0.35">
      <c r="A424" s="273"/>
      <c r="B424" s="2">
        <v>0.64583333333333337</v>
      </c>
      <c r="C424" s="1">
        <v>1816.2</v>
      </c>
    </row>
    <row r="425" spans="1:3" x14ac:dyDescent="0.35">
      <c r="A425" s="273"/>
      <c r="B425" s="2">
        <v>0.66666666666666663</v>
      </c>
      <c r="C425" s="1">
        <v>1953</v>
      </c>
    </row>
    <row r="426" spans="1:3" x14ac:dyDescent="0.35">
      <c r="A426" s="273"/>
      <c r="B426" s="2">
        <v>0.6875</v>
      </c>
      <c r="C426" s="1">
        <v>1873.4</v>
      </c>
    </row>
    <row r="427" spans="1:3" x14ac:dyDescent="0.35">
      <c r="A427" s="273"/>
      <c r="B427" s="2">
        <v>0.70833333333333337</v>
      </c>
      <c r="C427" s="1">
        <v>1568</v>
      </c>
    </row>
    <row r="428" spans="1:3" x14ac:dyDescent="0.35">
      <c r="A428" s="273"/>
      <c r="B428" s="2">
        <v>0.72916666666666663</v>
      </c>
      <c r="C428" s="1">
        <v>1367.6</v>
      </c>
    </row>
    <row r="429" spans="1:3" x14ac:dyDescent="0.35">
      <c r="A429" s="273"/>
      <c r="B429" s="2">
        <v>0.75</v>
      </c>
      <c r="C429" s="1">
        <v>1031.0999999999999</v>
      </c>
    </row>
    <row r="430" spans="1:3" x14ac:dyDescent="0.35">
      <c r="A430" s="273"/>
      <c r="B430" s="2">
        <v>0.77083333333333337</v>
      </c>
      <c r="C430" s="1">
        <v>426.4</v>
      </c>
    </row>
    <row r="431" spans="1:3" x14ac:dyDescent="0.35">
      <c r="A431" s="273"/>
      <c r="B431" s="2">
        <v>0.79166666666666663</v>
      </c>
      <c r="C431" s="1">
        <v>285.8</v>
      </c>
    </row>
    <row r="432" spans="1:3" x14ac:dyDescent="0.35">
      <c r="A432" s="273"/>
      <c r="B432" s="2">
        <v>0.8125</v>
      </c>
      <c r="C432" s="1">
        <v>121.8</v>
      </c>
    </row>
    <row r="433" spans="1:3" x14ac:dyDescent="0.35">
      <c r="A433" s="273"/>
      <c r="B433" s="2">
        <v>0.83333333333333337</v>
      </c>
      <c r="C433" s="1">
        <v>215.3</v>
      </c>
    </row>
    <row r="434" spans="1:3" x14ac:dyDescent="0.35">
      <c r="A434" s="273"/>
      <c r="B434" s="2">
        <v>0.85416666666666663</v>
      </c>
      <c r="C434" s="1">
        <v>130.30000000000001</v>
      </c>
    </row>
    <row r="435" spans="1:3" x14ac:dyDescent="0.35">
      <c r="A435" s="273"/>
      <c r="B435" s="2">
        <v>0.875</v>
      </c>
      <c r="C435" s="1">
        <v>81.099999999999994</v>
      </c>
    </row>
    <row r="436" spans="1:3" x14ac:dyDescent="0.35">
      <c r="A436" s="273"/>
      <c r="B436" s="2">
        <v>0.89583333333333337</v>
      </c>
      <c r="C436" s="1">
        <v>14.8</v>
      </c>
    </row>
    <row r="437" spans="1:3" x14ac:dyDescent="0.35">
      <c r="A437" s="273"/>
      <c r="B437" s="2">
        <v>0.91666666666666663</v>
      </c>
      <c r="C437" s="1">
        <v>0.7</v>
      </c>
    </row>
    <row r="438" spans="1:3" x14ac:dyDescent="0.35">
      <c r="A438" s="273"/>
      <c r="B438" s="2">
        <v>0.9375</v>
      </c>
      <c r="C438" s="1">
        <v>0.3</v>
      </c>
    </row>
    <row r="439" spans="1:3" x14ac:dyDescent="0.35">
      <c r="A439" s="273"/>
      <c r="B439" s="2">
        <v>0.95833333333333337</v>
      </c>
      <c r="C439" s="1">
        <v>0.3</v>
      </c>
    </row>
    <row r="440" spans="1:3" x14ac:dyDescent="0.35">
      <c r="A440" s="274"/>
      <c r="B440" s="2">
        <v>0.97916666666666663</v>
      </c>
      <c r="C440" s="1">
        <v>0.3</v>
      </c>
    </row>
    <row r="441" spans="1:3" x14ac:dyDescent="0.35">
      <c r="A441" s="272" t="s">
        <v>272</v>
      </c>
      <c r="B441" s="2">
        <v>0</v>
      </c>
      <c r="C441" s="1">
        <v>0.3</v>
      </c>
    </row>
    <row r="442" spans="1:3" x14ac:dyDescent="0.35">
      <c r="A442" s="273"/>
      <c r="B442" s="2">
        <v>2.0833333333333332E-2</v>
      </c>
      <c r="C442" s="1">
        <v>0.3</v>
      </c>
    </row>
    <row r="443" spans="1:3" x14ac:dyDescent="0.35">
      <c r="A443" s="273"/>
      <c r="B443" s="3" t="s">
        <v>197</v>
      </c>
      <c r="C443" s="1">
        <v>0.3</v>
      </c>
    </row>
    <row r="444" spans="1:3" x14ac:dyDescent="0.35">
      <c r="A444" s="273"/>
      <c r="B444" s="19" t="s">
        <v>264</v>
      </c>
      <c r="C444" s="1">
        <v>0.3</v>
      </c>
    </row>
    <row r="445" spans="1:3" x14ac:dyDescent="0.35">
      <c r="A445" s="273"/>
      <c r="B445" s="3" t="s">
        <v>199</v>
      </c>
      <c r="C445" s="1">
        <v>0.3</v>
      </c>
    </row>
    <row r="446" spans="1:3" x14ac:dyDescent="0.35">
      <c r="A446" s="273"/>
      <c r="B446" s="19" t="s">
        <v>200</v>
      </c>
      <c r="C446" s="1">
        <v>0.3</v>
      </c>
    </row>
    <row r="447" spans="1:3" x14ac:dyDescent="0.35">
      <c r="A447" s="273"/>
      <c r="B447" s="19" t="s">
        <v>201</v>
      </c>
      <c r="C447" s="1">
        <v>0.3</v>
      </c>
    </row>
    <row r="448" spans="1:3" x14ac:dyDescent="0.35">
      <c r="A448" s="273"/>
      <c r="B448" s="19" t="s">
        <v>265</v>
      </c>
      <c r="C448" s="1">
        <v>0.3</v>
      </c>
    </row>
    <row r="449" spans="1:3" x14ac:dyDescent="0.35">
      <c r="A449" s="273"/>
      <c r="B449" s="19" t="s">
        <v>266</v>
      </c>
      <c r="C449" s="1">
        <v>0.3</v>
      </c>
    </row>
    <row r="450" spans="1:3" x14ac:dyDescent="0.35">
      <c r="A450" s="273"/>
      <c r="B450" s="19" t="s">
        <v>267</v>
      </c>
      <c r="C450" s="1">
        <v>0.3</v>
      </c>
    </row>
    <row r="451" spans="1:3" x14ac:dyDescent="0.35">
      <c r="A451" s="273"/>
      <c r="B451" s="3" t="s">
        <v>205</v>
      </c>
      <c r="C451" s="1">
        <v>0.3</v>
      </c>
    </row>
    <row r="452" spans="1:3" x14ac:dyDescent="0.35">
      <c r="A452" s="273"/>
      <c r="B452" s="19" t="s">
        <v>206</v>
      </c>
      <c r="C452" s="1">
        <v>0.3</v>
      </c>
    </row>
    <row r="453" spans="1:3" x14ac:dyDescent="0.35">
      <c r="A453" s="273"/>
      <c r="B453" s="19" t="s">
        <v>207</v>
      </c>
      <c r="C453" s="1">
        <v>3.4</v>
      </c>
    </row>
    <row r="454" spans="1:3" x14ac:dyDescent="0.35">
      <c r="A454" s="273"/>
      <c r="B454" s="19" t="s">
        <v>208</v>
      </c>
      <c r="C454" s="1">
        <v>40.4</v>
      </c>
    </row>
    <row r="455" spans="1:3" x14ac:dyDescent="0.35">
      <c r="A455" s="273"/>
      <c r="B455" s="19" t="s">
        <v>209</v>
      </c>
      <c r="C455" s="1">
        <v>222.6</v>
      </c>
    </row>
    <row r="456" spans="1:3" x14ac:dyDescent="0.35">
      <c r="A456" s="273"/>
      <c r="B456" s="19" t="s">
        <v>210</v>
      </c>
      <c r="C456" s="1">
        <v>410</v>
      </c>
    </row>
    <row r="457" spans="1:3" x14ac:dyDescent="0.35">
      <c r="A457" s="273"/>
      <c r="B457" s="19" t="s">
        <v>211</v>
      </c>
      <c r="C457" s="1">
        <v>699.7</v>
      </c>
    </row>
    <row r="458" spans="1:3" x14ac:dyDescent="0.35">
      <c r="A458" s="273"/>
      <c r="B458" s="19" t="s">
        <v>268</v>
      </c>
      <c r="C458" s="1">
        <v>965.4</v>
      </c>
    </row>
    <row r="459" spans="1:3" x14ac:dyDescent="0.35">
      <c r="A459" s="273"/>
      <c r="B459" s="19" t="s">
        <v>269</v>
      </c>
      <c r="C459" s="1">
        <v>940.9</v>
      </c>
    </row>
    <row r="460" spans="1:3" x14ac:dyDescent="0.35">
      <c r="A460" s="273"/>
      <c r="B460" s="19" t="s">
        <v>270</v>
      </c>
      <c r="C460" s="1">
        <v>1434.3</v>
      </c>
    </row>
    <row r="461" spans="1:3" x14ac:dyDescent="0.35">
      <c r="A461" s="273"/>
      <c r="B461" s="3">
        <v>0.41666666666666669</v>
      </c>
      <c r="C461" s="1">
        <v>1600.4</v>
      </c>
    </row>
    <row r="462" spans="1:3" x14ac:dyDescent="0.35">
      <c r="A462" s="273"/>
      <c r="B462" s="2">
        <v>0.4375</v>
      </c>
      <c r="C462" s="1">
        <v>1856.4</v>
      </c>
    </row>
    <row r="463" spans="1:3" x14ac:dyDescent="0.35">
      <c r="A463" s="273"/>
      <c r="B463" s="2">
        <v>0.45833333333333331</v>
      </c>
      <c r="C463" s="1">
        <v>2080.5</v>
      </c>
    </row>
    <row r="464" spans="1:3" x14ac:dyDescent="0.35">
      <c r="A464" s="273"/>
      <c r="B464" s="3">
        <v>0.47916666666666669</v>
      </c>
      <c r="C464" s="1">
        <v>2227.1</v>
      </c>
    </row>
    <row r="465" spans="1:3" x14ac:dyDescent="0.35">
      <c r="A465" s="273"/>
      <c r="B465" s="2">
        <v>0.5</v>
      </c>
      <c r="C465" s="1">
        <v>2345.8000000000002</v>
      </c>
    </row>
    <row r="466" spans="1:3" x14ac:dyDescent="0.35">
      <c r="A466" s="273"/>
      <c r="B466" s="2">
        <v>0.52083333333333337</v>
      </c>
      <c r="C466" s="1">
        <v>2435.5</v>
      </c>
    </row>
    <row r="467" spans="1:3" x14ac:dyDescent="0.35">
      <c r="A467" s="273"/>
      <c r="B467" s="2">
        <v>0.54166666666666663</v>
      </c>
      <c r="C467" s="1">
        <v>2475.5</v>
      </c>
    </row>
    <row r="468" spans="1:3" x14ac:dyDescent="0.35">
      <c r="A468" s="273"/>
      <c r="B468" s="2">
        <v>0.5625</v>
      </c>
      <c r="C468" s="1">
        <v>2480.1</v>
      </c>
    </row>
    <row r="469" spans="1:3" x14ac:dyDescent="0.35">
      <c r="A469" s="273"/>
      <c r="B469" s="2">
        <v>0.58333333333333337</v>
      </c>
      <c r="C469" s="1">
        <v>2451.6999999999998</v>
      </c>
    </row>
    <row r="470" spans="1:3" x14ac:dyDescent="0.35">
      <c r="A470" s="273"/>
      <c r="B470" s="2">
        <v>0.60416666666666663</v>
      </c>
      <c r="C470" s="1">
        <v>2396.6</v>
      </c>
    </row>
    <row r="471" spans="1:3" x14ac:dyDescent="0.35">
      <c r="A471" s="273"/>
      <c r="B471" s="2">
        <v>0.625</v>
      </c>
      <c r="C471" s="1">
        <v>2305</v>
      </c>
    </row>
    <row r="472" spans="1:3" x14ac:dyDescent="0.35">
      <c r="A472" s="273"/>
      <c r="B472" s="2">
        <v>0.64583333333333337</v>
      </c>
      <c r="C472" s="1">
        <v>2188.4</v>
      </c>
    </row>
    <row r="473" spans="1:3" x14ac:dyDescent="0.35">
      <c r="A473" s="273"/>
      <c r="B473" s="2">
        <v>0.66666666666666663</v>
      </c>
      <c r="C473" s="1">
        <v>1978.6</v>
      </c>
    </row>
    <row r="474" spans="1:3" x14ac:dyDescent="0.35">
      <c r="A474" s="273"/>
      <c r="B474" s="2">
        <v>0.6875</v>
      </c>
      <c r="C474" s="1">
        <v>1963.3</v>
      </c>
    </row>
    <row r="475" spans="1:3" x14ac:dyDescent="0.35">
      <c r="A475" s="273"/>
      <c r="B475" s="2">
        <v>0.70833333333333337</v>
      </c>
      <c r="C475" s="1">
        <v>1512</v>
      </c>
    </row>
    <row r="476" spans="1:3" x14ac:dyDescent="0.35">
      <c r="A476" s="273"/>
      <c r="B476" s="2">
        <v>0.72916666666666663</v>
      </c>
      <c r="C476" s="1">
        <v>1414.4</v>
      </c>
    </row>
    <row r="477" spans="1:3" x14ac:dyDescent="0.35">
      <c r="A477" s="273"/>
      <c r="B477" s="2">
        <v>0.75</v>
      </c>
      <c r="C477" s="1">
        <v>1022.4</v>
      </c>
    </row>
    <row r="478" spans="1:3" x14ac:dyDescent="0.35">
      <c r="A478" s="273"/>
      <c r="B478" s="2">
        <v>0.77083333333333337</v>
      </c>
      <c r="C478" s="1">
        <v>957.8</v>
      </c>
    </row>
    <row r="479" spans="1:3" x14ac:dyDescent="0.35">
      <c r="A479" s="273"/>
      <c r="B479" s="2">
        <v>0.79166666666666663</v>
      </c>
      <c r="C479" s="1">
        <v>731.2</v>
      </c>
    </row>
    <row r="480" spans="1:3" x14ac:dyDescent="0.35">
      <c r="A480" s="273"/>
      <c r="B480" s="2">
        <v>0.8125</v>
      </c>
      <c r="C480" s="1">
        <v>520.6</v>
      </c>
    </row>
    <row r="481" spans="1:3" x14ac:dyDescent="0.35">
      <c r="A481" s="273"/>
      <c r="B481" s="2">
        <v>0.83333333333333337</v>
      </c>
      <c r="C481" s="1">
        <v>336.5</v>
      </c>
    </row>
    <row r="482" spans="1:3" x14ac:dyDescent="0.35">
      <c r="A482" s="273"/>
      <c r="B482" s="2">
        <v>0.85416666666666663</v>
      </c>
      <c r="C482" s="1">
        <v>152.9</v>
      </c>
    </row>
    <row r="483" spans="1:3" x14ac:dyDescent="0.35">
      <c r="A483" s="273"/>
      <c r="B483" s="2">
        <v>0.875</v>
      </c>
      <c r="C483" s="1">
        <v>57.6</v>
      </c>
    </row>
    <row r="484" spans="1:3" x14ac:dyDescent="0.35">
      <c r="A484" s="273"/>
      <c r="B484" s="2">
        <v>0.89583333333333337</v>
      </c>
      <c r="C484" s="1">
        <v>13.9</v>
      </c>
    </row>
    <row r="485" spans="1:3" x14ac:dyDescent="0.35">
      <c r="A485" s="273"/>
      <c r="B485" s="2">
        <v>0.91666666666666663</v>
      </c>
      <c r="C485" s="1">
        <v>0.8</v>
      </c>
    </row>
    <row r="486" spans="1:3" x14ac:dyDescent="0.35">
      <c r="A486" s="273"/>
      <c r="B486" s="2">
        <v>0.9375</v>
      </c>
      <c r="C486" s="1">
        <v>0.4</v>
      </c>
    </row>
    <row r="487" spans="1:3" x14ac:dyDescent="0.35">
      <c r="A487" s="273"/>
      <c r="B487" s="2">
        <v>0.95833333333333337</v>
      </c>
      <c r="C487" s="1">
        <v>0.4</v>
      </c>
    </row>
    <row r="488" spans="1:3" x14ac:dyDescent="0.35">
      <c r="A488" s="274"/>
      <c r="B488" s="2">
        <v>0.97916666666666663</v>
      </c>
      <c r="C488" s="1">
        <v>0.4</v>
      </c>
    </row>
    <row r="489" spans="1:3" x14ac:dyDescent="0.35">
      <c r="A489" s="272" t="s">
        <v>273</v>
      </c>
      <c r="B489" s="2">
        <v>0</v>
      </c>
      <c r="C489" s="1">
        <v>0.4</v>
      </c>
    </row>
    <row r="490" spans="1:3" x14ac:dyDescent="0.35">
      <c r="A490" s="273"/>
      <c r="B490" s="2">
        <v>2.0833333333333332E-2</v>
      </c>
      <c r="C490" s="1">
        <v>0.4</v>
      </c>
    </row>
    <row r="491" spans="1:3" x14ac:dyDescent="0.35">
      <c r="A491" s="273"/>
      <c r="B491" s="3" t="s">
        <v>197</v>
      </c>
      <c r="C491" s="1">
        <v>0.4</v>
      </c>
    </row>
    <row r="492" spans="1:3" x14ac:dyDescent="0.35">
      <c r="A492" s="273"/>
      <c r="B492" s="19" t="s">
        <v>264</v>
      </c>
      <c r="C492" s="1">
        <v>0.4</v>
      </c>
    </row>
    <row r="493" spans="1:3" x14ac:dyDescent="0.35">
      <c r="A493" s="273"/>
      <c r="B493" s="3" t="s">
        <v>199</v>
      </c>
      <c r="C493" s="1">
        <v>0.4</v>
      </c>
    </row>
    <row r="494" spans="1:3" x14ac:dyDescent="0.35">
      <c r="A494" s="273"/>
      <c r="B494" s="19" t="s">
        <v>200</v>
      </c>
      <c r="C494" s="1">
        <v>0.4</v>
      </c>
    </row>
    <row r="495" spans="1:3" x14ac:dyDescent="0.35">
      <c r="A495" s="273"/>
      <c r="B495" s="19" t="s">
        <v>201</v>
      </c>
      <c r="C495" s="1">
        <v>0.4</v>
      </c>
    </row>
    <row r="496" spans="1:3" x14ac:dyDescent="0.35">
      <c r="A496" s="273"/>
      <c r="B496" s="19" t="s">
        <v>265</v>
      </c>
      <c r="C496" s="1">
        <v>0.4</v>
      </c>
    </row>
    <row r="497" spans="1:3" x14ac:dyDescent="0.35">
      <c r="A497" s="273"/>
      <c r="B497" s="19" t="s">
        <v>266</v>
      </c>
      <c r="C497" s="1">
        <v>0.4</v>
      </c>
    </row>
    <row r="498" spans="1:3" x14ac:dyDescent="0.35">
      <c r="A498" s="273"/>
      <c r="B498" s="19" t="s">
        <v>267</v>
      </c>
      <c r="C498" s="1">
        <v>0.4</v>
      </c>
    </row>
    <row r="499" spans="1:3" x14ac:dyDescent="0.35">
      <c r="A499" s="273"/>
      <c r="B499" s="3" t="s">
        <v>205</v>
      </c>
      <c r="C499" s="1">
        <v>0.4</v>
      </c>
    </row>
    <row r="500" spans="1:3" x14ac:dyDescent="0.35">
      <c r="A500" s="273"/>
      <c r="B500" s="19" t="s">
        <v>206</v>
      </c>
      <c r="C500" s="1">
        <v>0.4</v>
      </c>
    </row>
    <row r="501" spans="1:3" x14ac:dyDescent="0.35">
      <c r="A501" s="273"/>
      <c r="B501" s="19" t="s">
        <v>207</v>
      </c>
      <c r="C501" s="1">
        <v>5.0999999999999996</v>
      </c>
    </row>
    <row r="502" spans="1:3" x14ac:dyDescent="0.35">
      <c r="A502" s="273"/>
      <c r="B502" s="19" t="s">
        <v>208</v>
      </c>
      <c r="C502" s="1">
        <v>44.2</v>
      </c>
    </row>
    <row r="503" spans="1:3" x14ac:dyDescent="0.35">
      <c r="A503" s="273"/>
      <c r="B503" s="19" t="s">
        <v>209</v>
      </c>
      <c r="C503" s="1">
        <v>238.8</v>
      </c>
    </row>
    <row r="504" spans="1:3" x14ac:dyDescent="0.35">
      <c r="A504" s="273"/>
      <c r="B504" s="19" t="s">
        <v>210</v>
      </c>
      <c r="C504" s="1">
        <v>502.6</v>
      </c>
    </row>
    <row r="505" spans="1:3" x14ac:dyDescent="0.35">
      <c r="A505" s="273"/>
      <c r="B505" s="19" t="s">
        <v>211</v>
      </c>
      <c r="C505" s="1">
        <v>746.3</v>
      </c>
    </row>
    <row r="506" spans="1:3" x14ac:dyDescent="0.35">
      <c r="A506" s="273"/>
      <c r="B506" s="19" t="s">
        <v>268</v>
      </c>
      <c r="C506" s="1">
        <v>1003</v>
      </c>
    </row>
    <row r="507" spans="1:3" x14ac:dyDescent="0.35">
      <c r="A507" s="273"/>
      <c r="B507" s="19" t="s">
        <v>269</v>
      </c>
      <c r="C507" s="1">
        <v>939.6</v>
      </c>
    </row>
    <row r="508" spans="1:3" x14ac:dyDescent="0.35">
      <c r="A508" s="273"/>
      <c r="B508" s="19" t="s">
        <v>270</v>
      </c>
      <c r="C508" s="1">
        <v>1462.4</v>
      </c>
    </row>
    <row r="509" spans="1:3" x14ac:dyDescent="0.35">
      <c r="A509" s="273"/>
      <c r="B509" s="3">
        <v>0.41666666666666669</v>
      </c>
      <c r="C509" s="1">
        <v>1717.5</v>
      </c>
    </row>
    <row r="510" spans="1:3" x14ac:dyDescent="0.35">
      <c r="A510" s="273"/>
      <c r="B510" s="2">
        <v>0.4375</v>
      </c>
      <c r="C510" s="1">
        <v>1892.6</v>
      </c>
    </row>
    <row r="511" spans="1:3" x14ac:dyDescent="0.35">
      <c r="A511" s="273"/>
      <c r="B511" s="2">
        <v>0.45833333333333331</v>
      </c>
      <c r="C511" s="1">
        <v>2116.1999999999998</v>
      </c>
    </row>
    <row r="512" spans="1:3" x14ac:dyDescent="0.35">
      <c r="A512" s="273"/>
      <c r="B512" s="3">
        <v>0.47916666666666669</v>
      </c>
      <c r="C512" s="1">
        <v>2257.1</v>
      </c>
    </row>
    <row r="513" spans="1:3" x14ac:dyDescent="0.35">
      <c r="A513" s="273"/>
      <c r="B513" s="2">
        <v>0.5</v>
      </c>
      <c r="C513" s="1">
        <v>2376.1</v>
      </c>
    </row>
    <row r="514" spans="1:3" x14ac:dyDescent="0.35">
      <c r="A514" s="273"/>
      <c r="B514" s="2">
        <v>0.52083333333333337</v>
      </c>
      <c r="C514" s="1">
        <v>2473.6999999999998</v>
      </c>
    </row>
    <row r="515" spans="1:3" x14ac:dyDescent="0.35">
      <c r="A515" s="273"/>
      <c r="B515" s="2">
        <v>0.54166666666666663</v>
      </c>
      <c r="C515" s="1">
        <v>2519.4</v>
      </c>
    </row>
    <row r="516" spans="1:3" x14ac:dyDescent="0.35">
      <c r="A516" s="273"/>
      <c r="B516" s="2">
        <v>0.5625</v>
      </c>
      <c r="C516" s="1">
        <v>2486.6999999999998</v>
      </c>
    </row>
    <row r="517" spans="1:3" x14ac:dyDescent="0.35">
      <c r="A517" s="273"/>
      <c r="B517" s="2">
        <v>0.58333333333333337</v>
      </c>
      <c r="C517" s="1">
        <v>2411.9</v>
      </c>
    </row>
    <row r="518" spans="1:3" x14ac:dyDescent="0.35">
      <c r="A518" s="273"/>
      <c r="B518" s="2">
        <v>0.60416666666666663</v>
      </c>
      <c r="C518" s="1">
        <v>2284.1999999999998</v>
      </c>
    </row>
    <row r="519" spans="1:3" x14ac:dyDescent="0.35">
      <c r="A519" s="273"/>
      <c r="B519" s="2">
        <v>0.625</v>
      </c>
      <c r="C519" s="1">
        <v>1952</v>
      </c>
    </row>
    <row r="520" spans="1:3" x14ac:dyDescent="0.35">
      <c r="A520" s="273"/>
      <c r="B520" s="2">
        <v>0.64583333333333337</v>
      </c>
      <c r="C520" s="1">
        <v>2087</v>
      </c>
    </row>
    <row r="521" spans="1:3" x14ac:dyDescent="0.35">
      <c r="A521" s="273"/>
      <c r="B521" s="2">
        <v>0.66666666666666663</v>
      </c>
      <c r="C521" s="1">
        <v>1851.8</v>
      </c>
    </row>
    <row r="522" spans="1:3" x14ac:dyDescent="0.35">
      <c r="A522" s="273"/>
      <c r="B522" s="2">
        <v>0.6875</v>
      </c>
      <c r="C522" s="1">
        <v>1802.6</v>
      </c>
    </row>
    <row r="523" spans="1:3" x14ac:dyDescent="0.35">
      <c r="A523" s="273"/>
      <c r="B523" s="2">
        <v>0.70833333333333337</v>
      </c>
      <c r="C523" s="1">
        <v>1318.6</v>
      </c>
    </row>
    <row r="524" spans="1:3" x14ac:dyDescent="0.35">
      <c r="A524" s="273"/>
      <c r="B524" s="2">
        <v>0.72916666666666663</v>
      </c>
      <c r="C524" s="1">
        <v>1378.4</v>
      </c>
    </row>
    <row r="525" spans="1:3" x14ac:dyDescent="0.35">
      <c r="A525" s="273"/>
      <c r="B525" s="2">
        <v>0.75</v>
      </c>
      <c r="C525" s="1">
        <v>1187.2</v>
      </c>
    </row>
    <row r="526" spans="1:3" x14ac:dyDescent="0.35">
      <c r="A526" s="273"/>
      <c r="B526" s="2">
        <v>0.77083333333333337</v>
      </c>
      <c r="C526" s="1">
        <v>1010.1</v>
      </c>
    </row>
    <row r="527" spans="1:3" x14ac:dyDescent="0.35">
      <c r="A527" s="273"/>
      <c r="B527" s="2">
        <v>0.79166666666666663</v>
      </c>
      <c r="C527" s="1">
        <v>765.2</v>
      </c>
    </row>
    <row r="528" spans="1:3" x14ac:dyDescent="0.35">
      <c r="A528" s="273"/>
      <c r="B528" s="2">
        <v>0.8125</v>
      </c>
      <c r="C528" s="1">
        <v>485.4</v>
      </c>
    </row>
    <row r="529" spans="1:3" x14ac:dyDescent="0.35">
      <c r="A529" s="273"/>
      <c r="B529" s="2">
        <v>0.83333333333333337</v>
      </c>
      <c r="C529" s="1">
        <v>206.9</v>
      </c>
    </row>
    <row r="530" spans="1:3" x14ac:dyDescent="0.35">
      <c r="A530" s="273"/>
      <c r="B530" s="2">
        <v>0.85416666666666663</v>
      </c>
      <c r="C530" s="1">
        <v>115.5</v>
      </c>
    </row>
    <row r="531" spans="1:3" x14ac:dyDescent="0.35">
      <c r="A531" s="273"/>
      <c r="B531" s="2">
        <v>0.875</v>
      </c>
      <c r="C531" s="1">
        <v>55</v>
      </c>
    </row>
    <row r="532" spans="1:3" x14ac:dyDescent="0.35">
      <c r="A532" s="273"/>
      <c r="B532" s="2">
        <v>0.89583333333333337</v>
      </c>
      <c r="C532" s="1">
        <v>9</v>
      </c>
    </row>
    <row r="533" spans="1:3" x14ac:dyDescent="0.35">
      <c r="A533" s="273"/>
      <c r="B533" s="2">
        <v>0.91666666666666663</v>
      </c>
      <c r="C533" s="1">
        <v>0.6</v>
      </c>
    </row>
    <row r="534" spans="1:3" x14ac:dyDescent="0.35">
      <c r="A534" s="273"/>
      <c r="B534" s="2">
        <v>0.9375</v>
      </c>
      <c r="C534" s="1">
        <v>0.4</v>
      </c>
    </row>
    <row r="535" spans="1:3" x14ac:dyDescent="0.35">
      <c r="A535" s="273"/>
      <c r="B535" s="2">
        <v>0.95833333333333337</v>
      </c>
      <c r="C535" s="1">
        <v>0.4</v>
      </c>
    </row>
    <row r="536" spans="1:3" x14ac:dyDescent="0.35">
      <c r="A536" s="273"/>
      <c r="B536" s="2">
        <v>0.97916666666666663</v>
      </c>
      <c r="C536" s="1">
        <v>0.4</v>
      </c>
    </row>
    <row r="537" spans="1:3" x14ac:dyDescent="0.35">
      <c r="A537" s="273" t="s">
        <v>274</v>
      </c>
      <c r="B537" s="2">
        <v>0</v>
      </c>
      <c r="C537" s="1">
        <v>0.4</v>
      </c>
    </row>
    <row r="538" spans="1:3" x14ac:dyDescent="0.35">
      <c r="A538" s="273"/>
      <c r="B538" s="2">
        <v>2.0833333333333332E-2</v>
      </c>
      <c r="C538" s="1">
        <v>0.4</v>
      </c>
    </row>
    <row r="539" spans="1:3" x14ac:dyDescent="0.35">
      <c r="A539" s="273"/>
      <c r="B539" s="3" t="s">
        <v>197</v>
      </c>
      <c r="C539" s="1">
        <v>0.4</v>
      </c>
    </row>
    <row r="540" spans="1:3" x14ac:dyDescent="0.35">
      <c r="A540" s="273"/>
      <c r="B540" s="19" t="s">
        <v>264</v>
      </c>
      <c r="C540" s="1">
        <v>0.4</v>
      </c>
    </row>
    <row r="541" spans="1:3" x14ac:dyDescent="0.35">
      <c r="A541" s="273"/>
      <c r="B541" s="3" t="s">
        <v>199</v>
      </c>
      <c r="C541" s="1">
        <v>0.4</v>
      </c>
    </row>
    <row r="542" spans="1:3" x14ac:dyDescent="0.35">
      <c r="A542" s="273"/>
      <c r="B542" s="19" t="s">
        <v>200</v>
      </c>
      <c r="C542" s="1">
        <v>0.4</v>
      </c>
    </row>
    <row r="543" spans="1:3" x14ac:dyDescent="0.35">
      <c r="A543" s="273"/>
      <c r="B543" s="19" t="s">
        <v>201</v>
      </c>
      <c r="C543" s="1">
        <v>0.4</v>
      </c>
    </row>
    <row r="544" spans="1:3" x14ac:dyDescent="0.35">
      <c r="A544" s="273"/>
      <c r="B544" s="19" t="s">
        <v>265</v>
      </c>
      <c r="C544" s="1">
        <v>0.4</v>
      </c>
    </row>
    <row r="545" spans="1:3" x14ac:dyDescent="0.35">
      <c r="A545" s="273"/>
      <c r="B545" s="19" t="s">
        <v>266</v>
      </c>
      <c r="C545" s="1">
        <v>0.4</v>
      </c>
    </row>
    <row r="546" spans="1:3" x14ac:dyDescent="0.35">
      <c r="A546" s="273"/>
      <c r="B546" s="19" t="s">
        <v>267</v>
      </c>
      <c r="C546" s="1">
        <v>0.4</v>
      </c>
    </row>
    <row r="547" spans="1:3" x14ac:dyDescent="0.35">
      <c r="A547" s="273"/>
      <c r="B547" s="3" t="s">
        <v>205</v>
      </c>
      <c r="C547" s="1">
        <v>0.4</v>
      </c>
    </row>
    <row r="548" spans="1:3" x14ac:dyDescent="0.35">
      <c r="A548" s="273"/>
      <c r="B548" s="19" t="s">
        <v>206</v>
      </c>
      <c r="C548" s="1">
        <v>0.4</v>
      </c>
    </row>
    <row r="549" spans="1:3" x14ac:dyDescent="0.35">
      <c r="A549" s="273"/>
      <c r="B549" s="19" t="s">
        <v>207</v>
      </c>
      <c r="C549" s="1">
        <v>3.5</v>
      </c>
    </row>
    <row r="550" spans="1:3" x14ac:dyDescent="0.35">
      <c r="A550" s="273"/>
      <c r="B550" s="19" t="s">
        <v>208</v>
      </c>
      <c r="C550" s="1">
        <v>40.9</v>
      </c>
    </row>
    <row r="551" spans="1:3" x14ac:dyDescent="0.35">
      <c r="A551" s="273"/>
      <c r="B551" s="19" t="s">
        <v>209</v>
      </c>
      <c r="C551" s="1">
        <v>171.6</v>
      </c>
    </row>
    <row r="552" spans="1:3" x14ac:dyDescent="0.35">
      <c r="A552" s="273"/>
      <c r="B552" s="19" t="s">
        <v>210</v>
      </c>
      <c r="C552" s="1">
        <v>304.3</v>
      </c>
    </row>
    <row r="553" spans="1:3" x14ac:dyDescent="0.35">
      <c r="A553" s="273"/>
      <c r="B553" s="19" t="s">
        <v>211</v>
      </c>
      <c r="C553" s="1">
        <v>414.6</v>
      </c>
    </row>
    <row r="554" spans="1:3" x14ac:dyDescent="0.35">
      <c r="A554" s="273"/>
      <c r="B554" s="19" t="s">
        <v>268</v>
      </c>
      <c r="C554" s="1">
        <v>457.4</v>
      </c>
    </row>
    <row r="555" spans="1:3" x14ac:dyDescent="0.35">
      <c r="A555" s="273"/>
      <c r="B555" s="19" t="s">
        <v>269</v>
      </c>
      <c r="C555" s="1">
        <v>615.9</v>
      </c>
    </row>
    <row r="556" spans="1:3" x14ac:dyDescent="0.35">
      <c r="A556" s="273"/>
      <c r="B556" s="19" t="s">
        <v>270</v>
      </c>
      <c r="C556" s="1">
        <v>1356.7</v>
      </c>
    </row>
    <row r="557" spans="1:3" x14ac:dyDescent="0.35">
      <c r="A557" s="273"/>
      <c r="B557" s="3">
        <v>0.41666666666666669</v>
      </c>
      <c r="C557" s="1">
        <v>1673.5</v>
      </c>
    </row>
    <row r="558" spans="1:3" x14ac:dyDescent="0.35">
      <c r="A558" s="273"/>
      <c r="B558" s="2">
        <v>0.4375</v>
      </c>
      <c r="C558" s="1">
        <v>1789</v>
      </c>
    </row>
    <row r="559" spans="1:3" x14ac:dyDescent="0.35">
      <c r="A559" s="273"/>
      <c r="B559" s="2">
        <v>0.45833333333333331</v>
      </c>
      <c r="C559" s="1">
        <v>1876.6</v>
      </c>
    </row>
    <row r="560" spans="1:3" x14ac:dyDescent="0.35">
      <c r="A560" s="273"/>
      <c r="B560" s="3">
        <v>0.47916666666666669</v>
      </c>
      <c r="C560" s="1">
        <v>2189.5</v>
      </c>
    </row>
    <row r="561" spans="1:3" x14ac:dyDescent="0.35">
      <c r="A561" s="273"/>
      <c r="B561" s="2">
        <v>0.5</v>
      </c>
      <c r="C561" s="1">
        <v>2348.8000000000002</v>
      </c>
    </row>
    <row r="562" spans="1:3" x14ac:dyDescent="0.35">
      <c r="A562" s="273"/>
      <c r="B562" s="2">
        <v>0.52083333333333337</v>
      </c>
      <c r="C562" s="1">
        <v>2429.8000000000002</v>
      </c>
    </row>
    <row r="563" spans="1:3" x14ac:dyDescent="0.35">
      <c r="A563" s="273"/>
      <c r="B563" s="2">
        <v>0.54166666666666663</v>
      </c>
      <c r="C563" s="1">
        <v>2463</v>
      </c>
    </row>
    <row r="564" spans="1:3" x14ac:dyDescent="0.35">
      <c r="A564" s="273"/>
      <c r="B564" s="2">
        <v>0.5625</v>
      </c>
      <c r="C564" s="1">
        <v>2465.3000000000002</v>
      </c>
    </row>
    <row r="565" spans="1:3" x14ac:dyDescent="0.35">
      <c r="A565" s="273"/>
      <c r="B565" s="2">
        <v>0.58333333333333337</v>
      </c>
      <c r="C565" s="1">
        <v>2372.4</v>
      </c>
    </row>
    <row r="566" spans="1:3" x14ac:dyDescent="0.35">
      <c r="A566" s="273"/>
      <c r="B566" s="2">
        <v>0.60416666666666663</v>
      </c>
      <c r="C566" s="1">
        <v>2396.6</v>
      </c>
    </row>
    <row r="567" spans="1:3" x14ac:dyDescent="0.35">
      <c r="A567" s="273"/>
      <c r="B567" s="2">
        <v>0.625</v>
      </c>
      <c r="C567" s="1">
        <v>2295.4</v>
      </c>
    </row>
    <row r="568" spans="1:3" x14ac:dyDescent="0.35">
      <c r="A568" s="273"/>
      <c r="B568" s="2">
        <v>0.64583333333333337</v>
      </c>
      <c r="C568" s="1">
        <v>2165.4</v>
      </c>
    </row>
    <row r="569" spans="1:3" x14ac:dyDescent="0.35">
      <c r="A569" s="273"/>
      <c r="B569" s="2">
        <v>0.66666666666666663</v>
      </c>
      <c r="C569" s="1">
        <v>2016.5</v>
      </c>
    </row>
    <row r="570" spans="1:3" x14ac:dyDescent="0.35">
      <c r="A570" s="273"/>
      <c r="B570" s="2">
        <v>0.6875</v>
      </c>
      <c r="C570" s="1">
        <v>1842.8</v>
      </c>
    </row>
    <row r="571" spans="1:3" x14ac:dyDescent="0.35">
      <c r="A571" s="273"/>
      <c r="B571" s="2">
        <v>0.70833333333333337</v>
      </c>
      <c r="C571" s="1">
        <v>1645.2</v>
      </c>
    </row>
    <row r="572" spans="1:3" x14ac:dyDescent="0.35">
      <c r="A572" s="273"/>
      <c r="B572" s="2">
        <v>0.72916666666666663</v>
      </c>
      <c r="C572" s="1">
        <v>1431</v>
      </c>
    </row>
    <row r="573" spans="1:3" x14ac:dyDescent="0.35">
      <c r="A573" s="273"/>
      <c r="B573" s="2">
        <v>0.75</v>
      </c>
      <c r="C573" s="1">
        <v>1204.5999999999999</v>
      </c>
    </row>
    <row r="574" spans="1:3" x14ac:dyDescent="0.35">
      <c r="A574" s="273"/>
      <c r="B574" s="2">
        <v>0.77083333333333337</v>
      </c>
      <c r="C574" s="1">
        <v>967</v>
      </c>
    </row>
    <row r="575" spans="1:3" x14ac:dyDescent="0.35">
      <c r="A575" s="273"/>
      <c r="B575" s="2">
        <v>0.79166666666666663</v>
      </c>
      <c r="C575" s="1">
        <v>736.5</v>
      </c>
    </row>
    <row r="576" spans="1:3" x14ac:dyDescent="0.35">
      <c r="A576" s="273"/>
      <c r="B576" s="2">
        <v>0.8125</v>
      </c>
      <c r="C576" s="1">
        <v>520.20000000000005</v>
      </c>
    </row>
    <row r="577" spans="1:3" x14ac:dyDescent="0.35">
      <c r="A577" s="273"/>
      <c r="B577" s="2">
        <v>0.83333333333333337</v>
      </c>
      <c r="C577" s="1">
        <v>331.4</v>
      </c>
    </row>
    <row r="578" spans="1:3" x14ac:dyDescent="0.35">
      <c r="A578" s="273"/>
      <c r="B578" s="2">
        <v>0.85416666666666663</v>
      </c>
      <c r="C578" s="1">
        <v>152.6</v>
      </c>
    </row>
    <row r="579" spans="1:3" x14ac:dyDescent="0.35">
      <c r="A579" s="273"/>
      <c r="B579" s="2">
        <v>0.875</v>
      </c>
      <c r="C579" s="1">
        <v>57.9</v>
      </c>
    </row>
    <row r="580" spans="1:3" x14ac:dyDescent="0.35">
      <c r="A580" s="273"/>
      <c r="B580" s="2">
        <v>0.89583333333333337</v>
      </c>
      <c r="C580" s="1">
        <v>11.6</v>
      </c>
    </row>
    <row r="581" spans="1:3" x14ac:dyDescent="0.35">
      <c r="A581" s="273"/>
      <c r="B581" s="2">
        <v>0.91666666666666663</v>
      </c>
      <c r="C581" s="1">
        <v>0.7</v>
      </c>
    </row>
    <row r="582" spans="1:3" x14ac:dyDescent="0.35">
      <c r="A582" s="273"/>
      <c r="B582" s="2">
        <v>0.9375</v>
      </c>
      <c r="C582" s="1">
        <v>0.4</v>
      </c>
    </row>
    <row r="583" spans="1:3" x14ac:dyDescent="0.35">
      <c r="A583" s="273"/>
      <c r="B583" s="2">
        <v>0.95833333333333337</v>
      </c>
      <c r="C583" s="1">
        <v>0.4</v>
      </c>
    </row>
    <row r="584" spans="1:3" x14ac:dyDescent="0.35">
      <c r="A584" s="274"/>
      <c r="B584" s="2">
        <v>0.97916666666666663</v>
      </c>
      <c r="C584" s="1">
        <v>0.4</v>
      </c>
    </row>
    <row r="585" spans="1:3" x14ac:dyDescent="0.35">
      <c r="A585" s="272" t="s">
        <v>275</v>
      </c>
      <c r="B585" s="2">
        <v>0</v>
      </c>
      <c r="C585" s="1">
        <v>0.4</v>
      </c>
    </row>
    <row r="586" spans="1:3" x14ac:dyDescent="0.35">
      <c r="A586" s="273"/>
      <c r="B586" s="2">
        <v>2.0833333333333332E-2</v>
      </c>
      <c r="C586" s="1">
        <v>0.4</v>
      </c>
    </row>
    <row r="587" spans="1:3" x14ac:dyDescent="0.35">
      <c r="A587" s="273"/>
      <c r="B587" s="3" t="s">
        <v>197</v>
      </c>
      <c r="C587" s="1">
        <v>0.4</v>
      </c>
    </row>
    <row r="588" spans="1:3" x14ac:dyDescent="0.35">
      <c r="A588" s="273"/>
      <c r="B588" s="19" t="s">
        <v>264</v>
      </c>
      <c r="C588" s="1">
        <v>0.3</v>
      </c>
    </row>
    <row r="589" spans="1:3" x14ac:dyDescent="0.35">
      <c r="A589" s="273"/>
      <c r="B589" s="3" t="s">
        <v>199</v>
      </c>
      <c r="C589" s="1">
        <v>0.4</v>
      </c>
    </row>
    <row r="590" spans="1:3" x14ac:dyDescent="0.35">
      <c r="A590" s="273"/>
      <c r="B590" s="19" t="s">
        <v>200</v>
      </c>
      <c r="C590" s="1">
        <v>0.3</v>
      </c>
    </row>
    <row r="591" spans="1:3" x14ac:dyDescent="0.35">
      <c r="A591" s="273"/>
      <c r="B591" s="19" t="s">
        <v>201</v>
      </c>
      <c r="C591" s="1">
        <v>0.3</v>
      </c>
    </row>
    <row r="592" spans="1:3" x14ac:dyDescent="0.35">
      <c r="A592" s="273"/>
      <c r="B592" s="19" t="s">
        <v>265</v>
      </c>
      <c r="C592" s="1">
        <v>0.3</v>
      </c>
    </row>
    <row r="593" spans="1:3" x14ac:dyDescent="0.35">
      <c r="A593" s="273"/>
      <c r="B593" s="19" t="s">
        <v>266</v>
      </c>
      <c r="C593" s="1">
        <v>0.3</v>
      </c>
    </row>
    <row r="594" spans="1:3" x14ac:dyDescent="0.35">
      <c r="A594" s="273"/>
      <c r="B594" s="19" t="s">
        <v>267</v>
      </c>
      <c r="C594" s="1">
        <v>0.3</v>
      </c>
    </row>
    <row r="595" spans="1:3" x14ac:dyDescent="0.35">
      <c r="A595" s="273"/>
      <c r="B595" s="3" t="s">
        <v>205</v>
      </c>
      <c r="C595" s="1">
        <v>0.4</v>
      </c>
    </row>
    <row r="596" spans="1:3" x14ac:dyDescent="0.35">
      <c r="A596" s="273"/>
      <c r="B596" s="19" t="s">
        <v>206</v>
      </c>
      <c r="C596" s="1">
        <v>0.4</v>
      </c>
    </row>
    <row r="597" spans="1:3" x14ac:dyDescent="0.35">
      <c r="A597" s="273"/>
      <c r="B597" s="19" t="s">
        <v>207</v>
      </c>
      <c r="C597" s="1">
        <v>0.7</v>
      </c>
    </row>
    <row r="598" spans="1:3" x14ac:dyDescent="0.35">
      <c r="A598" s="273"/>
      <c r="B598" s="19" t="s">
        <v>208</v>
      </c>
      <c r="C598" s="1">
        <v>5.2</v>
      </c>
    </row>
    <row r="599" spans="1:3" x14ac:dyDescent="0.35">
      <c r="A599" s="273"/>
      <c r="B599" s="19" t="s">
        <v>209</v>
      </c>
      <c r="C599" s="1">
        <v>26.9</v>
      </c>
    </row>
    <row r="600" spans="1:3" x14ac:dyDescent="0.35">
      <c r="A600" s="273"/>
      <c r="B600" s="19" t="s">
        <v>210</v>
      </c>
      <c r="C600" s="1">
        <v>84.9</v>
      </c>
    </row>
    <row r="601" spans="1:3" x14ac:dyDescent="0.35">
      <c r="A601" s="273"/>
      <c r="B601" s="19" t="s">
        <v>211</v>
      </c>
      <c r="C601" s="1">
        <v>97.8</v>
      </c>
    </row>
    <row r="602" spans="1:3" x14ac:dyDescent="0.35">
      <c r="A602" s="273"/>
      <c r="B602" s="19" t="s">
        <v>268</v>
      </c>
      <c r="C602" s="1">
        <v>165.7</v>
      </c>
    </row>
    <row r="603" spans="1:3" x14ac:dyDescent="0.35">
      <c r="A603" s="273"/>
      <c r="B603" s="19" t="s">
        <v>269</v>
      </c>
      <c r="C603" s="1">
        <v>203.2</v>
      </c>
    </row>
    <row r="604" spans="1:3" x14ac:dyDescent="0.35">
      <c r="A604" s="273"/>
      <c r="B604" s="19" t="s">
        <v>270</v>
      </c>
      <c r="C604" s="1">
        <v>247.7</v>
      </c>
    </row>
    <row r="605" spans="1:3" x14ac:dyDescent="0.35">
      <c r="A605" s="273"/>
      <c r="B605" s="3">
        <v>0.41666666666666669</v>
      </c>
      <c r="C605" s="1">
        <v>513</v>
      </c>
    </row>
    <row r="606" spans="1:3" x14ac:dyDescent="0.35">
      <c r="A606" s="273"/>
      <c r="B606" s="2">
        <v>0.4375</v>
      </c>
      <c r="C606" s="1">
        <v>1166.9000000000001</v>
      </c>
    </row>
    <row r="607" spans="1:3" x14ac:dyDescent="0.35">
      <c r="A607" s="273"/>
      <c r="B607" s="2">
        <v>0.45833333333333331</v>
      </c>
      <c r="C607" s="1">
        <v>1037.8</v>
      </c>
    </row>
    <row r="608" spans="1:3" x14ac:dyDescent="0.35">
      <c r="A608" s="273"/>
      <c r="B608" s="3">
        <v>0.47916666666666669</v>
      </c>
      <c r="C608" s="1">
        <v>1817</v>
      </c>
    </row>
    <row r="609" spans="1:3" x14ac:dyDescent="0.35">
      <c r="A609" s="273"/>
      <c r="B609" s="2">
        <v>0.5</v>
      </c>
      <c r="C609" s="1">
        <v>1987.8</v>
      </c>
    </row>
    <row r="610" spans="1:3" x14ac:dyDescent="0.35">
      <c r="A610" s="273"/>
      <c r="B610" s="2">
        <v>0.52083333333333337</v>
      </c>
      <c r="C610" s="1">
        <v>2340.3000000000002</v>
      </c>
    </row>
    <row r="611" spans="1:3" x14ac:dyDescent="0.35">
      <c r="A611" s="273"/>
      <c r="B611" s="2">
        <v>0.54166666666666663</v>
      </c>
      <c r="C611" s="1">
        <v>2361.3000000000002</v>
      </c>
    </row>
    <row r="612" spans="1:3" x14ac:dyDescent="0.35">
      <c r="A612" s="273"/>
      <c r="B612" s="2">
        <v>0.5625</v>
      </c>
      <c r="C612" s="1">
        <v>2360.6999999999998</v>
      </c>
    </row>
    <row r="613" spans="1:3" x14ac:dyDescent="0.35">
      <c r="A613" s="273"/>
      <c r="B613" s="2">
        <v>0.58333333333333337</v>
      </c>
      <c r="C613" s="1">
        <v>2334</v>
      </c>
    </row>
    <row r="614" spans="1:3" x14ac:dyDescent="0.35">
      <c r="A614" s="273"/>
      <c r="B614" s="2">
        <v>0.60416666666666663</v>
      </c>
      <c r="C614" s="1">
        <v>2286</v>
      </c>
    </row>
    <row r="615" spans="1:3" x14ac:dyDescent="0.35">
      <c r="A615" s="273"/>
      <c r="B615" s="2">
        <v>0.625</v>
      </c>
      <c r="C615" s="1">
        <v>2193.3000000000002</v>
      </c>
    </row>
    <row r="616" spans="1:3" x14ac:dyDescent="0.35">
      <c r="A616" s="273"/>
      <c r="B616" s="2">
        <v>0.64583333333333337</v>
      </c>
      <c r="C616" s="1">
        <v>2073.1</v>
      </c>
    </row>
    <row r="617" spans="1:3" x14ac:dyDescent="0.35">
      <c r="A617" s="273"/>
      <c r="B617" s="2">
        <v>0.66666666666666663</v>
      </c>
      <c r="C617" s="1">
        <v>1909.4</v>
      </c>
    </row>
    <row r="618" spans="1:3" x14ac:dyDescent="0.35">
      <c r="A618" s="273"/>
      <c r="B618" s="2">
        <v>0.6875</v>
      </c>
      <c r="C618" s="1">
        <v>1755.1</v>
      </c>
    </row>
    <row r="619" spans="1:3" x14ac:dyDescent="0.35">
      <c r="A619" s="273"/>
      <c r="B619" s="2">
        <v>0.70833333333333337</v>
      </c>
      <c r="C619" s="1">
        <v>1735</v>
      </c>
    </row>
    <row r="620" spans="1:3" x14ac:dyDescent="0.35">
      <c r="A620" s="273"/>
      <c r="B620" s="2">
        <v>0.72916666666666663</v>
      </c>
      <c r="C620" s="1">
        <v>1442.4</v>
      </c>
    </row>
    <row r="621" spans="1:3" x14ac:dyDescent="0.35">
      <c r="A621" s="273"/>
      <c r="B621" s="2">
        <v>0.75</v>
      </c>
      <c r="C621" s="1">
        <v>1146.4000000000001</v>
      </c>
    </row>
    <row r="622" spans="1:3" x14ac:dyDescent="0.35">
      <c r="A622" s="273"/>
      <c r="B622" s="2">
        <v>0.77083333333333337</v>
      </c>
      <c r="C622" s="1">
        <v>929.8</v>
      </c>
    </row>
    <row r="623" spans="1:3" x14ac:dyDescent="0.35">
      <c r="A623" s="273"/>
      <c r="B623" s="2">
        <v>0.79166666666666663</v>
      </c>
      <c r="C623" s="1">
        <v>677.6</v>
      </c>
    </row>
    <row r="624" spans="1:3" x14ac:dyDescent="0.35">
      <c r="A624" s="273"/>
      <c r="B624" s="2">
        <v>0.8125</v>
      </c>
      <c r="C624" s="1">
        <v>480.4</v>
      </c>
    </row>
    <row r="625" spans="1:3" x14ac:dyDescent="0.35">
      <c r="A625" s="273"/>
      <c r="B625" s="2">
        <v>0.83333333333333337</v>
      </c>
      <c r="C625" s="1">
        <v>217.4</v>
      </c>
    </row>
    <row r="626" spans="1:3" x14ac:dyDescent="0.35">
      <c r="A626" s="273"/>
      <c r="B626" s="2">
        <v>0.85416666666666663</v>
      </c>
      <c r="C626" s="1">
        <v>215.9</v>
      </c>
    </row>
    <row r="627" spans="1:3" x14ac:dyDescent="0.35">
      <c r="A627" s="273"/>
      <c r="B627" s="2">
        <v>0.875</v>
      </c>
      <c r="C627" s="1">
        <v>83.8</v>
      </c>
    </row>
    <row r="628" spans="1:3" x14ac:dyDescent="0.35">
      <c r="A628" s="273"/>
      <c r="B628" s="2">
        <v>0.89583333333333337</v>
      </c>
      <c r="C628" s="1">
        <v>7.5</v>
      </c>
    </row>
    <row r="629" spans="1:3" x14ac:dyDescent="0.35">
      <c r="A629" s="273"/>
      <c r="B629" s="2">
        <v>0.91666666666666663</v>
      </c>
      <c r="C629" s="1">
        <v>0.4</v>
      </c>
    </row>
    <row r="630" spans="1:3" x14ac:dyDescent="0.35">
      <c r="A630" s="273"/>
      <c r="B630" s="2">
        <v>0.9375</v>
      </c>
      <c r="C630" s="1">
        <v>0.3</v>
      </c>
    </row>
    <row r="631" spans="1:3" x14ac:dyDescent="0.35">
      <c r="A631" s="273"/>
      <c r="B631" s="2">
        <v>0.95833333333333337</v>
      </c>
      <c r="C631" s="1">
        <v>0.3</v>
      </c>
    </row>
    <row r="632" spans="1:3" x14ac:dyDescent="0.35">
      <c r="A632" s="274"/>
      <c r="B632" s="2">
        <v>0.97916666666666663</v>
      </c>
      <c r="C632" s="1">
        <v>0.4</v>
      </c>
    </row>
    <row r="633" spans="1:3" x14ac:dyDescent="0.35">
      <c r="A633" s="272" t="s">
        <v>276</v>
      </c>
      <c r="B633" s="2">
        <v>0</v>
      </c>
      <c r="C633" s="1">
        <v>0.3</v>
      </c>
    </row>
    <row r="634" spans="1:3" x14ac:dyDescent="0.35">
      <c r="A634" s="273"/>
      <c r="B634" s="2">
        <v>2.0833333333333332E-2</v>
      </c>
      <c r="C634" s="1">
        <v>0.3</v>
      </c>
    </row>
    <row r="635" spans="1:3" x14ac:dyDescent="0.35">
      <c r="A635" s="273"/>
      <c r="B635" s="3" t="s">
        <v>197</v>
      </c>
      <c r="C635" s="1">
        <v>0.3</v>
      </c>
    </row>
    <row r="636" spans="1:3" x14ac:dyDescent="0.35">
      <c r="A636" s="273"/>
      <c r="B636" s="19" t="s">
        <v>264</v>
      </c>
      <c r="C636" s="1">
        <v>0.3</v>
      </c>
    </row>
    <row r="637" spans="1:3" x14ac:dyDescent="0.35">
      <c r="A637" s="273"/>
      <c r="B637" s="3" t="s">
        <v>199</v>
      </c>
      <c r="C637" s="1">
        <v>0.3</v>
      </c>
    </row>
    <row r="638" spans="1:3" x14ac:dyDescent="0.35">
      <c r="A638" s="273"/>
      <c r="B638" s="19" t="s">
        <v>200</v>
      </c>
      <c r="C638" s="1">
        <v>0.3</v>
      </c>
    </row>
    <row r="639" spans="1:3" x14ac:dyDescent="0.35">
      <c r="A639" s="273"/>
      <c r="B639" s="19" t="s">
        <v>201</v>
      </c>
      <c r="C639" s="1">
        <v>0.3</v>
      </c>
    </row>
    <row r="640" spans="1:3" x14ac:dyDescent="0.35">
      <c r="A640" s="273"/>
      <c r="B640" s="19" t="s">
        <v>265</v>
      </c>
      <c r="C640" s="1">
        <v>0.3</v>
      </c>
    </row>
    <row r="641" spans="1:3" x14ac:dyDescent="0.35">
      <c r="A641" s="273"/>
      <c r="B641" s="19" t="s">
        <v>266</v>
      </c>
      <c r="C641" s="1">
        <v>0.3</v>
      </c>
    </row>
    <row r="642" spans="1:3" x14ac:dyDescent="0.35">
      <c r="A642" s="273"/>
      <c r="B642" s="19" t="s">
        <v>267</v>
      </c>
      <c r="C642" s="1">
        <v>0.3</v>
      </c>
    </row>
    <row r="643" spans="1:3" x14ac:dyDescent="0.35">
      <c r="A643" s="273"/>
      <c r="B643" s="3" t="s">
        <v>205</v>
      </c>
      <c r="C643" s="1">
        <v>0.3</v>
      </c>
    </row>
    <row r="644" spans="1:3" x14ac:dyDescent="0.35">
      <c r="A644" s="273"/>
      <c r="B644" s="19" t="s">
        <v>206</v>
      </c>
      <c r="C644" s="1">
        <v>0.3</v>
      </c>
    </row>
    <row r="645" spans="1:3" x14ac:dyDescent="0.35">
      <c r="A645" s="273"/>
      <c r="B645" s="19" t="s">
        <v>207</v>
      </c>
      <c r="C645" s="1">
        <v>2.8</v>
      </c>
    </row>
    <row r="646" spans="1:3" x14ac:dyDescent="0.35">
      <c r="A646" s="273"/>
      <c r="B646" s="19" t="s">
        <v>208</v>
      </c>
      <c r="C646" s="1">
        <v>29</v>
      </c>
    </row>
    <row r="647" spans="1:3" x14ac:dyDescent="0.35">
      <c r="A647" s="273"/>
      <c r="B647" s="19" t="s">
        <v>209</v>
      </c>
      <c r="C647" s="1">
        <v>167.7</v>
      </c>
    </row>
    <row r="648" spans="1:3" x14ac:dyDescent="0.35">
      <c r="A648" s="273"/>
      <c r="B648" s="19" t="s">
        <v>210</v>
      </c>
      <c r="C648" s="1">
        <v>374.9</v>
      </c>
    </row>
    <row r="649" spans="1:3" x14ac:dyDescent="0.35">
      <c r="A649" s="273"/>
      <c r="B649" s="19" t="s">
        <v>211</v>
      </c>
      <c r="C649" s="1">
        <v>602.9</v>
      </c>
    </row>
    <row r="650" spans="1:3" x14ac:dyDescent="0.35">
      <c r="A650" s="273"/>
      <c r="B650" s="19" t="s">
        <v>268</v>
      </c>
      <c r="C650" s="1">
        <v>930.5</v>
      </c>
    </row>
    <row r="651" spans="1:3" x14ac:dyDescent="0.35">
      <c r="A651" s="273"/>
      <c r="B651" s="19" t="s">
        <v>269</v>
      </c>
      <c r="C651" s="1">
        <v>756.3</v>
      </c>
    </row>
    <row r="652" spans="1:3" x14ac:dyDescent="0.35">
      <c r="A652" s="273"/>
      <c r="B652" s="19" t="s">
        <v>270</v>
      </c>
      <c r="C652" s="1">
        <v>629.1</v>
      </c>
    </row>
    <row r="653" spans="1:3" x14ac:dyDescent="0.35">
      <c r="A653" s="273"/>
      <c r="B653" s="3">
        <v>0.41666666666666669</v>
      </c>
      <c r="C653" s="1">
        <v>1313.7</v>
      </c>
    </row>
    <row r="654" spans="1:3" x14ac:dyDescent="0.35">
      <c r="A654" s="273"/>
      <c r="B654" s="2">
        <v>0.4375</v>
      </c>
      <c r="C654" s="1">
        <v>1607.2</v>
      </c>
    </row>
    <row r="655" spans="1:3" x14ac:dyDescent="0.35">
      <c r="A655" s="273"/>
      <c r="B655" s="2">
        <v>0.45833333333333331</v>
      </c>
      <c r="C655" s="1">
        <v>1871.9</v>
      </c>
    </row>
    <row r="656" spans="1:3" x14ac:dyDescent="0.35">
      <c r="A656" s="273"/>
      <c r="B656" s="3">
        <v>0.47916666666666669</v>
      </c>
      <c r="C656" s="1">
        <v>1787.3</v>
      </c>
    </row>
    <row r="657" spans="1:3" x14ac:dyDescent="0.35">
      <c r="A657" s="273"/>
      <c r="B657" s="2">
        <v>0.5</v>
      </c>
      <c r="C657" s="1">
        <v>1076.2</v>
      </c>
    </row>
    <row r="658" spans="1:3" x14ac:dyDescent="0.35">
      <c r="A658" s="273"/>
      <c r="B658" s="2">
        <v>0.52083333333333337</v>
      </c>
      <c r="C658" s="1">
        <v>1762.1</v>
      </c>
    </row>
    <row r="659" spans="1:3" x14ac:dyDescent="0.35">
      <c r="A659" s="273"/>
      <c r="B659" s="2">
        <v>0.54166666666666663</v>
      </c>
      <c r="C659" s="1">
        <v>1457.3</v>
      </c>
    </row>
    <row r="660" spans="1:3" x14ac:dyDescent="0.35">
      <c r="A660" s="273"/>
      <c r="B660" s="2">
        <v>0.5625</v>
      </c>
      <c r="C660" s="1">
        <v>1619.1</v>
      </c>
    </row>
    <row r="661" spans="1:3" x14ac:dyDescent="0.35">
      <c r="A661" s="273"/>
      <c r="B661" s="2">
        <v>0.58333333333333337</v>
      </c>
      <c r="C661" s="1">
        <v>2291.9</v>
      </c>
    </row>
    <row r="662" spans="1:3" x14ac:dyDescent="0.35">
      <c r="A662" s="273"/>
      <c r="B662" s="2">
        <v>0.60416666666666663</v>
      </c>
      <c r="C662" s="1">
        <v>1526.1</v>
      </c>
    </row>
    <row r="663" spans="1:3" x14ac:dyDescent="0.35">
      <c r="A663" s="273"/>
      <c r="B663" s="2">
        <v>0.625</v>
      </c>
      <c r="C663" s="1">
        <v>1309.0999999999999</v>
      </c>
    </row>
    <row r="664" spans="1:3" x14ac:dyDescent="0.35">
      <c r="A664" s="273"/>
      <c r="B664" s="2">
        <v>0.64583333333333337</v>
      </c>
      <c r="C664" s="1">
        <v>1614.3</v>
      </c>
    </row>
    <row r="665" spans="1:3" x14ac:dyDescent="0.35">
      <c r="A665" s="273"/>
      <c r="B665" s="2">
        <v>0.66666666666666663</v>
      </c>
      <c r="C665" s="1">
        <v>2003</v>
      </c>
    </row>
    <row r="666" spans="1:3" x14ac:dyDescent="0.35">
      <c r="A666" s="273"/>
      <c r="B666" s="2">
        <v>0.6875</v>
      </c>
      <c r="C666" s="1">
        <v>1638.5</v>
      </c>
    </row>
    <row r="667" spans="1:3" x14ac:dyDescent="0.35">
      <c r="A667" s="273"/>
      <c r="B667" s="2">
        <v>0.70833333333333337</v>
      </c>
      <c r="C667" s="1">
        <v>934.8</v>
      </c>
    </row>
    <row r="668" spans="1:3" x14ac:dyDescent="0.35">
      <c r="A668" s="273"/>
      <c r="B668" s="2">
        <v>0.72916666666666663</v>
      </c>
      <c r="C668" s="1">
        <v>1012.9</v>
      </c>
    </row>
    <row r="669" spans="1:3" x14ac:dyDescent="0.35">
      <c r="A669" s="273"/>
      <c r="B669" s="2">
        <v>0.75</v>
      </c>
      <c r="C669" s="1">
        <v>1079.7</v>
      </c>
    </row>
    <row r="670" spans="1:3" x14ac:dyDescent="0.35">
      <c r="A670" s="273"/>
      <c r="B670" s="2">
        <v>0.77083333333333337</v>
      </c>
      <c r="C670" s="1">
        <v>854.6</v>
      </c>
    </row>
    <row r="671" spans="1:3" x14ac:dyDescent="0.35">
      <c r="A671" s="273"/>
      <c r="B671" s="2">
        <v>0.79166666666666663</v>
      </c>
      <c r="C671" s="1">
        <v>567</v>
      </c>
    </row>
    <row r="672" spans="1:3" x14ac:dyDescent="0.35">
      <c r="A672" s="273"/>
      <c r="B672" s="2">
        <v>0.8125</v>
      </c>
      <c r="C672" s="1">
        <v>604.20000000000005</v>
      </c>
    </row>
    <row r="673" spans="1:3" x14ac:dyDescent="0.35">
      <c r="A673" s="273"/>
      <c r="B673" s="2">
        <v>0.83333333333333337</v>
      </c>
      <c r="C673" s="1">
        <v>180.5</v>
      </c>
    </row>
    <row r="674" spans="1:3" x14ac:dyDescent="0.35">
      <c r="A674" s="273"/>
      <c r="B674" s="2">
        <v>0.85416666666666663</v>
      </c>
      <c r="C674" s="1">
        <v>49.2</v>
      </c>
    </row>
    <row r="675" spans="1:3" x14ac:dyDescent="0.35">
      <c r="A675" s="273"/>
      <c r="B675" s="2">
        <v>0.875</v>
      </c>
      <c r="C675" s="1">
        <v>25.2</v>
      </c>
    </row>
    <row r="676" spans="1:3" x14ac:dyDescent="0.35">
      <c r="A676" s="273"/>
      <c r="B676" s="2">
        <v>0.89583333333333337</v>
      </c>
      <c r="C676" s="1">
        <v>10.199999999999999</v>
      </c>
    </row>
    <row r="677" spans="1:3" x14ac:dyDescent="0.35">
      <c r="A677" s="273"/>
      <c r="B677" s="2">
        <v>0.91666666666666663</v>
      </c>
      <c r="C677" s="1">
        <v>0.7</v>
      </c>
    </row>
    <row r="678" spans="1:3" x14ac:dyDescent="0.35">
      <c r="A678" s="273"/>
      <c r="B678" s="2">
        <v>0.9375</v>
      </c>
      <c r="C678" s="1">
        <v>0.3</v>
      </c>
    </row>
    <row r="679" spans="1:3" x14ac:dyDescent="0.35">
      <c r="A679" s="273"/>
      <c r="B679" s="2">
        <v>0.95833333333333337</v>
      </c>
      <c r="C679" s="1">
        <v>0.3</v>
      </c>
    </row>
    <row r="680" spans="1:3" x14ac:dyDescent="0.35">
      <c r="A680" s="274"/>
      <c r="B680" s="2">
        <v>0.97916666666666663</v>
      </c>
      <c r="C680" s="1">
        <v>0.3</v>
      </c>
    </row>
    <row r="681" spans="1:3" x14ac:dyDescent="0.35">
      <c r="A681" s="272" t="s">
        <v>277</v>
      </c>
      <c r="B681" s="2">
        <v>0</v>
      </c>
      <c r="C681" s="1">
        <v>0.3</v>
      </c>
    </row>
    <row r="682" spans="1:3" x14ac:dyDescent="0.35">
      <c r="A682" s="273"/>
      <c r="B682" s="2">
        <v>2.0833333333333332E-2</v>
      </c>
      <c r="C682" s="1">
        <v>0.3</v>
      </c>
    </row>
    <row r="683" spans="1:3" x14ac:dyDescent="0.35">
      <c r="A683" s="273"/>
      <c r="B683" s="3" t="s">
        <v>197</v>
      </c>
      <c r="C683" s="1">
        <v>0.2</v>
      </c>
    </row>
    <row r="684" spans="1:3" x14ac:dyDescent="0.35">
      <c r="A684" s="273"/>
      <c r="B684" s="19" t="s">
        <v>264</v>
      </c>
      <c r="C684" s="1">
        <v>0.2</v>
      </c>
    </row>
    <row r="685" spans="1:3" x14ac:dyDescent="0.35">
      <c r="A685" s="273"/>
      <c r="B685" s="3" t="s">
        <v>199</v>
      </c>
      <c r="C685" s="1">
        <v>0.2</v>
      </c>
    </row>
    <row r="686" spans="1:3" x14ac:dyDescent="0.35">
      <c r="A686" s="273"/>
      <c r="B686" s="19" t="s">
        <v>200</v>
      </c>
      <c r="C686" s="1">
        <v>0.2</v>
      </c>
    </row>
    <row r="687" spans="1:3" x14ac:dyDescent="0.35">
      <c r="A687" s="273"/>
      <c r="B687" s="19" t="s">
        <v>201</v>
      </c>
      <c r="C687" s="1">
        <v>0.2</v>
      </c>
    </row>
    <row r="688" spans="1:3" x14ac:dyDescent="0.35">
      <c r="A688" s="273"/>
      <c r="B688" s="19" t="s">
        <v>265</v>
      </c>
      <c r="C688" s="1">
        <v>0.2</v>
      </c>
    </row>
    <row r="689" spans="1:3" x14ac:dyDescent="0.35">
      <c r="A689" s="273"/>
      <c r="B689" s="19" t="s">
        <v>266</v>
      </c>
      <c r="C689" s="1">
        <v>0.2</v>
      </c>
    </row>
    <row r="690" spans="1:3" x14ac:dyDescent="0.35">
      <c r="A690" s="273"/>
      <c r="B690" s="19" t="s">
        <v>267</v>
      </c>
      <c r="C690" s="1">
        <v>0.2</v>
      </c>
    </row>
    <row r="691" spans="1:3" x14ac:dyDescent="0.35">
      <c r="A691" s="273"/>
      <c r="B691" s="3" t="s">
        <v>205</v>
      </c>
      <c r="C691" s="1">
        <v>0.2</v>
      </c>
    </row>
    <row r="692" spans="1:3" x14ac:dyDescent="0.35">
      <c r="A692" s="273"/>
      <c r="B692" s="19" t="s">
        <v>206</v>
      </c>
      <c r="C692" s="1">
        <v>0.2</v>
      </c>
    </row>
    <row r="693" spans="1:3" x14ac:dyDescent="0.35">
      <c r="A693" s="273"/>
      <c r="B693" s="19" t="s">
        <v>207</v>
      </c>
      <c r="C693" s="1">
        <v>1.6</v>
      </c>
    </row>
    <row r="694" spans="1:3" x14ac:dyDescent="0.35">
      <c r="A694" s="273"/>
      <c r="B694" s="19" t="s">
        <v>208</v>
      </c>
      <c r="C694" s="1">
        <v>18.3</v>
      </c>
    </row>
    <row r="695" spans="1:3" x14ac:dyDescent="0.35">
      <c r="A695" s="273"/>
      <c r="B695" s="19" t="s">
        <v>209</v>
      </c>
      <c r="C695" s="1">
        <v>74.7</v>
      </c>
    </row>
    <row r="696" spans="1:3" x14ac:dyDescent="0.35">
      <c r="A696" s="273"/>
      <c r="B696" s="19" t="s">
        <v>210</v>
      </c>
      <c r="C696" s="1">
        <v>181.1</v>
      </c>
    </row>
    <row r="697" spans="1:3" x14ac:dyDescent="0.35">
      <c r="A697" s="273"/>
      <c r="B697" s="19" t="s">
        <v>211</v>
      </c>
      <c r="C697" s="1">
        <v>270</v>
      </c>
    </row>
    <row r="698" spans="1:3" x14ac:dyDescent="0.35">
      <c r="A698" s="273"/>
      <c r="B698" s="19" t="s">
        <v>268</v>
      </c>
      <c r="C698" s="1">
        <v>713.1</v>
      </c>
    </row>
    <row r="699" spans="1:3" x14ac:dyDescent="0.35">
      <c r="A699" s="273"/>
      <c r="B699" s="19" t="s">
        <v>269</v>
      </c>
      <c r="C699" s="1">
        <v>623.29999999999995</v>
      </c>
    </row>
    <row r="700" spans="1:3" x14ac:dyDescent="0.35">
      <c r="A700" s="273"/>
      <c r="B700" s="19" t="s">
        <v>270</v>
      </c>
      <c r="C700" s="1">
        <v>1071.3</v>
      </c>
    </row>
    <row r="701" spans="1:3" x14ac:dyDescent="0.35">
      <c r="A701" s="273"/>
      <c r="B701" s="3">
        <v>0.41666666666666669</v>
      </c>
      <c r="C701" s="1">
        <v>1470.3</v>
      </c>
    </row>
    <row r="702" spans="1:3" x14ac:dyDescent="0.35">
      <c r="A702" s="273"/>
      <c r="B702" s="2">
        <v>0.4375</v>
      </c>
      <c r="C702" s="1">
        <v>1417.3</v>
      </c>
    </row>
    <row r="703" spans="1:3" x14ac:dyDescent="0.35">
      <c r="A703" s="273"/>
      <c r="B703" s="2">
        <v>0.45833333333333331</v>
      </c>
      <c r="C703" s="1">
        <v>1800</v>
      </c>
    </row>
    <row r="704" spans="1:3" x14ac:dyDescent="0.35">
      <c r="A704" s="273"/>
      <c r="B704" s="3">
        <v>0.47916666666666669</v>
      </c>
      <c r="C704" s="1">
        <v>1424.8</v>
      </c>
    </row>
    <row r="705" spans="1:3" x14ac:dyDescent="0.35">
      <c r="A705" s="273"/>
      <c r="B705" s="2">
        <v>0.5</v>
      </c>
      <c r="C705" s="1">
        <v>1510.3</v>
      </c>
    </row>
    <row r="706" spans="1:3" x14ac:dyDescent="0.35">
      <c r="A706" s="273"/>
      <c r="B706" s="2">
        <v>0.52083333333333337</v>
      </c>
      <c r="C706" s="1">
        <v>2177</v>
      </c>
    </row>
    <row r="707" spans="1:3" x14ac:dyDescent="0.35">
      <c r="A707" s="273"/>
      <c r="B707" s="2">
        <v>0.60416666666666663</v>
      </c>
      <c r="C707" s="1">
        <v>1807.9</v>
      </c>
    </row>
    <row r="708" spans="1:3" x14ac:dyDescent="0.35">
      <c r="A708" s="273"/>
      <c r="B708" s="2">
        <v>0.625</v>
      </c>
      <c r="C708" s="1">
        <v>1550.1</v>
      </c>
    </row>
    <row r="709" spans="1:3" x14ac:dyDescent="0.35">
      <c r="A709" s="273"/>
      <c r="B709" s="2">
        <v>0.64583333333333337</v>
      </c>
      <c r="C709" s="1">
        <v>1244.9000000000001</v>
      </c>
    </row>
    <row r="710" spans="1:3" x14ac:dyDescent="0.35">
      <c r="A710" s="273"/>
      <c r="B710" s="2">
        <v>0.66666666666666663</v>
      </c>
      <c r="C710" s="1">
        <v>2078.4</v>
      </c>
    </row>
    <row r="711" spans="1:3" x14ac:dyDescent="0.35">
      <c r="A711" s="273"/>
      <c r="B711" s="2">
        <v>0.6875</v>
      </c>
      <c r="C711" s="1">
        <v>1331.9</v>
      </c>
    </row>
    <row r="712" spans="1:3" x14ac:dyDescent="0.35">
      <c r="A712" s="273"/>
      <c r="B712" s="2">
        <v>0.70833333333333337</v>
      </c>
      <c r="C712" s="1">
        <v>931.6</v>
      </c>
    </row>
    <row r="713" spans="1:3" x14ac:dyDescent="0.35">
      <c r="A713" s="273"/>
      <c r="B713" s="2">
        <v>0.72916666666666663</v>
      </c>
      <c r="C713" s="1">
        <v>1028</v>
      </c>
    </row>
    <row r="714" spans="1:3" x14ac:dyDescent="0.35">
      <c r="A714" s="273"/>
      <c r="B714" s="2">
        <v>0.75</v>
      </c>
      <c r="C714" s="1">
        <v>1134.4000000000001</v>
      </c>
    </row>
    <row r="715" spans="1:3" x14ac:dyDescent="0.35">
      <c r="A715" s="273"/>
      <c r="B715" s="2">
        <v>0.77083333333333337</v>
      </c>
      <c r="C715" s="1">
        <v>811.7</v>
      </c>
    </row>
    <row r="716" spans="1:3" x14ac:dyDescent="0.35">
      <c r="A716" s="273"/>
      <c r="B716" s="2">
        <v>0.79166666666666663</v>
      </c>
      <c r="C716" s="1">
        <v>609.20000000000005</v>
      </c>
    </row>
    <row r="717" spans="1:3" x14ac:dyDescent="0.35">
      <c r="A717" s="273"/>
      <c r="B717" s="2">
        <v>0.8125</v>
      </c>
      <c r="C717" s="1">
        <v>707.9</v>
      </c>
    </row>
    <row r="718" spans="1:3" x14ac:dyDescent="0.35">
      <c r="A718" s="273"/>
      <c r="B718" s="2">
        <v>0.83333333333333337</v>
      </c>
      <c r="C718" s="1">
        <v>516.6</v>
      </c>
    </row>
    <row r="719" spans="1:3" x14ac:dyDescent="0.35">
      <c r="A719" s="273"/>
      <c r="B719" s="2">
        <v>0.85416666666666663</v>
      </c>
      <c r="C719" s="1">
        <v>303.60000000000002</v>
      </c>
    </row>
    <row r="720" spans="1:3" x14ac:dyDescent="0.35">
      <c r="A720" s="273"/>
      <c r="B720" s="2">
        <v>0.875</v>
      </c>
      <c r="C720" s="1">
        <v>347.3</v>
      </c>
    </row>
    <row r="721" spans="1:3" x14ac:dyDescent="0.35">
      <c r="A721" s="273"/>
      <c r="B721" s="2">
        <v>0.89583333333333337</v>
      </c>
      <c r="C721" s="1">
        <v>222.8</v>
      </c>
    </row>
    <row r="722" spans="1:3" x14ac:dyDescent="0.35">
      <c r="A722" s="273"/>
      <c r="B722" s="2">
        <v>0.91666666666666663</v>
      </c>
      <c r="C722" s="1">
        <v>76.5</v>
      </c>
    </row>
    <row r="723" spans="1:3" x14ac:dyDescent="0.35">
      <c r="A723" s="273"/>
      <c r="B723" s="2">
        <v>0.9375</v>
      </c>
      <c r="C723" s="1">
        <v>5.8</v>
      </c>
    </row>
    <row r="724" spans="1:3" x14ac:dyDescent="0.35">
      <c r="A724" s="273"/>
      <c r="B724" s="2">
        <v>0.95833333333333337</v>
      </c>
      <c r="C724" s="1">
        <v>0.4</v>
      </c>
    </row>
    <row r="725" spans="1:3" x14ac:dyDescent="0.35">
      <c r="A725" s="274"/>
      <c r="B725" s="2">
        <v>0.97916666666666663</v>
      </c>
      <c r="C725" s="1">
        <v>0.3</v>
      </c>
    </row>
    <row r="726" spans="1:3" x14ac:dyDescent="0.35">
      <c r="A726" s="272" t="s">
        <v>278</v>
      </c>
      <c r="B726" s="2">
        <v>0</v>
      </c>
      <c r="C726" s="1">
        <v>0.4</v>
      </c>
    </row>
    <row r="727" spans="1:3" x14ac:dyDescent="0.35">
      <c r="A727" s="273"/>
      <c r="B727" s="2">
        <v>2.0833333333333332E-2</v>
      </c>
      <c r="C727" s="1">
        <v>0.3</v>
      </c>
    </row>
    <row r="728" spans="1:3" x14ac:dyDescent="0.35">
      <c r="A728" s="273"/>
      <c r="B728" s="24" t="s">
        <v>197</v>
      </c>
      <c r="C728" s="1">
        <v>0.3</v>
      </c>
    </row>
    <row r="729" spans="1:3" x14ac:dyDescent="0.35">
      <c r="A729" s="273"/>
      <c r="B729" s="3" t="s">
        <v>198</v>
      </c>
      <c r="C729" s="1">
        <v>0.3</v>
      </c>
    </row>
    <row r="730" spans="1:3" x14ac:dyDescent="0.35">
      <c r="A730" s="273"/>
      <c r="B730" s="4" t="s">
        <v>199</v>
      </c>
      <c r="C730" s="1">
        <v>0.3</v>
      </c>
    </row>
    <row r="731" spans="1:3" x14ac:dyDescent="0.35">
      <c r="A731" s="273"/>
      <c r="B731" s="23" t="s">
        <v>200</v>
      </c>
      <c r="C731" s="1">
        <v>0.3</v>
      </c>
    </row>
    <row r="732" spans="1:3" x14ac:dyDescent="0.35">
      <c r="A732" s="273"/>
      <c r="B732" s="3" t="s">
        <v>201</v>
      </c>
      <c r="C732" s="1">
        <v>0.3</v>
      </c>
    </row>
    <row r="733" spans="1:3" x14ac:dyDescent="0.35">
      <c r="A733" s="273"/>
      <c r="B733" s="19" t="s">
        <v>202</v>
      </c>
      <c r="C733" s="1">
        <v>0.3</v>
      </c>
    </row>
    <row r="734" spans="1:3" x14ac:dyDescent="0.35">
      <c r="A734" s="273"/>
      <c r="B734" s="3" t="s">
        <v>203</v>
      </c>
      <c r="C734" s="1">
        <v>0.3</v>
      </c>
    </row>
    <row r="735" spans="1:3" x14ac:dyDescent="0.35">
      <c r="A735" s="273"/>
      <c r="B735" s="19" t="s">
        <v>204</v>
      </c>
      <c r="C735" s="1">
        <v>0.2</v>
      </c>
    </row>
    <row r="736" spans="1:3" x14ac:dyDescent="0.35">
      <c r="A736" s="273"/>
      <c r="B736" s="19" t="s">
        <v>205</v>
      </c>
      <c r="C736" s="1">
        <v>0.2</v>
      </c>
    </row>
    <row r="737" spans="1:3" x14ac:dyDescent="0.35">
      <c r="A737" s="273"/>
      <c r="B737" s="19" t="s">
        <v>206</v>
      </c>
      <c r="C737" s="1">
        <v>0.2</v>
      </c>
    </row>
    <row r="738" spans="1:3" x14ac:dyDescent="0.35">
      <c r="A738" s="273"/>
      <c r="B738" s="19" t="s">
        <v>207</v>
      </c>
      <c r="C738" s="1">
        <v>0.2</v>
      </c>
    </row>
    <row r="739" spans="1:3" x14ac:dyDescent="0.35">
      <c r="A739" s="273"/>
      <c r="B739" s="19" t="s">
        <v>208</v>
      </c>
      <c r="C739" s="1">
        <v>0.2</v>
      </c>
    </row>
    <row r="740" spans="1:3" x14ac:dyDescent="0.35">
      <c r="A740" s="273"/>
      <c r="B740" s="3" t="s">
        <v>209</v>
      </c>
      <c r="C740" s="1">
        <v>5.5</v>
      </c>
    </row>
    <row r="741" spans="1:3" x14ac:dyDescent="0.35">
      <c r="A741" s="273"/>
      <c r="B741" s="19" t="s">
        <v>210</v>
      </c>
      <c r="C741" s="1">
        <v>40.200000000000003</v>
      </c>
    </row>
    <row r="742" spans="1:3" x14ac:dyDescent="0.35">
      <c r="A742" s="273"/>
      <c r="B742" s="19" t="s">
        <v>211</v>
      </c>
      <c r="C742" s="1">
        <v>208.5</v>
      </c>
    </row>
    <row r="743" spans="1:3" x14ac:dyDescent="0.35">
      <c r="A743" s="273"/>
      <c r="B743" s="19" t="s">
        <v>212</v>
      </c>
      <c r="C743" s="1">
        <v>363.1</v>
      </c>
    </row>
    <row r="744" spans="1:3" x14ac:dyDescent="0.35">
      <c r="A744" s="273"/>
      <c r="B744" s="19" t="s">
        <v>213</v>
      </c>
      <c r="C744" s="1">
        <v>408.8</v>
      </c>
    </row>
    <row r="745" spans="1:3" x14ac:dyDescent="0.35">
      <c r="A745" s="273"/>
      <c r="B745" s="3" t="s">
        <v>214</v>
      </c>
      <c r="C745" s="1">
        <v>884</v>
      </c>
    </row>
    <row r="746" spans="1:3" x14ac:dyDescent="0.35">
      <c r="A746" s="273"/>
      <c r="B746" s="3">
        <v>0.41666666666666669</v>
      </c>
      <c r="C746" s="1">
        <v>928.3</v>
      </c>
    </row>
    <row r="747" spans="1:3" x14ac:dyDescent="0.35">
      <c r="A747" s="273"/>
      <c r="B747" s="3">
        <v>0.4375</v>
      </c>
      <c r="C747" s="1">
        <v>1398.7</v>
      </c>
    </row>
    <row r="748" spans="1:3" x14ac:dyDescent="0.35">
      <c r="A748" s="273"/>
      <c r="B748" s="3">
        <v>0.45833333333333331</v>
      </c>
      <c r="C748" s="1">
        <v>1497.9</v>
      </c>
    </row>
    <row r="749" spans="1:3" x14ac:dyDescent="0.35">
      <c r="A749" s="273"/>
      <c r="B749" s="3">
        <v>0.47916666666666669</v>
      </c>
      <c r="C749" s="1">
        <v>1795.8</v>
      </c>
    </row>
    <row r="750" spans="1:3" x14ac:dyDescent="0.35">
      <c r="A750" s="273"/>
      <c r="B750" s="3">
        <v>0.5</v>
      </c>
      <c r="C750" s="1">
        <v>1794.2</v>
      </c>
    </row>
    <row r="751" spans="1:3" x14ac:dyDescent="0.35">
      <c r="A751" s="273"/>
      <c r="B751" s="2">
        <v>0.52083333333333337</v>
      </c>
      <c r="C751" s="1">
        <v>1903.5</v>
      </c>
    </row>
    <row r="752" spans="1:3" x14ac:dyDescent="0.35">
      <c r="A752" s="273"/>
      <c r="B752" s="2">
        <v>0.54166666666666663</v>
      </c>
      <c r="C752" s="1">
        <v>2249</v>
      </c>
    </row>
    <row r="753" spans="1:3" x14ac:dyDescent="0.35">
      <c r="A753" s="273"/>
      <c r="B753" s="3">
        <v>0.5625</v>
      </c>
      <c r="C753" s="1">
        <v>2187.1999999999998</v>
      </c>
    </row>
    <row r="754" spans="1:3" x14ac:dyDescent="0.35">
      <c r="A754" s="273"/>
      <c r="B754" s="2">
        <v>0.58333333333333337</v>
      </c>
      <c r="C754" s="1">
        <v>2372.8000000000002</v>
      </c>
    </row>
    <row r="755" spans="1:3" x14ac:dyDescent="0.35">
      <c r="A755" s="273"/>
      <c r="B755" s="2">
        <v>0.60416666666666663</v>
      </c>
      <c r="C755" s="1">
        <v>2483.5</v>
      </c>
    </row>
    <row r="756" spans="1:3" x14ac:dyDescent="0.35">
      <c r="A756" s="273"/>
      <c r="B756" s="2">
        <v>0.625</v>
      </c>
      <c r="C756" s="1">
        <v>2380</v>
      </c>
    </row>
    <row r="757" spans="1:3" x14ac:dyDescent="0.35">
      <c r="A757" s="273"/>
      <c r="B757" s="2">
        <v>0.64583333333333337</v>
      </c>
      <c r="C757" s="1">
        <v>2517.1</v>
      </c>
    </row>
    <row r="758" spans="1:3" x14ac:dyDescent="0.35">
      <c r="A758" s="273"/>
      <c r="B758" s="2">
        <v>0.66666666666666663</v>
      </c>
      <c r="C758" s="1">
        <v>2371.9</v>
      </c>
    </row>
    <row r="759" spans="1:3" x14ac:dyDescent="0.35">
      <c r="A759" s="273"/>
      <c r="B759" s="2">
        <v>0.6875</v>
      </c>
      <c r="C759" s="1">
        <v>1979.2</v>
      </c>
    </row>
    <row r="760" spans="1:3" x14ac:dyDescent="0.35">
      <c r="A760" s="273"/>
      <c r="B760" s="2">
        <v>0.70833333333333337</v>
      </c>
      <c r="C760" s="1">
        <v>2070.6</v>
      </c>
    </row>
    <row r="761" spans="1:3" x14ac:dyDescent="0.35">
      <c r="A761" s="273"/>
      <c r="B761" s="2">
        <v>0.72916666666666663</v>
      </c>
      <c r="C761" s="1">
        <v>1821</v>
      </c>
    </row>
    <row r="762" spans="1:3" x14ac:dyDescent="0.35">
      <c r="A762" s="273"/>
      <c r="B762" s="2">
        <v>0.75</v>
      </c>
      <c r="C762" s="1">
        <v>1689.4</v>
      </c>
    </row>
    <row r="763" spans="1:3" x14ac:dyDescent="0.35">
      <c r="A763" s="273"/>
      <c r="B763" s="2">
        <v>0.77083333333333337</v>
      </c>
      <c r="C763" s="1">
        <v>625.6</v>
      </c>
    </row>
    <row r="764" spans="1:3" x14ac:dyDescent="0.35">
      <c r="A764" s="273"/>
      <c r="B764" s="2">
        <v>0.79166666666666663</v>
      </c>
      <c r="C764" s="1">
        <v>411.6</v>
      </c>
    </row>
    <row r="765" spans="1:3" x14ac:dyDescent="0.35">
      <c r="A765" s="273"/>
      <c r="B765" s="2">
        <v>0.8125</v>
      </c>
      <c r="C765" s="1">
        <v>418.7</v>
      </c>
    </row>
    <row r="766" spans="1:3" x14ac:dyDescent="0.35">
      <c r="A766" s="273"/>
      <c r="B766" s="2">
        <v>0.83333333333333337</v>
      </c>
      <c r="C766" s="1">
        <v>489.4</v>
      </c>
    </row>
    <row r="767" spans="1:3" x14ac:dyDescent="0.35">
      <c r="A767" s="273"/>
      <c r="B767" s="2">
        <v>0.85416666666666663</v>
      </c>
      <c r="C767" s="1">
        <v>496.2</v>
      </c>
    </row>
    <row r="768" spans="1:3" x14ac:dyDescent="0.35">
      <c r="A768" s="273"/>
      <c r="B768" s="2">
        <v>0.875</v>
      </c>
      <c r="C768" s="1">
        <v>265.5</v>
      </c>
    </row>
    <row r="769" spans="1:3" x14ac:dyDescent="0.35">
      <c r="A769" s="273"/>
      <c r="B769" s="2">
        <v>0.89583333333333337</v>
      </c>
      <c r="C769" s="1">
        <v>101.1</v>
      </c>
    </row>
    <row r="770" spans="1:3" x14ac:dyDescent="0.35">
      <c r="A770" s="273"/>
      <c r="B770" s="2">
        <v>0.91666666666666663</v>
      </c>
      <c r="C770" s="1">
        <v>58.5</v>
      </c>
    </row>
    <row r="771" spans="1:3" x14ac:dyDescent="0.35">
      <c r="A771" s="273"/>
      <c r="B771" s="2">
        <v>0.9375</v>
      </c>
      <c r="C771" s="1">
        <v>9.8000000000000007</v>
      </c>
    </row>
    <row r="772" spans="1:3" x14ac:dyDescent="0.35">
      <c r="A772" s="273"/>
      <c r="B772" s="2">
        <v>0.95833333333333337</v>
      </c>
      <c r="C772" s="1">
        <v>0.4</v>
      </c>
    </row>
    <row r="773" spans="1:3" x14ac:dyDescent="0.35">
      <c r="A773" s="274"/>
      <c r="B773" s="2">
        <v>0.97916666666666663</v>
      </c>
      <c r="C773" s="1">
        <v>0.3</v>
      </c>
    </row>
    <row r="774" spans="1:3" x14ac:dyDescent="0.35">
      <c r="A774" s="272" t="s">
        <v>279</v>
      </c>
      <c r="B774" s="2">
        <v>0</v>
      </c>
      <c r="C774" s="1">
        <v>0.3</v>
      </c>
    </row>
    <row r="775" spans="1:3" x14ac:dyDescent="0.35">
      <c r="A775" s="273"/>
      <c r="B775" s="2">
        <v>2.0833333333333332E-2</v>
      </c>
      <c r="C775" s="1">
        <v>0.3</v>
      </c>
    </row>
    <row r="776" spans="1:3" x14ac:dyDescent="0.35">
      <c r="A776" s="273"/>
      <c r="B776" s="24" t="s">
        <v>197</v>
      </c>
      <c r="C776" s="1">
        <v>0.3</v>
      </c>
    </row>
    <row r="777" spans="1:3" x14ac:dyDescent="0.35">
      <c r="A777" s="273"/>
      <c r="B777" s="3" t="s">
        <v>198</v>
      </c>
      <c r="C777" s="1">
        <v>0.3</v>
      </c>
    </row>
    <row r="778" spans="1:3" x14ac:dyDescent="0.35">
      <c r="A778" s="273"/>
      <c r="B778" s="4" t="s">
        <v>199</v>
      </c>
      <c r="C778" s="1">
        <v>0.3</v>
      </c>
    </row>
    <row r="779" spans="1:3" x14ac:dyDescent="0.35">
      <c r="A779" s="273"/>
      <c r="B779" s="23" t="s">
        <v>200</v>
      </c>
      <c r="C779" s="1">
        <v>0.3</v>
      </c>
    </row>
    <row r="780" spans="1:3" x14ac:dyDescent="0.35">
      <c r="A780" s="273"/>
      <c r="B780" s="3" t="s">
        <v>201</v>
      </c>
      <c r="C780" s="1">
        <v>0.3</v>
      </c>
    </row>
    <row r="781" spans="1:3" x14ac:dyDescent="0.35">
      <c r="A781" s="273"/>
      <c r="B781" s="19" t="s">
        <v>202</v>
      </c>
      <c r="C781" s="1">
        <v>0.3</v>
      </c>
    </row>
    <row r="782" spans="1:3" x14ac:dyDescent="0.35">
      <c r="A782" s="273"/>
      <c r="B782" s="3" t="s">
        <v>203</v>
      </c>
      <c r="C782" s="1">
        <v>0.3</v>
      </c>
    </row>
    <row r="783" spans="1:3" x14ac:dyDescent="0.35">
      <c r="A783" s="273"/>
      <c r="B783" s="19" t="s">
        <v>204</v>
      </c>
      <c r="C783" s="1">
        <v>0.3</v>
      </c>
    </row>
    <row r="784" spans="1:3" x14ac:dyDescent="0.35">
      <c r="A784" s="273"/>
      <c r="B784" s="19" t="s">
        <v>205</v>
      </c>
      <c r="C784" s="1">
        <v>0.2</v>
      </c>
    </row>
    <row r="785" spans="1:3" x14ac:dyDescent="0.35">
      <c r="A785" s="273"/>
      <c r="B785" s="19" t="s">
        <v>206</v>
      </c>
      <c r="C785" s="1">
        <v>0.2</v>
      </c>
    </row>
    <row r="786" spans="1:3" x14ac:dyDescent="0.35">
      <c r="A786" s="273"/>
      <c r="B786" s="19" t="s">
        <v>207</v>
      </c>
      <c r="C786" s="1">
        <v>0.2</v>
      </c>
    </row>
    <row r="787" spans="1:3" x14ac:dyDescent="0.35">
      <c r="A787" s="273"/>
      <c r="B787" s="19" t="s">
        <v>208</v>
      </c>
      <c r="C787" s="1">
        <v>0.3</v>
      </c>
    </row>
    <row r="788" spans="1:3" x14ac:dyDescent="0.35">
      <c r="A788" s="273"/>
      <c r="B788" s="3" t="s">
        <v>209</v>
      </c>
      <c r="C788" s="1">
        <v>6.4</v>
      </c>
    </row>
    <row r="789" spans="1:3" x14ac:dyDescent="0.35">
      <c r="A789" s="273"/>
      <c r="B789" s="19" t="s">
        <v>210</v>
      </c>
      <c r="C789" s="1">
        <v>50.7</v>
      </c>
    </row>
    <row r="790" spans="1:3" x14ac:dyDescent="0.35">
      <c r="A790" s="273"/>
      <c r="B790" s="19" t="s">
        <v>211</v>
      </c>
      <c r="C790" s="1">
        <v>93.6</v>
      </c>
    </row>
    <row r="791" spans="1:3" x14ac:dyDescent="0.35">
      <c r="A791" s="273"/>
      <c r="B791" s="19" t="s">
        <v>212</v>
      </c>
      <c r="C791" s="1">
        <v>375.9</v>
      </c>
    </row>
    <row r="792" spans="1:3" x14ac:dyDescent="0.35">
      <c r="A792" s="273"/>
      <c r="B792" s="19" t="s">
        <v>213</v>
      </c>
      <c r="C792" s="1">
        <v>622</v>
      </c>
    </row>
    <row r="793" spans="1:3" x14ac:dyDescent="0.35">
      <c r="A793" s="273"/>
      <c r="B793" s="3" t="s">
        <v>214</v>
      </c>
      <c r="C793" s="1">
        <v>834.4</v>
      </c>
    </row>
    <row r="794" spans="1:3" x14ac:dyDescent="0.35">
      <c r="A794" s="273"/>
      <c r="B794" s="3">
        <v>0.41666666666666669</v>
      </c>
      <c r="C794" s="1">
        <v>885.5</v>
      </c>
    </row>
    <row r="795" spans="1:3" x14ac:dyDescent="0.35">
      <c r="A795" s="273"/>
      <c r="B795" s="3">
        <v>0.4375</v>
      </c>
      <c r="C795" s="1">
        <v>1344.5</v>
      </c>
    </row>
    <row r="796" spans="1:3" x14ac:dyDescent="0.35">
      <c r="A796" s="273"/>
      <c r="B796" s="3">
        <v>0.45833333333333331</v>
      </c>
      <c r="C796" s="1">
        <v>1549.6</v>
      </c>
    </row>
    <row r="797" spans="1:3" x14ac:dyDescent="0.35">
      <c r="A797" s="273"/>
      <c r="B797" s="3">
        <v>0.47916666666666669</v>
      </c>
      <c r="C797" s="1">
        <v>1950.2</v>
      </c>
    </row>
    <row r="798" spans="1:3" x14ac:dyDescent="0.35">
      <c r="A798" s="273"/>
      <c r="B798" s="3">
        <v>0.5</v>
      </c>
      <c r="C798" s="1">
        <v>1927.2</v>
      </c>
    </row>
    <row r="799" spans="1:3" x14ac:dyDescent="0.35">
      <c r="A799" s="273"/>
      <c r="B799" s="2">
        <v>0.52083333333333337</v>
      </c>
      <c r="C799" s="1">
        <v>1631.6</v>
      </c>
    </row>
    <row r="800" spans="1:3" x14ac:dyDescent="0.35">
      <c r="A800" s="273"/>
      <c r="B800" s="2">
        <v>0.54166666666666663</v>
      </c>
      <c r="C800" s="1">
        <v>1994.7</v>
      </c>
    </row>
    <row r="801" spans="1:3" x14ac:dyDescent="0.35">
      <c r="A801" s="273"/>
      <c r="B801" s="3">
        <v>0.5625</v>
      </c>
      <c r="C801" s="1">
        <v>1491.8</v>
      </c>
    </row>
    <row r="802" spans="1:3" x14ac:dyDescent="0.35">
      <c r="A802" s="273"/>
      <c r="B802" s="2">
        <v>0.58333333333333337</v>
      </c>
      <c r="C802" s="1">
        <v>1248.7</v>
      </c>
    </row>
    <row r="803" spans="1:3" x14ac:dyDescent="0.35">
      <c r="A803" s="273"/>
      <c r="B803" s="2">
        <v>0.60416666666666663</v>
      </c>
      <c r="C803" s="1">
        <v>1796.5</v>
      </c>
    </row>
    <row r="804" spans="1:3" x14ac:dyDescent="0.35">
      <c r="A804" s="273"/>
      <c r="B804" s="2">
        <v>0.625</v>
      </c>
      <c r="C804" s="1">
        <v>2425.5</v>
      </c>
    </row>
    <row r="805" spans="1:3" x14ac:dyDescent="0.35">
      <c r="A805" s="273"/>
      <c r="B805" s="2">
        <v>0.64583333333333337</v>
      </c>
      <c r="C805" s="1">
        <v>2282.4</v>
      </c>
    </row>
    <row r="806" spans="1:3" x14ac:dyDescent="0.35">
      <c r="A806" s="273"/>
      <c r="B806" s="2">
        <v>0.66666666666666663</v>
      </c>
      <c r="C806" s="1">
        <v>2221.6</v>
      </c>
    </row>
    <row r="807" spans="1:3" x14ac:dyDescent="0.35">
      <c r="A807" s="273"/>
      <c r="B807" s="2">
        <v>0.6875</v>
      </c>
      <c r="C807" s="1">
        <v>1998.7</v>
      </c>
    </row>
    <row r="808" spans="1:3" x14ac:dyDescent="0.35">
      <c r="A808" s="273"/>
      <c r="B808" s="2">
        <v>0.70833333333333337</v>
      </c>
      <c r="C808" s="1">
        <v>1990</v>
      </c>
    </row>
    <row r="809" spans="1:3" x14ac:dyDescent="0.35">
      <c r="A809" s="273"/>
      <c r="B809" s="2">
        <v>0.72916666666666663</v>
      </c>
      <c r="C809" s="1">
        <v>1130.5999999999999</v>
      </c>
    </row>
    <row r="810" spans="1:3" x14ac:dyDescent="0.35">
      <c r="A810" s="273"/>
      <c r="B810" s="2">
        <v>0.75</v>
      </c>
      <c r="C810" s="1">
        <v>1320.5</v>
      </c>
    </row>
    <row r="811" spans="1:3" x14ac:dyDescent="0.35">
      <c r="A811" s="273"/>
      <c r="B811" s="2">
        <v>0.77083333333333337</v>
      </c>
      <c r="C811" s="1">
        <v>1554.1</v>
      </c>
    </row>
    <row r="812" spans="1:3" x14ac:dyDescent="0.35">
      <c r="A812" s="273"/>
      <c r="B812" s="2">
        <v>0.79166666666666663</v>
      </c>
      <c r="C812" s="1">
        <v>1113.9000000000001</v>
      </c>
    </row>
    <row r="813" spans="1:3" x14ac:dyDescent="0.35">
      <c r="A813" s="273"/>
      <c r="B813" s="2">
        <v>0.8125</v>
      </c>
      <c r="C813" s="1">
        <v>871.1</v>
      </c>
    </row>
    <row r="814" spans="1:3" x14ac:dyDescent="0.35">
      <c r="A814" s="273"/>
      <c r="B814" s="2">
        <v>0.83333333333333337</v>
      </c>
      <c r="C814" s="1">
        <v>654.1</v>
      </c>
    </row>
    <row r="815" spans="1:3" x14ac:dyDescent="0.35">
      <c r="A815" s="273"/>
      <c r="B815" s="2">
        <v>0.85416666666666663</v>
      </c>
      <c r="C815" s="1">
        <v>462.8</v>
      </c>
    </row>
    <row r="816" spans="1:3" x14ac:dyDescent="0.35">
      <c r="A816" s="273"/>
      <c r="B816" s="2">
        <v>0.875</v>
      </c>
      <c r="C816" s="1">
        <v>294.2</v>
      </c>
    </row>
    <row r="817" spans="1:3" x14ac:dyDescent="0.35">
      <c r="A817" s="273"/>
      <c r="B817" s="2">
        <v>0.89583333333333337</v>
      </c>
      <c r="C817" s="1">
        <v>129.4</v>
      </c>
    </row>
    <row r="818" spans="1:3" x14ac:dyDescent="0.35">
      <c r="A818" s="273"/>
      <c r="B818" s="2">
        <v>0.91666666666666663</v>
      </c>
      <c r="C818" s="1">
        <v>28.5</v>
      </c>
    </row>
    <row r="819" spans="1:3" x14ac:dyDescent="0.35">
      <c r="A819" s="273"/>
      <c r="B819" s="2">
        <v>0.9375</v>
      </c>
      <c r="C819" s="1">
        <v>6.4</v>
      </c>
    </row>
    <row r="820" spans="1:3" x14ac:dyDescent="0.35">
      <c r="A820" s="273"/>
      <c r="B820" s="2">
        <v>0.95833333333333337</v>
      </c>
      <c r="C820" s="1">
        <v>0.5</v>
      </c>
    </row>
    <row r="821" spans="1:3" x14ac:dyDescent="0.35">
      <c r="A821" s="274"/>
      <c r="B821" s="2">
        <v>0.97916666666666663</v>
      </c>
      <c r="C821" s="1">
        <v>0.3</v>
      </c>
    </row>
    <row r="822" spans="1:3" x14ac:dyDescent="0.35">
      <c r="A822" s="272" t="s">
        <v>280</v>
      </c>
      <c r="B822" s="2">
        <v>0</v>
      </c>
      <c r="C822" s="1">
        <v>0.3</v>
      </c>
    </row>
    <row r="823" spans="1:3" x14ac:dyDescent="0.35">
      <c r="A823" s="273"/>
      <c r="B823" s="2">
        <v>2.0833333333333332E-2</v>
      </c>
      <c r="C823" s="1">
        <v>0.3</v>
      </c>
    </row>
    <row r="824" spans="1:3" x14ac:dyDescent="0.35">
      <c r="A824" s="273"/>
      <c r="B824" s="24" t="s">
        <v>197</v>
      </c>
      <c r="C824" s="1">
        <v>0.3</v>
      </c>
    </row>
    <row r="825" spans="1:3" x14ac:dyDescent="0.35">
      <c r="A825" s="273"/>
      <c r="B825" s="3" t="s">
        <v>198</v>
      </c>
      <c r="C825" s="1">
        <v>0.3</v>
      </c>
    </row>
    <row r="826" spans="1:3" x14ac:dyDescent="0.35">
      <c r="A826" s="273"/>
      <c r="B826" s="4" t="s">
        <v>199</v>
      </c>
      <c r="C826" s="1">
        <v>0.3</v>
      </c>
    </row>
    <row r="827" spans="1:3" x14ac:dyDescent="0.35">
      <c r="A827" s="273"/>
      <c r="B827" s="23" t="s">
        <v>200</v>
      </c>
      <c r="C827" s="1">
        <v>0.3</v>
      </c>
    </row>
    <row r="828" spans="1:3" x14ac:dyDescent="0.35">
      <c r="A828" s="273"/>
      <c r="B828" s="3" t="s">
        <v>201</v>
      </c>
      <c r="C828" s="1">
        <v>0.3</v>
      </c>
    </row>
    <row r="829" spans="1:3" x14ac:dyDescent="0.35">
      <c r="A829" s="273"/>
      <c r="B829" s="19" t="s">
        <v>202</v>
      </c>
      <c r="C829" s="1">
        <v>0.3</v>
      </c>
    </row>
    <row r="830" spans="1:3" x14ac:dyDescent="0.35">
      <c r="A830" s="273"/>
      <c r="B830" s="3" t="s">
        <v>203</v>
      </c>
      <c r="C830" s="1">
        <v>0.3</v>
      </c>
    </row>
    <row r="831" spans="1:3" x14ac:dyDescent="0.35">
      <c r="A831" s="273"/>
      <c r="B831" s="19" t="s">
        <v>204</v>
      </c>
      <c r="C831" s="1">
        <v>0.3</v>
      </c>
    </row>
    <row r="832" spans="1:3" x14ac:dyDescent="0.35">
      <c r="A832" s="273"/>
      <c r="B832" s="19" t="s">
        <v>205</v>
      </c>
      <c r="C832" s="1">
        <v>0.3</v>
      </c>
    </row>
    <row r="833" spans="1:3" x14ac:dyDescent="0.35">
      <c r="A833" s="273"/>
      <c r="B833" s="19" t="s">
        <v>206</v>
      </c>
      <c r="C833" s="1">
        <v>0.3</v>
      </c>
    </row>
    <row r="834" spans="1:3" x14ac:dyDescent="0.35">
      <c r="A834" s="273"/>
      <c r="B834" s="19" t="s">
        <v>207</v>
      </c>
      <c r="C834" s="1">
        <v>0.3</v>
      </c>
    </row>
    <row r="835" spans="1:3" x14ac:dyDescent="0.35">
      <c r="A835" s="273"/>
      <c r="B835" s="19" t="s">
        <v>208</v>
      </c>
      <c r="C835" s="1">
        <v>0.3</v>
      </c>
    </row>
    <row r="836" spans="1:3" x14ac:dyDescent="0.35">
      <c r="A836" s="273"/>
      <c r="B836" s="3" t="s">
        <v>209</v>
      </c>
      <c r="C836" s="1">
        <v>6.1</v>
      </c>
    </row>
    <row r="837" spans="1:3" x14ac:dyDescent="0.35">
      <c r="A837" s="273"/>
      <c r="B837" s="19" t="s">
        <v>210</v>
      </c>
      <c r="C837" s="1">
        <v>53.5</v>
      </c>
    </row>
    <row r="838" spans="1:3" x14ac:dyDescent="0.35">
      <c r="A838" s="273"/>
      <c r="B838" s="19" t="s">
        <v>211</v>
      </c>
      <c r="C838" s="1">
        <v>166.9</v>
      </c>
    </row>
    <row r="839" spans="1:3" x14ac:dyDescent="0.35">
      <c r="A839" s="273"/>
      <c r="B839" s="19" t="s">
        <v>212</v>
      </c>
      <c r="C839" s="1">
        <v>423.6</v>
      </c>
    </row>
    <row r="840" spans="1:3" x14ac:dyDescent="0.35">
      <c r="A840" s="273"/>
      <c r="B840" s="19" t="s">
        <v>213</v>
      </c>
      <c r="C840" s="1">
        <v>628.79999999999995</v>
      </c>
    </row>
    <row r="841" spans="1:3" x14ac:dyDescent="0.35">
      <c r="A841" s="273"/>
      <c r="B841" s="3" t="s">
        <v>214</v>
      </c>
      <c r="C841" s="1">
        <v>852.3</v>
      </c>
    </row>
    <row r="842" spans="1:3" x14ac:dyDescent="0.35">
      <c r="A842" s="273"/>
      <c r="B842" s="3">
        <v>0.41666666666666669</v>
      </c>
      <c r="C842" s="1">
        <v>873.4</v>
      </c>
    </row>
    <row r="843" spans="1:3" x14ac:dyDescent="0.35">
      <c r="A843" s="273"/>
      <c r="B843" s="3">
        <v>0.4375</v>
      </c>
      <c r="C843" s="1">
        <v>1314.9</v>
      </c>
    </row>
    <row r="844" spans="1:3" x14ac:dyDescent="0.35">
      <c r="A844" s="273"/>
      <c r="B844" s="3">
        <v>0.45833333333333331</v>
      </c>
      <c r="C844" s="1">
        <v>1486</v>
      </c>
    </row>
    <row r="845" spans="1:3" x14ac:dyDescent="0.35">
      <c r="A845" s="273"/>
      <c r="B845" s="3">
        <v>0.47916666666666669</v>
      </c>
      <c r="C845" s="1">
        <v>1721.7</v>
      </c>
    </row>
    <row r="846" spans="1:3" x14ac:dyDescent="0.35">
      <c r="A846" s="273"/>
      <c r="B846" s="3">
        <v>0.5</v>
      </c>
      <c r="C846" s="1">
        <v>1692</v>
      </c>
    </row>
    <row r="847" spans="1:3" x14ac:dyDescent="0.35">
      <c r="A847" s="273"/>
      <c r="B847" s="2">
        <v>0.52083333333333337</v>
      </c>
      <c r="C847" s="1">
        <v>1974.4</v>
      </c>
    </row>
    <row r="848" spans="1:3" x14ac:dyDescent="0.35">
      <c r="A848" s="273"/>
      <c r="B848" s="2">
        <v>0.54166666666666663</v>
      </c>
      <c r="C848" s="1">
        <v>2093.6</v>
      </c>
    </row>
    <row r="849" spans="1:3" x14ac:dyDescent="0.35">
      <c r="A849" s="273"/>
      <c r="B849" s="3">
        <v>0.5625</v>
      </c>
      <c r="C849" s="1">
        <v>1677.7</v>
      </c>
    </row>
    <row r="850" spans="1:3" x14ac:dyDescent="0.35">
      <c r="A850" s="273"/>
      <c r="B850" s="2">
        <v>0.58333333333333337</v>
      </c>
      <c r="C850" s="1">
        <v>2371.1999999999998</v>
      </c>
    </row>
    <row r="851" spans="1:3" x14ac:dyDescent="0.35">
      <c r="A851" s="273"/>
      <c r="B851" s="2">
        <v>0.60416666666666663</v>
      </c>
      <c r="C851" s="1">
        <v>1860.9</v>
      </c>
    </row>
    <row r="852" spans="1:3" x14ac:dyDescent="0.35">
      <c r="A852" s="273"/>
      <c r="B852" s="2">
        <v>0.625</v>
      </c>
      <c r="C852" s="1">
        <v>2427.8000000000002</v>
      </c>
    </row>
    <row r="853" spans="1:3" x14ac:dyDescent="0.35">
      <c r="A853" s="273"/>
      <c r="B853" s="2">
        <v>0.64583333333333337</v>
      </c>
      <c r="C853" s="1">
        <v>2095.8000000000002</v>
      </c>
    </row>
    <row r="854" spans="1:3" x14ac:dyDescent="0.35">
      <c r="A854" s="273"/>
      <c r="B854" s="2">
        <v>0.66666666666666663</v>
      </c>
      <c r="C854" s="1">
        <v>2146.3000000000002</v>
      </c>
    </row>
    <row r="855" spans="1:3" x14ac:dyDescent="0.35">
      <c r="A855" s="273"/>
      <c r="B855" s="2">
        <v>0.6875</v>
      </c>
      <c r="C855" s="1">
        <v>1775.4</v>
      </c>
    </row>
    <row r="856" spans="1:3" x14ac:dyDescent="0.35">
      <c r="A856" s="273"/>
      <c r="B856" s="2">
        <v>0.70833333333333337</v>
      </c>
      <c r="C856" s="1">
        <v>1280.4000000000001</v>
      </c>
    </row>
    <row r="857" spans="1:3" x14ac:dyDescent="0.35">
      <c r="A857" s="273"/>
      <c r="B857" s="2">
        <v>0.72916666666666663</v>
      </c>
      <c r="C857" s="1">
        <v>981.5</v>
      </c>
    </row>
    <row r="858" spans="1:3" x14ac:dyDescent="0.35">
      <c r="A858" s="273"/>
      <c r="B858" s="2">
        <v>0.75</v>
      </c>
      <c r="C858" s="1">
        <v>650.4</v>
      </c>
    </row>
    <row r="859" spans="1:3" x14ac:dyDescent="0.35">
      <c r="A859" s="273"/>
      <c r="B859" s="2">
        <v>0.77083333333333337</v>
      </c>
      <c r="C859" s="1">
        <v>474.2</v>
      </c>
    </row>
    <row r="860" spans="1:3" x14ac:dyDescent="0.35">
      <c r="A860" s="273"/>
      <c r="B860" s="2">
        <v>0.79166666666666663</v>
      </c>
      <c r="C860" s="1">
        <v>617.20000000000005</v>
      </c>
    </row>
    <row r="861" spans="1:3" x14ac:dyDescent="0.35">
      <c r="A861" s="273"/>
      <c r="B861" s="2">
        <v>0.8125</v>
      </c>
      <c r="C861" s="1">
        <v>483.7</v>
      </c>
    </row>
    <row r="862" spans="1:3" x14ac:dyDescent="0.35">
      <c r="A862" s="273"/>
      <c r="B862" s="2">
        <v>0.83333333333333337</v>
      </c>
      <c r="C862" s="1">
        <v>405.4</v>
      </c>
    </row>
    <row r="863" spans="1:3" x14ac:dyDescent="0.35">
      <c r="A863" s="273"/>
      <c r="B863" s="2">
        <v>0.85416666666666663</v>
      </c>
      <c r="C863" s="1">
        <v>484.1</v>
      </c>
    </row>
    <row r="864" spans="1:3" x14ac:dyDescent="0.35">
      <c r="A864" s="273"/>
      <c r="B864" s="2">
        <v>0.875</v>
      </c>
      <c r="C864" s="1">
        <v>145.6</v>
      </c>
    </row>
    <row r="865" spans="1:3" x14ac:dyDescent="0.35">
      <c r="A865" s="273"/>
      <c r="B865" s="2">
        <v>0.89583333333333337</v>
      </c>
      <c r="C865" s="1">
        <v>113.8</v>
      </c>
    </row>
    <row r="866" spans="1:3" x14ac:dyDescent="0.35">
      <c r="A866" s="273"/>
      <c r="B866" s="2">
        <v>0.91666666666666663</v>
      </c>
      <c r="C866" s="1">
        <v>48.4</v>
      </c>
    </row>
    <row r="867" spans="1:3" x14ac:dyDescent="0.35">
      <c r="A867" s="273"/>
      <c r="B867" s="2">
        <v>0.9375</v>
      </c>
      <c r="C867" s="1">
        <v>8.1999999999999993</v>
      </c>
    </row>
    <row r="868" spans="1:3" x14ac:dyDescent="0.35">
      <c r="A868" s="273"/>
      <c r="B868" s="2">
        <v>0.95833333333333337</v>
      </c>
      <c r="C868" s="1">
        <v>0.4</v>
      </c>
    </row>
    <row r="869" spans="1:3" x14ac:dyDescent="0.35">
      <c r="A869" s="274"/>
      <c r="B869" s="2">
        <v>0.97916666666666663</v>
      </c>
      <c r="C869" s="1">
        <v>0.3</v>
      </c>
    </row>
    <row r="870" spans="1:3" x14ac:dyDescent="0.35">
      <c r="A870" s="272" t="s">
        <v>281</v>
      </c>
      <c r="B870" s="2">
        <v>0</v>
      </c>
      <c r="C870" s="1">
        <v>0.3</v>
      </c>
    </row>
    <row r="871" spans="1:3" x14ac:dyDescent="0.35">
      <c r="A871" s="273"/>
      <c r="B871" s="2">
        <v>2.0833333333333332E-2</v>
      </c>
      <c r="C871" s="1">
        <v>0.3</v>
      </c>
    </row>
    <row r="872" spans="1:3" x14ac:dyDescent="0.35">
      <c r="A872" s="273"/>
      <c r="B872" s="24" t="s">
        <v>197</v>
      </c>
      <c r="C872" s="1">
        <v>0.3</v>
      </c>
    </row>
    <row r="873" spans="1:3" x14ac:dyDescent="0.35">
      <c r="A873" s="273"/>
      <c r="B873" s="3" t="s">
        <v>198</v>
      </c>
      <c r="C873" s="1">
        <v>0.3</v>
      </c>
    </row>
    <row r="874" spans="1:3" x14ac:dyDescent="0.35">
      <c r="A874" s="273"/>
      <c r="B874" s="4" t="s">
        <v>199</v>
      </c>
      <c r="C874" s="1">
        <v>0.3</v>
      </c>
    </row>
    <row r="875" spans="1:3" x14ac:dyDescent="0.35">
      <c r="A875" s="273"/>
      <c r="B875" s="23" t="s">
        <v>200</v>
      </c>
      <c r="C875" s="1">
        <v>0.3</v>
      </c>
    </row>
    <row r="876" spans="1:3" x14ac:dyDescent="0.35">
      <c r="A876" s="273"/>
      <c r="B876" s="3" t="s">
        <v>201</v>
      </c>
      <c r="C876" s="1">
        <v>0.3</v>
      </c>
    </row>
    <row r="877" spans="1:3" x14ac:dyDescent="0.35">
      <c r="A877" s="273"/>
      <c r="B877" s="19" t="s">
        <v>202</v>
      </c>
      <c r="C877" s="1">
        <v>0.3</v>
      </c>
    </row>
    <row r="878" spans="1:3" x14ac:dyDescent="0.35">
      <c r="A878" s="273"/>
      <c r="B878" s="3" t="s">
        <v>203</v>
      </c>
      <c r="C878" s="1">
        <v>0.3</v>
      </c>
    </row>
    <row r="879" spans="1:3" x14ac:dyDescent="0.35">
      <c r="A879" s="273"/>
      <c r="B879" s="19" t="s">
        <v>204</v>
      </c>
      <c r="C879" s="1">
        <v>0.3</v>
      </c>
    </row>
    <row r="880" spans="1:3" x14ac:dyDescent="0.35">
      <c r="A880" s="273"/>
      <c r="B880" s="19" t="s">
        <v>205</v>
      </c>
      <c r="C880" s="1">
        <v>0.3</v>
      </c>
    </row>
    <row r="881" spans="1:3" x14ac:dyDescent="0.35">
      <c r="A881" s="273"/>
      <c r="B881" s="19" t="s">
        <v>206</v>
      </c>
      <c r="C881" s="1">
        <v>0.3</v>
      </c>
    </row>
    <row r="882" spans="1:3" x14ac:dyDescent="0.35">
      <c r="A882" s="273"/>
      <c r="B882" s="19" t="s">
        <v>207</v>
      </c>
      <c r="C882" s="1">
        <v>0.3</v>
      </c>
    </row>
    <row r="883" spans="1:3" x14ac:dyDescent="0.35">
      <c r="A883" s="273"/>
      <c r="B883" s="19" t="s">
        <v>208</v>
      </c>
      <c r="C883" s="1">
        <v>0.3</v>
      </c>
    </row>
    <row r="884" spans="1:3" x14ac:dyDescent="0.35">
      <c r="A884" s="273"/>
      <c r="B884" s="3" t="s">
        <v>209</v>
      </c>
      <c r="C884" s="1">
        <v>1.4</v>
      </c>
    </row>
    <row r="885" spans="1:3" x14ac:dyDescent="0.35">
      <c r="A885" s="273"/>
      <c r="B885" s="19" t="s">
        <v>210</v>
      </c>
      <c r="C885" s="1">
        <v>8.9</v>
      </c>
    </row>
    <row r="886" spans="1:3" x14ac:dyDescent="0.35">
      <c r="A886" s="273"/>
      <c r="B886" s="19" t="s">
        <v>211</v>
      </c>
      <c r="C886" s="1">
        <v>30.1</v>
      </c>
    </row>
    <row r="887" spans="1:3" x14ac:dyDescent="0.35">
      <c r="A887" s="273"/>
      <c r="B887" s="19" t="s">
        <v>212</v>
      </c>
      <c r="C887" s="1">
        <v>58.1</v>
      </c>
    </row>
    <row r="888" spans="1:3" x14ac:dyDescent="0.35">
      <c r="A888" s="273"/>
      <c r="B888" s="19" t="s">
        <v>213</v>
      </c>
      <c r="C888" s="1">
        <v>239.1</v>
      </c>
    </row>
    <row r="889" spans="1:3" x14ac:dyDescent="0.35">
      <c r="A889" s="273"/>
      <c r="B889" s="3" t="s">
        <v>214</v>
      </c>
      <c r="C889" s="1">
        <v>463.5</v>
      </c>
    </row>
    <row r="890" spans="1:3" x14ac:dyDescent="0.35">
      <c r="A890" s="273"/>
      <c r="B890" s="3">
        <v>0.41666666666666669</v>
      </c>
      <c r="C890" s="1">
        <v>242</v>
      </c>
    </row>
    <row r="891" spans="1:3" x14ac:dyDescent="0.35">
      <c r="A891" s="273"/>
      <c r="B891" s="3">
        <v>0.4375</v>
      </c>
      <c r="C891" s="1">
        <v>259.89999999999998</v>
      </c>
    </row>
    <row r="892" spans="1:3" x14ac:dyDescent="0.35">
      <c r="A892" s="273"/>
      <c r="B892" s="3">
        <v>0.45833333333333331</v>
      </c>
      <c r="C892" s="1">
        <v>271.60000000000002</v>
      </c>
    </row>
    <row r="893" spans="1:3" x14ac:dyDescent="0.35">
      <c r="A893" s="273"/>
      <c r="B893" s="3">
        <v>0.47916666666666669</v>
      </c>
      <c r="C893" s="1">
        <v>231</v>
      </c>
    </row>
    <row r="894" spans="1:3" x14ac:dyDescent="0.35">
      <c r="A894" s="273"/>
      <c r="B894" s="3">
        <v>0.5</v>
      </c>
      <c r="C894" s="1">
        <v>320.5</v>
      </c>
    </row>
    <row r="895" spans="1:3" x14ac:dyDescent="0.35">
      <c r="A895" s="273"/>
      <c r="B895" s="2">
        <v>0.52083333333333337</v>
      </c>
      <c r="C895" s="1">
        <v>553.4</v>
      </c>
    </row>
    <row r="896" spans="1:3" x14ac:dyDescent="0.35">
      <c r="A896" s="273"/>
      <c r="B896" s="2">
        <v>0.54166666666666663</v>
      </c>
      <c r="C896" s="1">
        <v>959.6</v>
      </c>
    </row>
    <row r="897" spans="1:3" x14ac:dyDescent="0.35">
      <c r="A897" s="273"/>
      <c r="B897" s="3">
        <v>0.5625</v>
      </c>
      <c r="C897" s="1">
        <v>508.7</v>
      </c>
    </row>
    <row r="898" spans="1:3" x14ac:dyDescent="0.35">
      <c r="A898" s="273"/>
      <c r="B898" s="2">
        <v>0.58333333333333337</v>
      </c>
      <c r="C898" s="1">
        <v>1109.5</v>
      </c>
    </row>
    <row r="899" spans="1:3" x14ac:dyDescent="0.35">
      <c r="A899" s="273"/>
      <c r="B899" s="2">
        <v>0.60416666666666663</v>
      </c>
      <c r="C899" s="1">
        <v>2096</v>
      </c>
    </row>
    <row r="900" spans="1:3" x14ac:dyDescent="0.35">
      <c r="A900" s="273"/>
      <c r="B900" s="2">
        <v>0.625</v>
      </c>
      <c r="C900" s="1">
        <v>1471.9</v>
      </c>
    </row>
    <row r="901" spans="1:3" x14ac:dyDescent="0.35">
      <c r="A901" s="273"/>
      <c r="B901" s="2">
        <v>0.64583333333333337</v>
      </c>
      <c r="C901" s="1">
        <v>2305.3000000000002</v>
      </c>
    </row>
    <row r="902" spans="1:3" x14ac:dyDescent="0.35">
      <c r="A902" s="273"/>
      <c r="B902" s="2">
        <v>0.66666666666666663</v>
      </c>
      <c r="C902" s="1">
        <v>2222.5</v>
      </c>
    </row>
    <row r="903" spans="1:3" x14ac:dyDescent="0.35">
      <c r="A903" s="273"/>
      <c r="B903" s="2">
        <v>0.6875</v>
      </c>
      <c r="C903" s="1">
        <v>1685.3</v>
      </c>
    </row>
    <row r="904" spans="1:3" x14ac:dyDescent="0.35">
      <c r="A904" s="273"/>
      <c r="B904" s="2">
        <v>0.70833333333333337</v>
      </c>
      <c r="C904" s="1">
        <v>1921.5</v>
      </c>
    </row>
    <row r="905" spans="1:3" x14ac:dyDescent="0.35">
      <c r="A905" s="273"/>
      <c r="B905" s="2">
        <v>0.72916666666666663</v>
      </c>
      <c r="C905" s="1">
        <v>1204.4000000000001</v>
      </c>
    </row>
    <row r="906" spans="1:3" x14ac:dyDescent="0.35">
      <c r="A906" s="273"/>
      <c r="B906" s="2">
        <v>0.75</v>
      </c>
      <c r="C906" s="1">
        <v>877.3</v>
      </c>
    </row>
    <row r="907" spans="1:3" x14ac:dyDescent="0.35">
      <c r="A907" s="273"/>
      <c r="B907" s="2">
        <v>0.77083333333333337</v>
      </c>
      <c r="C907" s="1">
        <v>1375.4</v>
      </c>
    </row>
    <row r="908" spans="1:3" x14ac:dyDescent="0.35">
      <c r="A908" s="273"/>
      <c r="B908" s="2">
        <v>0.79166666666666663</v>
      </c>
      <c r="C908" s="1">
        <v>701.8</v>
      </c>
    </row>
    <row r="909" spans="1:3" x14ac:dyDescent="0.35">
      <c r="A909" s="273"/>
      <c r="B909" s="2">
        <v>0.8125</v>
      </c>
      <c r="C909" s="1">
        <v>491.5</v>
      </c>
    </row>
    <row r="910" spans="1:3" x14ac:dyDescent="0.35">
      <c r="A910" s="273"/>
      <c r="B910" s="2">
        <v>0.83333333333333337</v>
      </c>
      <c r="C910" s="1">
        <v>709.4</v>
      </c>
    </row>
    <row r="911" spans="1:3" x14ac:dyDescent="0.35">
      <c r="A911" s="273"/>
      <c r="B911" s="2">
        <v>0.85416666666666663</v>
      </c>
      <c r="C911" s="1">
        <v>410.4</v>
      </c>
    </row>
    <row r="912" spans="1:3" x14ac:dyDescent="0.35">
      <c r="A912" s="273"/>
      <c r="B912" s="2">
        <v>0.875</v>
      </c>
      <c r="C912" s="1">
        <v>313.7</v>
      </c>
    </row>
    <row r="913" spans="1:3" x14ac:dyDescent="0.35">
      <c r="A913" s="273"/>
      <c r="B913" s="2">
        <v>0.89583333333333337</v>
      </c>
      <c r="C913" s="1">
        <v>91.2</v>
      </c>
    </row>
    <row r="914" spans="1:3" x14ac:dyDescent="0.35">
      <c r="A914" s="273"/>
      <c r="B914" s="2">
        <v>0.91666666666666663</v>
      </c>
      <c r="C914" s="1">
        <v>11.5</v>
      </c>
    </row>
    <row r="915" spans="1:3" x14ac:dyDescent="0.35">
      <c r="A915" s="273"/>
      <c r="B915" s="2">
        <v>0.9375</v>
      </c>
      <c r="C915" s="1">
        <v>3.8</v>
      </c>
    </row>
    <row r="916" spans="1:3" x14ac:dyDescent="0.35">
      <c r="A916" s="273"/>
      <c r="B916" s="2">
        <v>0.95833333333333337</v>
      </c>
      <c r="C916" s="1">
        <v>0.4</v>
      </c>
    </row>
    <row r="917" spans="1:3" x14ac:dyDescent="0.35">
      <c r="A917" s="274"/>
      <c r="B917" s="2">
        <v>0.97916666666666663</v>
      </c>
      <c r="C917" s="1">
        <v>0.3</v>
      </c>
    </row>
    <row r="918" spans="1:3" x14ac:dyDescent="0.35">
      <c r="A918" s="272" t="s">
        <v>282</v>
      </c>
      <c r="B918" s="2">
        <v>0</v>
      </c>
      <c r="C918" s="1">
        <v>0.3</v>
      </c>
    </row>
    <row r="919" spans="1:3" x14ac:dyDescent="0.35">
      <c r="A919" s="273"/>
      <c r="B919" s="2">
        <v>2.0833333333333332E-2</v>
      </c>
      <c r="C919" s="1">
        <v>0.3</v>
      </c>
    </row>
    <row r="920" spans="1:3" x14ac:dyDescent="0.35">
      <c r="A920" s="273"/>
      <c r="B920" s="24" t="s">
        <v>197</v>
      </c>
      <c r="C920" s="1">
        <v>0.3</v>
      </c>
    </row>
    <row r="921" spans="1:3" x14ac:dyDescent="0.35">
      <c r="A921" s="273"/>
      <c r="B921" s="3" t="s">
        <v>198</v>
      </c>
      <c r="C921" s="1">
        <v>0.3</v>
      </c>
    </row>
    <row r="922" spans="1:3" x14ac:dyDescent="0.35">
      <c r="A922" s="273"/>
      <c r="B922" s="4" t="s">
        <v>199</v>
      </c>
      <c r="C922" s="1">
        <v>0.3</v>
      </c>
    </row>
    <row r="923" spans="1:3" x14ac:dyDescent="0.35">
      <c r="A923" s="273"/>
      <c r="B923" s="23" t="s">
        <v>200</v>
      </c>
      <c r="C923" s="1">
        <v>0.3</v>
      </c>
    </row>
    <row r="924" spans="1:3" x14ac:dyDescent="0.35">
      <c r="A924" s="273"/>
      <c r="B924" s="3" t="s">
        <v>201</v>
      </c>
      <c r="C924" s="1">
        <v>0.3</v>
      </c>
    </row>
    <row r="925" spans="1:3" x14ac:dyDescent="0.35">
      <c r="A925" s="273"/>
      <c r="B925" s="19" t="s">
        <v>202</v>
      </c>
      <c r="C925" s="1">
        <v>0.3</v>
      </c>
    </row>
    <row r="926" spans="1:3" x14ac:dyDescent="0.35">
      <c r="A926" s="273"/>
      <c r="B926" s="3" t="s">
        <v>203</v>
      </c>
      <c r="C926" s="1">
        <v>0.3</v>
      </c>
    </row>
    <row r="927" spans="1:3" x14ac:dyDescent="0.35">
      <c r="A927" s="273"/>
      <c r="B927" s="19" t="s">
        <v>204</v>
      </c>
      <c r="C927" s="1">
        <v>0.3</v>
      </c>
    </row>
    <row r="928" spans="1:3" x14ac:dyDescent="0.35">
      <c r="A928" s="273"/>
      <c r="B928" s="19" t="s">
        <v>205</v>
      </c>
      <c r="C928" s="1">
        <v>0.3</v>
      </c>
    </row>
    <row r="929" spans="1:3" x14ac:dyDescent="0.35">
      <c r="A929" s="273"/>
      <c r="B929" s="19" t="s">
        <v>206</v>
      </c>
      <c r="C929" s="1">
        <v>0.3</v>
      </c>
    </row>
    <row r="930" spans="1:3" x14ac:dyDescent="0.35">
      <c r="A930" s="273"/>
      <c r="B930" s="19" t="s">
        <v>207</v>
      </c>
      <c r="C930" s="1">
        <v>0.3</v>
      </c>
    </row>
    <row r="931" spans="1:3" x14ac:dyDescent="0.35">
      <c r="A931" s="273"/>
      <c r="B931" s="19" t="s">
        <v>208</v>
      </c>
      <c r="C931" s="1">
        <v>0.3</v>
      </c>
    </row>
    <row r="932" spans="1:3" x14ac:dyDescent="0.35">
      <c r="A932" s="273"/>
      <c r="B932" s="3" t="s">
        <v>209</v>
      </c>
      <c r="C932" s="1">
        <v>4.8</v>
      </c>
    </row>
    <row r="933" spans="1:3" x14ac:dyDescent="0.35">
      <c r="A933" s="273"/>
      <c r="B933" s="19" t="s">
        <v>210</v>
      </c>
      <c r="C933" s="1">
        <v>39.200000000000003</v>
      </c>
    </row>
    <row r="934" spans="1:3" x14ac:dyDescent="0.35">
      <c r="A934" s="273"/>
      <c r="B934" s="19" t="s">
        <v>211</v>
      </c>
      <c r="C934" s="1">
        <v>253.5</v>
      </c>
    </row>
    <row r="935" spans="1:3" x14ac:dyDescent="0.35">
      <c r="A935" s="273"/>
      <c r="B935" s="19" t="s">
        <v>212</v>
      </c>
      <c r="C935" s="1">
        <v>479.3</v>
      </c>
    </row>
    <row r="936" spans="1:3" x14ac:dyDescent="0.35">
      <c r="A936" s="273"/>
      <c r="B936" s="19" t="s">
        <v>213</v>
      </c>
      <c r="C936" s="1">
        <v>721.1</v>
      </c>
    </row>
    <row r="937" spans="1:3" x14ac:dyDescent="0.35">
      <c r="A937" s="273"/>
      <c r="B937" s="3" t="s">
        <v>214</v>
      </c>
      <c r="C937" s="1">
        <v>982.3</v>
      </c>
    </row>
    <row r="938" spans="1:3" x14ac:dyDescent="0.35">
      <c r="A938" s="273"/>
      <c r="B938" s="3">
        <v>0.41666666666666669</v>
      </c>
      <c r="C938" s="1">
        <v>934.8</v>
      </c>
    </row>
    <row r="939" spans="1:3" x14ac:dyDescent="0.35">
      <c r="A939" s="273"/>
      <c r="B939" s="3">
        <v>0.4375</v>
      </c>
      <c r="C939" s="1">
        <v>1463.5</v>
      </c>
    </row>
    <row r="940" spans="1:3" x14ac:dyDescent="0.35">
      <c r="A940" s="273"/>
      <c r="B940" s="3">
        <v>0.45833333333333331</v>
      </c>
      <c r="C940" s="1">
        <v>1702.2</v>
      </c>
    </row>
    <row r="941" spans="1:3" x14ac:dyDescent="0.35">
      <c r="A941" s="273"/>
      <c r="B941" s="3">
        <v>0.47916666666666669</v>
      </c>
      <c r="C941" s="1">
        <v>1881.4</v>
      </c>
    </row>
    <row r="942" spans="1:3" x14ac:dyDescent="0.35">
      <c r="A942" s="273"/>
      <c r="B942" s="3">
        <v>0.5</v>
      </c>
      <c r="C942" s="1">
        <v>2089.3000000000002</v>
      </c>
    </row>
    <row r="943" spans="1:3" x14ac:dyDescent="0.35">
      <c r="A943" s="273"/>
      <c r="B943" s="2">
        <v>0.52083333333333337</v>
      </c>
      <c r="C943" s="1">
        <v>2134.6999999999998</v>
      </c>
    </row>
    <row r="944" spans="1:3" x14ac:dyDescent="0.35">
      <c r="A944" s="273"/>
      <c r="B944" s="2">
        <v>0.54166666666666663</v>
      </c>
      <c r="C944" s="1">
        <v>1217.5</v>
      </c>
    </row>
    <row r="945" spans="1:3" x14ac:dyDescent="0.35">
      <c r="A945" s="273"/>
      <c r="B945" s="3">
        <v>0.5625</v>
      </c>
      <c r="C945" s="1">
        <v>1474.9</v>
      </c>
    </row>
    <row r="946" spans="1:3" x14ac:dyDescent="0.35">
      <c r="A946" s="273"/>
      <c r="B946" s="2">
        <v>0.58333333333333337</v>
      </c>
      <c r="C946" s="1">
        <v>2411</v>
      </c>
    </row>
    <row r="947" spans="1:3" x14ac:dyDescent="0.35">
      <c r="A947" s="273"/>
      <c r="B947" s="2">
        <v>0.60416666666666663</v>
      </c>
      <c r="C947" s="1">
        <v>2564.9</v>
      </c>
    </row>
    <row r="948" spans="1:3" x14ac:dyDescent="0.35">
      <c r="A948" s="273"/>
      <c r="B948" s="2">
        <v>0.625</v>
      </c>
      <c r="C948" s="1">
        <v>2448</v>
      </c>
    </row>
    <row r="949" spans="1:3" x14ac:dyDescent="0.35">
      <c r="A949" s="273"/>
      <c r="B949" s="2">
        <v>0.64583333333333337</v>
      </c>
      <c r="C949" s="1">
        <v>2381.8000000000002</v>
      </c>
    </row>
    <row r="950" spans="1:3" x14ac:dyDescent="0.35">
      <c r="A950" s="273"/>
      <c r="B950" s="2">
        <v>0.66666666666666663</v>
      </c>
      <c r="C950" s="1">
        <v>2283.4</v>
      </c>
    </row>
    <row r="951" spans="1:3" x14ac:dyDescent="0.35">
      <c r="A951" s="273"/>
      <c r="B951" s="2">
        <v>0.6875</v>
      </c>
      <c r="C951" s="1">
        <v>2150.6</v>
      </c>
    </row>
    <row r="952" spans="1:3" x14ac:dyDescent="0.35">
      <c r="A952" s="273"/>
      <c r="B952" s="2">
        <v>0.70833333333333337</v>
      </c>
      <c r="C952" s="1">
        <v>1992.3</v>
      </c>
    </row>
    <row r="953" spans="1:3" x14ac:dyDescent="0.35">
      <c r="A953" s="273"/>
      <c r="B953" s="2">
        <v>0.72916666666666663</v>
      </c>
      <c r="C953" s="1">
        <v>1812.5</v>
      </c>
    </row>
    <row r="954" spans="1:3" x14ac:dyDescent="0.35">
      <c r="A954" s="273"/>
      <c r="B954" s="2">
        <v>0.75</v>
      </c>
      <c r="C954" s="1">
        <v>1613.3</v>
      </c>
    </row>
    <row r="955" spans="1:3" x14ac:dyDescent="0.35">
      <c r="A955" s="273"/>
      <c r="B955" s="2">
        <v>0.77083333333333337</v>
      </c>
      <c r="C955" s="1">
        <v>1400.2</v>
      </c>
    </row>
    <row r="956" spans="1:3" x14ac:dyDescent="0.35">
      <c r="A956" s="273"/>
      <c r="B956" s="2">
        <v>0.79166666666666663</v>
      </c>
      <c r="C956" s="1">
        <v>1163.8</v>
      </c>
    </row>
    <row r="957" spans="1:3" x14ac:dyDescent="0.35">
      <c r="A957" s="273"/>
      <c r="B957" s="2">
        <v>0.8125</v>
      </c>
      <c r="C957" s="1">
        <v>937.1</v>
      </c>
    </row>
    <row r="958" spans="1:3" x14ac:dyDescent="0.35">
      <c r="A958" s="273"/>
      <c r="B958" s="2">
        <v>0.83333333333333337</v>
      </c>
      <c r="C958" s="1">
        <v>703.2</v>
      </c>
    </row>
    <row r="959" spans="1:3" x14ac:dyDescent="0.35">
      <c r="A959" s="273"/>
      <c r="B959" s="2">
        <v>0.85416666666666663</v>
      </c>
      <c r="C959" s="1">
        <v>491.2</v>
      </c>
    </row>
    <row r="960" spans="1:3" x14ac:dyDescent="0.35">
      <c r="A960" s="273"/>
      <c r="B960" s="2">
        <v>0.875</v>
      </c>
      <c r="C960" s="1">
        <v>315.2</v>
      </c>
    </row>
    <row r="961" spans="1:3" x14ac:dyDescent="0.35">
      <c r="A961" s="273"/>
      <c r="B961" s="2">
        <v>0.89583333333333337</v>
      </c>
      <c r="C961" s="1">
        <v>138.5</v>
      </c>
    </row>
    <row r="962" spans="1:3" x14ac:dyDescent="0.35">
      <c r="A962" s="273"/>
      <c r="B962" s="2">
        <v>0.91666666666666663</v>
      </c>
      <c r="C962" s="1">
        <v>54</v>
      </c>
    </row>
    <row r="963" spans="1:3" x14ac:dyDescent="0.35">
      <c r="A963" s="273"/>
      <c r="B963" s="2">
        <v>0.9375</v>
      </c>
      <c r="C963" s="1">
        <v>9.8000000000000007</v>
      </c>
    </row>
    <row r="964" spans="1:3" x14ac:dyDescent="0.35">
      <c r="A964" s="273"/>
      <c r="B964" s="2">
        <v>0.95833333333333337</v>
      </c>
      <c r="C964" s="1">
        <v>0.6</v>
      </c>
    </row>
    <row r="965" spans="1:3" x14ac:dyDescent="0.35">
      <c r="A965" s="274"/>
      <c r="B965" s="2">
        <v>0.97916666666666663</v>
      </c>
      <c r="C965" s="1">
        <v>0.4</v>
      </c>
    </row>
    <row r="966" spans="1:3" x14ac:dyDescent="0.35">
      <c r="A966" s="272" t="s">
        <v>283</v>
      </c>
      <c r="B966" s="2">
        <v>0</v>
      </c>
      <c r="C966" s="1">
        <v>0.4</v>
      </c>
    </row>
    <row r="967" spans="1:3" x14ac:dyDescent="0.35">
      <c r="A967" s="273"/>
      <c r="B967" s="2">
        <v>2.0833333333333332E-2</v>
      </c>
      <c r="C967" s="1">
        <v>0.4</v>
      </c>
    </row>
    <row r="968" spans="1:3" x14ac:dyDescent="0.35">
      <c r="A968" s="273"/>
      <c r="B968" s="24" t="s">
        <v>197</v>
      </c>
      <c r="C968" s="1">
        <v>0.4</v>
      </c>
    </row>
    <row r="969" spans="1:3" x14ac:dyDescent="0.35">
      <c r="A969" s="273"/>
      <c r="B969" s="3" t="s">
        <v>198</v>
      </c>
      <c r="C969" s="1">
        <v>0.3</v>
      </c>
    </row>
    <row r="970" spans="1:3" x14ac:dyDescent="0.35">
      <c r="A970" s="273"/>
      <c r="B970" s="4" t="s">
        <v>199</v>
      </c>
      <c r="C970" s="1">
        <v>0.3</v>
      </c>
    </row>
    <row r="971" spans="1:3" x14ac:dyDescent="0.35">
      <c r="A971" s="273"/>
      <c r="B971" s="23" t="s">
        <v>200</v>
      </c>
      <c r="C971" s="1">
        <v>0.3</v>
      </c>
    </row>
    <row r="972" spans="1:3" x14ac:dyDescent="0.35">
      <c r="A972" s="273"/>
      <c r="B972" s="3" t="s">
        <v>201</v>
      </c>
      <c r="C972" s="1">
        <v>0.3</v>
      </c>
    </row>
    <row r="973" spans="1:3" x14ac:dyDescent="0.35">
      <c r="A973" s="273"/>
      <c r="B973" s="19" t="s">
        <v>202</v>
      </c>
      <c r="C973" s="1">
        <v>0.3</v>
      </c>
    </row>
    <row r="974" spans="1:3" x14ac:dyDescent="0.35">
      <c r="A974" s="273"/>
      <c r="B974" s="3" t="s">
        <v>203</v>
      </c>
      <c r="C974" s="1">
        <v>0.3</v>
      </c>
    </row>
    <row r="975" spans="1:3" x14ac:dyDescent="0.35">
      <c r="A975" s="273"/>
      <c r="B975" s="19" t="s">
        <v>204</v>
      </c>
      <c r="C975" s="1">
        <v>0.4</v>
      </c>
    </row>
    <row r="976" spans="1:3" x14ac:dyDescent="0.35">
      <c r="A976" s="273"/>
      <c r="B976" s="19" t="s">
        <v>205</v>
      </c>
      <c r="C976" s="1">
        <v>0.3</v>
      </c>
    </row>
    <row r="977" spans="1:3" x14ac:dyDescent="0.35">
      <c r="A977" s="273"/>
      <c r="B977" s="19" t="s">
        <v>206</v>
      </c>
      <c r="C977" s="1">
        <v>0.3</v>
      </c>
    </row>
    <row r="978" spans="1:3" x14ac:dyDescent="0.35">
      <c r="A978" s="273"/>
      <c r="B978" s="19" t="s">
        <v>207</v>
      </c>
      <c r="C978" s="1">
        <v>0.3</v>
      </c>
    </row>
    <row r="979" spans="1:3" x14ac:dyDescent="0.35">
      <c r="A979" s="273"/>
      <c r="B979" s="19" t="s">
        <v>208</v>
      </c>
      <c r="C979" s="1">
        <v>0.4</v>
      </c>
    </row>
    <row r="980" spans="1:3" x14ac:dyDescent="0.35">
      <c r="A980" s="273"/>
      <c r="B980" s="3" t="s">
        <v>209</v>
      </c>
      <c r="C980" s="1">
        <v>4.3</v>
      </c>
    </row>
    <row r="981" spans="1:3" x14ac:dyDescent="0.35">
      <c r="A981" s="273"/>
      <c r="B981" s="19" t="s">
        <v>210</v>
      </c>
      <c r="C981" s="1">
        <v>30.9</v>
      </c>
    </row>
    <row r="982" spans="1:3" x14ac:dyDescent="0.35">
      <c r="A982" s="273"/>
      <c r="B982" s="19" t="s">
        <v>211</v>
      </c>
      <c r="C982" s="1">
        <v>68.5</v>
      </c>
    </row>
    <row r="983" spans="1:3" x14ac:dyDescent="0.35">
      <c r="A983" s="273"/>
      <c r="B983" s="19" t="s">
        <v>212</v>
      </c>
      <c r="C983" s="1">
        <v>108.1</v>
      </c>
    </row>
    <row r="984" spans="1:3" x14ac:dyDescent="0.35">
      <c r="A984" s="273"/>
      <c r="B984" s="19" t="s">
        <v>213</v>
      </c>
      <c r="C984" s="1">
        <v>136</v>
      </c>
    </row>
    <row r="985" spans="1:3" x14ac:dyDescent="0.35">
      <c r="A985" s="273"/>
      <c r="B985" s="3" t="s">
        <v>214</v>
      </c>
      <c r="C985" s="1">
        <v>144.1</v>
      </c>
    </row>
    <row r="986" spans="1:3" x14ac:dyDescent="0.35">
      <c r="A986" s="273"/>
      <c r="B986" s="3">
        <v>0.41666666666666669</v>
      </c>
      <c r="C986" s="1">
        <v>120.5</v>
      </c>
    </row>
    <row r="987" spans="1:3" x14ac:dyDescent="0.35">
      <c r="A987" s="273"/>
      <c r="B987" s="3">
        <v>0.4375</v>
      </c>
      <c r="C987" s="1">
        <v>67.3</v>
      </c>
    </row>
    <row r="988" spans="1:3" x14ac:dyDescent="0.35">
      <c r="A988" s="273"/>
      <c r="B988" s="3">
        <v>0.45833333333333331</v>
      </c>
      <c r="C988" s="1">
        <v>40.799999999999997</v>
      </c>
    </row>
    <row r="989" spans="1:3" x14ac:dyDescent="0.35">
      <c r="A989" s="273"/>
      <c r="B989" s="3">
        <v>0.47916666666666669</v>
      </c>
      <c r="C989" s="1">
        <v>34.9</v>
      </c>
    </row>
    <row r="990" spans="1:3" x14ac:dyDescent="0.35">
      <c r="A990" s="273"/>
      <c r="B990" s="3">
        <v>0.5</v>
      </c>
      <c r="C990" s="1">
        <v>52.9</v>
      </c>
    </row>
    <row r="991" spans="1:3" x14ac:dyDescent="0.35">
      <c r="A991" s="273"/>
      <c r="B991" s="2">
        <v>0.52083333333333337</v>
      </c>
      <c r="C991" s="1">
        <v>57</v>
      </c>
    </row>
    <row r="992" spans="1:3" x14ac:dyDescent="0.35">
      <c r="A992" s="273"/>
      <c r="B992" s="2">
        <v>0.54166666666666663</v>
      </c>
      <c r="C992" s="1">
        <v>97.5</v>
      </c>
    </row>
    <row r="993" spans="1:3" x14ac:dyDescent="0.35">
      <c r="A993" s="273"/>
      <c r="B993" s="3">
        <v>0.5625</v>
      </c>
      <c r="C993" s="1">
        <v>418</v>
      </c>
    </row>
    <row r="994" spans="1:3" x14ac:dyDescent="0.35">
      <c r="A994" s="273"/>
      <c r="B994" s="2">
        <v>0.58333333333333337</v>
      </c>
      <c r="C994" s="1">
        <v>541.9</v>
      </c>
    </row>
    <row r="995" spans="1:3" x14ac:dyDescent="0.35">
      <c r="A995" s="273"/>
      <c r="B995" s="2">
        <v>0.60416666666666663</v>
      </c>
      <c r="C995" s="1">
        <v>1312</v>
      </c>
    </row>
    <row r="996" spans="1:3" x14ac:dyDescent="0.35">
      <c r="A996" s="273"/>
      <c r="B996" s="2">
        <v>0.625</v>
      </c>
      <c r="C996" s="1">
        <v>2017.7</v>
      </c>
    </row>
    <row r="997" spans="1:3" x14ac:dyDescent="0.35">
      <c r="A997" s="273"/>
      <c r="B997" s="2">
        <v>0.64583333333333337</v>
      </c>
      <c r="C997" s="1">
        <v>2177.6</v>
      </c>
    </row>
    <row r="998" spans="1:3" x14ac:dyDescent="0.35">
      <c r="A998" s="273"/>
      <c r="B998" s="2">
        <v>0.66666666666666663</v>
      </c>
      <c r="C998" s="1">
        <v>2324.5</v>
      </c>
    </row>
    <row r="999" spans="1:3" x14ac:dyDescent="0.35">
      <c r="A999" s="273"/>
      <c r="B999" s="2">
        <v>0.6875</v>
      </c>
      <c r="C999" s="1">
        <v>2216.6</v>
      </c>
    </row>
    <row r="1000" spans="1:3" x14ac:dyDescent="0.35">
      <c r="A1000" s="273"/>
      <c r="B1000" s="2">
        <v>0.70833333333333337</v>
      </c>
      <c r="C1000" s="1">
        <v>1969.2</v>
      </c>
    </row>
    <row r="1001" spans="1:3" x14ac:dyDescent="0.35">
      <c r="A1001" s="273"/>
      <c r="B1001" s="2">
        <v>0.72916666666666663</v>
      </c>
      <c r="C1001" s="1">
        <v>1503.9</v>
      </c>
    </row>
    <row r="1002" spans="1:3" x14ac:dyDescent="0.35">
      <c r="A1002" s="273"/>
      <c r="B1002" s="2">
        <v>0.75</v>
      </c>
      <c r="C1002" s="1">
        <v>1077.5</v>
      </c>
    </row>
    <row r="1003" spans="1:3" x14ac:dyDescent="0.35">
      <c r="A1003" s="273"/>
      <c r="B1003" s="2">
        <v>0.77083333333333337</v>
      </c>
      <c r="C1003" s="1">
        <v>1217.5</v>
      </c>
    </row>
    <row r="1004" spans="1:3" x14ac:dyDescent="0.35">
      <c r="A1004" s="273"/>
      <c r="B1004" s="2">
        <v>0.79166666666666663</v>
      </c>
      <c r="C1004" s="1">
        <v>1042.2</v>
      </c>
    </row>
    <row r="1005" spans="1:3" x14ac:dyDescent="0.35">
      <c r="A1005" s="273"/>
      <c r="B1005" s="2">
        <v>0.8125</v>
      </c>
      <c r="C1005" s="1">
        <v>862.5</v>
      </c>
    </row>
    <row r="1006" spans="1:3" x14ac:dyDescent="0.35">
      <c r="A1006" s="273"/>
      <c r="B1006" s="2">
        <v>0.83333333333333337</v>
      </c>
      <c r="C1006" s="1">
        <v>385.3</v>
      </c>
    </row>
    <row r="1007" spans="1:3" x14ac:dyDescent="0.35">
      <c r="A1007" s="273"/>
      <c r="B1007" s="2">
        <v>0.85416666666666663</v>
      </c>
      <c r="C1007" s="1">
        <v>141.6</v>
      </c>
    </row>
    <row r="1008" spans="1:3" x14ac:dyDescent="0.35">
      <c r="A1008" s="273"/>
      <c r="B1008" s="2">
        <v>0.875</v>
      </c>
      <c r="C1008" s="1">
        <v>127.1</v>
      </c>
    </row>
    <row r="1009" spans="1:3" x14ac:dyDescent="0.35">
      <c r="A1009" s="273"/>
      <c r="B1009" s="2">
        <v>0.89583333333333337</v>
      </c>
      <c r="C1009" s="1">
        <v>42.1</v>
      </c>
    </row>
    <row r="1010" spans="1:3" x14ac:dyDescent="0.35">
      <c r="A1010" s="273"/>
      <c r="B1010" s="2">
        <v>0.91666666666666663</v>
      </c>
      <c r="C1010" s="1">
        <v>24.9</v>
      </c>
    </row>
    <row r="1011" spans="1:3" x14ac:dyDescent="0.35">
      <c r="A1011" s="273"/>
      <c r="B1011" s="2">
        <v>0.9375</v>
      </c>
      <c r="C1011" s="1">
        <v>5.6</v>
      </c>
    </row>
    <row r="1012" spans="1:3" x14ac:dyDescent="0.35">
      <c r="A1012" s="273"/>
      <c r="B1012" s="2">
        <v>0.95833333333333337</v>
      </c>
      <c r="C1012" s="1">
        <v>0.4</v>
      </c>
    </row>
    <row r="1013" spans="1:3" x14ac:dyDescent="0.35">
      <c r="A1013" s="274"/>
      <c r="B1013" s="2">
        <v>0.97916666666666663</v>
      </c>
      <c r="C1013" s="1">
        <v>0.3</v>
      </c>
    </row>
    <row r="1014" spans="1:3" x14ac:dyDescent="0.35">
      <c r="A1014" s="272" t="s">
        <v>284</v>
      </c>
      <c r="B1014" s="2">
        <v>0</v>
      </c>
      <c r="C1014" s="1">
        <v>0.3</v>
      </c>
    </row>
    <row r="1015" spans="1:3" x14ac:dyDescent="0.35">
      <c r="A1015" s="273"/>
      <c r="B1015" s="2">
        <v>2.0833333333333332E-2</v>
      </c>
      <c r="C1015" s="1">
        <v>0.3</v>
      </c>
    </row>
    <row r="1016" spans="1:3" x14ac:dyDescent="0.35">
      <c r="A1016" s="273"/>
      <c r="B1016" s="24" t="s">
        <v>197</v>
      </c>
      <c r="C1016" s="1">
        <v>0.2</v>
      </c>
    </row>
    <row r="1017" spans="1:3" x14ac:dyDescent="0.35">
      <c r="A1017" s="273"/>
      <c r="B1017" s="3" t="s">
        <v>198</v>
      </c>
      <c r="C1017" s="1">
        <v>0.3</v>
      </c>
    </row>
    <row r="1018" spans="1:3" x14ac:dyDescent="0.35">
      <c r="A1018" s="273"/>
      <c r="B1018" s="4" t="s">
        <v>199</v>
      </c>
      <c r="C1018" s="1">
        <v>0.2</v>
      </c>
    </row>
    <row r="1019" spans="1:3" x14ac:dyDescent="0.35">
      <c r="A1019" s="273"/>
      <c r="B1019" s="23" t="s">
        <v>200</v>
      </c>
      <c r="C1019" s="1">
        <v>0.2</v>
      </c>
    </row>
    <row r="1020" spans="1:3" x14ac:dyDescent="0.35">
      <c r="A1020" s="273"/>
      <c r="B1020" s="3" t="s">
        <v>201</v>
      </c>
      <c r="C1020" s="1">
        <v>0.2</v>
      </c>
    </row>
    <row r="1021" spans="1:3" x14ac:dyDescent="0.35">
      <c r="A1021" s="273"/>
      <c r="B1021" s="19" t="s">
        <v>202</v>
      </c>
      <c r="C1021" s="1">
        <v>0.2</v>
      </c>
    </row>
    <row r="1022" spans="1:3" x14ac:dyDescent="0.35">
      <c r="A1022" s="273"/>
      <c r="B1022" s="3" t="s">
        <v>203</v>
      </c>
      <c r="C1022" s="1">
        <v>0.2</v>
      </c>
    </row>
    <row r="1023" spans="1:3" x14ac:dyDescent="0.35">
      <c r="A1023" s="273"/>
      <c r="B1023" s="19" t="s">
        <v>204</v>
      </c>
      <c r="C1023" s="1">
        <v>0.2</v>
      </c>
    </row>
    <row r="1024" spans="1:3" x14ac:dyDescent="0.35">
      <c r="A1024" s="273"/>
      <c r="B1024" s="19" t="s">
        <v>205</v>
      </c>
      <c r="C1024" s="1">
        <v>0.2</v>
      </c>
    </row>
    <row r="1025" spans="1:3" x14ac:dyDescent="0.35">
      <c r="A1025" s="273"/>
      <c r="B1025" s="19" t="s">
        <v>206</v>
      </c>
      <c r="C1025" s="1">
        <v>0.2</v>
      </c>
    </row>
    <row r="1026" spans="1:3" x14ac:dyDescent="0.35">
      <c r="A1026" s="273"/>
      <c r="B1026" s="19" t="s">
        <v>207</v>
      </c>
      <c r="C1026" s="1">
        <v>0.2</v>
      </c>
    </row>
    <row r="1027" spans="1:3" x14ac:dyDescent="0.35">
      <c r="A1027" s="273"/>
      <c r="B1027" s="19" t="s">
        <v>208</v>
      </c>
      <c r="C1027" s="1">
        <v>0.3</v>
      </c>
    </row>
    <row r="1028" spans="1:3" x14ac:dyDescent="0.35">
      <c r="A1028" s="273"/>
      <c r="B1028" s="3" t="s">
        <v>209</v>
      </c>
      <c r="C1028" s="1">
        <v>4.9000000000000004</v>
      </c>
    </row>
    <row r="1029" spans="1:3" x14ac:dyDescent="0.35">
      <c r="A1029" s="273"/>
      <c r="B1029" s="19" t="s">
        <v>210</v>
      </c>
      <c r="C1029" s="1">
        <v>25.3</v>
      </c>
    </row>
    <row r="1030" spans="1:3" x14ac:dyDescent="0.35">
      <c r="A1030" s="273"/>
      <c r="B1030" s="19" t="s">
        <v>211</v>
      </c>
      <c r="C1030" s="1">
        <v>79.8</v>
      </c>
    </row>
    <row r="1031" spans="1:3" x14ac:dyDescent="0.35">
      <c r="A1031" s="273"/>
      <c r="B1031" s="19" t="s">
        <v>212</v>
      </c>
      <c r="C1031" s="1">
        <v>187.4</v>
      </c>
    </row>
    <row r="1032" spans="1:3" x14ac:dyDescent="0.35">
      <c r="A1032" s="273"/>
      <c r="B1032" s="19" t="s">
        <v>213</v>
      </c>
      <c r="C1032" s="1">
        <v>270.89999999999998</v>
      </c>
    </row>
    <row r="1033" spans="1:3" x14ac:dyDescent="0.35">
      <c r="A1033" s="273"/>
      <c r="B1033" s="3" t="s">
        <v>214</v>
      </c>
      <c r="C1033" s="1">
        <v>443.1</v>
      </c>
    </row>
    <row r="1034" spans="1:3" x14ac:dyDescent="0.35">
      <c r="A1034" s="273"/>
      <c r="B1034" s="3">
        <v>0.41666666666666669</v>
      </c>
      <c r="C1034" s="1">
        <v>493.4</v>
      </c>
    </row>
    <row r="1035" spans="1:3" x14ac:dyDescent="0.35">
      <c r="A1035" s="273"/>
      <c r="B1035" s="3">
        <v>0.4375</v>
      </c>
      <c r="C1035" s="1">
        <v>535.70000000000005</v>
      </c>
    </row>
    <row r="1036" spans="1:3" x14ac:dyDescent="0.35">
      <c r="A1036" s="273"/>
      <c r="B1036" s="3">
        <v>0.45833333333333331</v>
      </c>
      <c r="C1036" s="1">
        <v>544.20000000000005</v>
      </c>
    </row>
    <row r="1037" spans="1:3" x14ac:dyDescent="0.35">
      <c r="A1037" s="273"/>
      <c r="B1037" s="3">
        <v>0.47916666666666669</v>
      </c>
      <c r="C1037" s="1">
        <v>515</v>
      </c>
    </row>
    <row r="1038" spans="1:3" x14ac:dyDescent="0.35">
      <c r="A1038" s="273"/>
      <c r="B1038" s="3">
        <v>0.5</v>
      </c>
      <c r="C1038" s="1">
        <v>760.7</v>
      </c>
    </row>
    <row r="1039" spans="1:3" x14ac:dyDescent="0.35">
      <c r="A1039" s="273"/>
      <c r="B1039" s="2">
        <v>0.52083333333333337</v>
      </c>
      <c r="C1039" s="1">
        <v>937.3</v>
      </c>
    </row>
    <row r="1040" spans="1:3" x14ac:dyDescent="0.35">
      <c r="A1040" s="273"/>
      <c r="B1040" s="2">
        <v>0.54166666666666663</v>
      </c>
      <c r="C1040" s="1">
        <v>914.7</v>
      </c>
    </row>
    <row r="1041" spans="1:3" x14ac:dyDescent="0.35">
      <c r="A1041" s="273"/>
      <c r="B1041" s="3">
        <v>0.5625</v>
      </c>
      <c r="C1041" s="1">
        <v>1166.7</v>
      </c>
    </row>
    <row r="1042" spans="1:3" x14ac:dyDescent="0.35">
      <c r="A1042" s="273"/>
      <c r="B1042" s="2">
        <v>0.58333333333333337</v>
      </c>
      <c r="C1042" s="1">
        <v>441.9</v>
      </c>
    </row>
    <row r="1043" spans="1:3" x14ac:dyDescent="0.35">
      <c r="A1043" s="273"/>
      <c r="B1043" s="2">
        <v>0.60416666666666663</v>
      </c>
      <c r="C1043" s="1">
        <v>80.900000000000006</v>
      </c>
    </row>
    <row r="1044" spans="1:3" x14ac:dyDescent="0.35">
      <c r="A1044" s="273"/>
      <c r="B1044" s="2">
        <v>0.625</v>
      </c>
      <c r="C1044" s="1">
        <v>49.1</v>
      </c>
    </row>
    <row r="1045" spans="1:3" x14ac:dyDescent="0.35">
      <c r="A1045" s="273"/>
      <c r="B1045" s="2">
        <v>0.64583333333333337</v>
      </c>
      <c r="C1045" s="1">
        <v>89.1</v>
      </c>
    </row>
    <row r="1046" spans="1:3" x14ac:dyDescent="0.35">
      <c r="A1046" s="273"/>
      <c r="B1046" s="2">
        <v>0.66666666666666663</v>
      </c>
      <c r="C1046" s="1">
        <v>133.80000000000001</v>
      </c>
    </row>
    <row r="1047" spans="1:3" x14ac:dyDescent="0.35">
      <c r="A1047" s="273"/>
      <c r="B1047" s="2">
        <v>0.6875</v>
      </c>
      <c r="C1047" s="1">
        <v>338.5</v>
      </c>
    </row>
    <row r="1048" spans="1:3" x14ac:dyDescent="0.35">
      <c r="A1048" s="273"/>
      <c r="B1048" s="2">
        <v>0.70833333333333337</v>
      </c>
      <c r="C1048" s="1">
        <v>306.89999999999998</v>
      </c>
    </row>
    <row r="1049" spans="1:3" x14ac:dyDescent="0.35">
      <c r="A1049" s="273"/>
      <c r="B1049" s="2">
        <v>0.72916666666666663</v>
      </c>
      <c r="C1049" s="1">
        <v>285.5</v>
      </c>
    </row>
    <row r="1050" spans="1:3" x14ac:dyDescent="0.35">
      <c r="A1050" s="273"/>
      <c r="B1050" s="2">
        <v>0.75</v>
      </c>
      <c r="C1050" s="1">
        <v>420.5</v>
      </c>
    </row>
    <row r="1051" spans="1:3" x14ac:dyDescent="0.35">
      <c r="A1051" s="273"/>
      <c r="B1051" s="2">
        <v>0.77083333333333337</v>
      </c>
      <c r="C1051" s="1">
        <v>358.7</v>
      </c>
    </row>
    <row r="1052" spans="1:3" x14ac:dyDescent="0.35">
      <c r="A1052" s="273"/>
      <c r="B1052" s="2">
        <v>0.79166666666666663</v>
      </c>
      <c r="C1052" s="1">
        <v>369.6</v>
      </c>
    </row>
    <row r="1053" spans="1:3" x14ac:dyDescent="0.35">
      <c r="A1053" s="273"/>
      <c r="B1053" s="2">
        <v>0.8125</v>
      </c>
      <c r="C1053" s="1">
        <v>553.79999999999995</v>
      </c>
    </row>
    <row r="1054" spans="1:3" x14ac:dyDescent="0.35">
      <c r="A1054" s="273"/>
      <c r="B1054" s="2">
        <v>0.83333333333333337</v>
      </c>
      <c r="C1054" s="1">
        <v>482.2</v>
      </c>
    </row>
    <row r="1055" spans="1:3" x14ac:dyDescent="0.35">
      <c r="A1055" s="273"/>
      <c r="B1055" s="2">
        <v>0.85416666666666663</v>
      </c>
      <c r="C1055" s="1">
        <v>536</v>
      </c>
    </row>
    <row r="1056" spans="1:3" x14ac:dyDescent="0.35">
      <c r="A1056" s="273"/>
      <c r="B1056" s="2">
        <v>0.875</v>
      </c>
      <c r="C1056" s="1">
        <v>209.8</v>
      </c>
    </row>
    <row r="1057" spans="1:3" x14ac:dyDescent="0.35">
      <c r="A1057" s="273"/>
      <c r="B1057" s="2">
        <v>0.89583333333333337</v>
      </c>
      <c r="C1057" s="1">
        <v>185.2</v>
      </c>
    </row>
    <row r="1058" spans="1:3" x14ac:dyDescent="0.35">
      <c r="A1058" s="273"/>
      <c r="B1058" s="2">
        <v>0.91666666666666663</v>
      </c>
      <c r="C1058" s="1">
        <v>73.8</v>
      </c>
    </row>
    <row r="1059" spans="1:3" x14ac:dyDescent="0.35">
      <c r="A1059" s="273"/>
      <c r="B1059" s="2">
        <v>0.9375</v>
      </c>
      <c r="C1059" s="1">
        <v>11.7</v>
      </c>
    </row>
    <row r="1060" spans="1:3" x14ac:dyDescent="0.35">
      <c r="A1060" s="273"/>
      <c r="B1060" s="2">
        <v>0.95833333333333337</v>
      </c>
      <c r="C1060" s="1">
        <v>0.4</v>
      </c>
    </row>
    <row r="1061" spans="1:3" x14ac:dyDescent="0.35">
      <c r="A1061" s="273"/>
      <c r="B1061" s="2">
        <v>0.97916666666666663</v>
      </c>
      <c r="C1061" s="1">
        <v>0.1</v>
      </c>
    </row>
    <row r="1062" spans="1:3" x14ac:dyDescent="0.35">
      <c r="A1062" s="273" t="s">
        <v>285</v>
      </c>
      <c r="B1062" s="2">
        <v>0</v>
      </c>
      <c r="C1062" s="1">
        <v>0.1</v>
      </c>
    </row>
    <row r="1063" spans="1:3" x14ac:dyDescent="0.35">
      <c r="A1063" s="273"/>
      <c r="B1063" s="2">
        <v>2.0833333333333332E-2</v>
      </c>
      <c r="C1063" s="1">
        <v>0.1</v>
      </c>
    </row>
    <row r="1064" spans="1:3" x14ac:dyDescent="0.35">
      <c r="A1064" s="273"/>
      <c r="B1064" s="24" t="s">
        <v>197</v>
      </c>
      <c r="C1064" s="1">
        <v>0.1</v>
      </c>
    </row>
    <row r="1065" spans="1:3" x14ac:dyDescent="0.35">
      <c r="A1065" s="273"/>
      <c r="B1065" s="3" t="s">
        <v>198</v>
      </c>
      <c r="C1065" s="1">
        <v>0.1</v>
      </c>
    </row>
    <row r="1066" spans="1:3" x14ac:dyDescent="0.35">
      <c r="A1066" s="273"/>
      <c r="B1066" s="4" t="s">
        <v>199</v>
      </c>
      <c r="C1066" s="1">
        <v>0.2</v>
      </c>
    </row>
    <row r="1067" spans="1:3" x14ac:dyDescent="0.35">
      <c r="A1067" s="273"/>
      <c r="B1067" s="23" t="s">
        <v>200</v>
      </c>
      <c r="C1067" s="1">
        <v>0.2</v>
      </c>
    </row>
    <row r="1068" spans="1:3" x14ac:dyDescent="0.35">
      <c r="A1068" s="273"/>
      <c r="B1068" s="3" t="s">
        <v>201</v>
      </c>
      <c r="C1068" s="1">
        <v>0.1</v>
      </c>
    </row>
    <row r="1069" spans="1:3" x14ac:dyDescent="0.35">
      <c r="A1069" s="273"/>
      <c r="B1069" s="19" t="s">
        <v>202</v>
      </c>
      <c r="C1069" s="1">
        <v>0.2</v>
      </c>
    </row>
    <row r="1070" spans="1:3" x14ac:dyDescent="0.35">
      <c r="A1070" s="273"/>
      <c r="B1070" s="3" t="s">
        <v>203</v>
      </c>
      <c r="C1070" s="1">
        <v>0.1</v>
      </c>
    </row>
    <row r="1071" spans="1:3" x14ac:dyDescent="0.35">
      <c r="A1071" s="273"/>
      <c r="B1071" s="19" t="s">
        <v>204</v>
      </c>
      <c r="C1071" s="1">
        <v>0.1</v>
      </c>
    </row>
    <row r="1072" spans="1:3" x14ac:dyDescent="0.35">
      <c r="A1072" s="273"/>
      <c r="B1072" s="19" t="s">
        <v>205</v>
      </c>
      <c r="C1072" s="1">
        <v>0.1</v>
      </c>
    </row>
    <row r="1073" spans="1:3" x14ac:dyDescent="0.35">
      <c r="A1073" s="273"/>
      <c r="B1073" s="19" t="s">
        <v>206</v>
      </c>
      <c r="C1073" s="1">
        <v>0.2</v>
      </c>
    </row>
    <row r="1074" spans="1:3" x14ac:dyDescent="0.35">
      <c r="A1074" s="273"/>
      <c r="B1074" s="19" t="s">
        <v>207</v>
      </c>
      <c r="C1074" s="1">
        <v>0.1</v>
      </c>
    </row>
    <row r="1075" spans="1:3" x14ac:dyDescent="0.35">
      <c r="A1075" s="273"/>
      <c r="B1075" s="19" t="s">
        <v>208</v>
      </c>
      <c r="C1075" s="1">
        <v>0.2</v>
      </c>
    </row>
    <row r="1076" spans="1:3" x14ac:dyDescent="0.35">
      <c r="A1076" s="273"/>
      <c r="B1076" s="3" t="s">
        <v>209</v>
      </c>
      <c r="C1076" s="1">
        <v>5.6</v>
      </c>
    </row>
    <row r="1077" spans="1:3" x14ac:dyDescent="0.35">
      <c r="A1077" s="273"/>
      <c r="B1077" s="19" t="s">
        <v>210</v>
      </c>
      <c r="C1077" s="1">
        <v>49.8</v>
      </c>
    </row>
    <row r="1078" spans="1:3" x14ac:dyDescent="0.35">
      <c r="A1078" s="273"/>
      <c r="B1078" s="19" t="s">
        <v>211</v>
      </c>
      <c r="C1078" s="1">
        <v>263.3</v>
      </c>
    </row>
    <row r="1079" spans="1:3" x14ac:dyDescent="0.35">
      <c r="A1079" s="273"/>
      <c r="B1079" s="19" t="s">
        <v>212</v>
      </c>
      <c r="C1079" s="1">
        <v>505.7</v>
      </c>
    </row>
    <row r="1080" spans="1:3" x14ac:dyDescent="0.35">
      <c r="A1080" s="273"/>
      <c r="B1080" s="19" t="s">
        <v>213</v>
      </c>
      <c r="C1080" s="1">
        <v>781.2</v>
      </c>
    </row>
    <row r="1081" spans="1:3" x14ac:dyDescent="0.35">
      <c r="A1081" s="273"/>
      <c r="B1081" s="3" t="s">
        <v>214</v>
      </c>
      <c r="C1081" s="1">
        <v>895.2</v>
      </c>
    </row>
    <row r="1082" spans="1:3" x14ac:dyDescent="0.35">
      <c r="A1082" s="273"/>
      <c r="B1082" s="3">
        <v>0.41666666666666669</v>
      </c>
      <c r="C1082" s="1">
        <v>935.9</v>
      </c>
    </row>
    <row r="1083" spans="1:3" x14ac:dyDescent="0.35">
      <c r="A1083" s="273"/>
      <c r="B1083" s="3">
        <v>0.4375</v>
      </c>
      <c r="C1083" s="1">
        <v>1589.3</v>
      </c>
    </row>
    <row r="1084" spans="1:3" x14ac:dyDescent="0.35">
      <c r="A1084" s="273"/>
      <c r="B1084" s="3">
        <v>0.45833333333333331</v>
      </c>
      <c r="C1084" s="1">
        <v>1654</v>
      </c>
    </row>
    <row r="1085" spans="1:3" x14ac:dyDescent="0.35">
      <c r="A1085" s="273"/>
      <c r="B1085" s="3">
        <v>0.47916666666666669</v>
      </c>
      <c r="C1085" s="1">
        <v>1042.8</v>
      </c>
    </row>
    <row r="1086" spans="1:3" x14ac:dyDescent="0.35">
      <c r="A1086" s="273"/>
      <c r="B1086" s="3">
        <v>0.5</v>
      </c>
      <c r="C1086" s="1">
        <v>964.9</v>
      </c>
    </row>
    <row r="1087" spans="1:3" x14ac:dyDescent="0.35">
      <c r="A1087" s="273"/>
      <c r="B1087" s="5">
        <v>0.52083333333333337</v>
      </c>
      <c r="C1087" s="1">
        <v>1546</v>
      </c>
    </row>
    <row r="1088" spans="1:3" x14ac:dyDescent="0.35">
      <c r="A1088" s="273"/>
      <c r="B1088" s="5">
        <v>0.54166666666666663</v>
      </c>
      <c r="C1088" s="1">
        <v>2027.6</v>
      </c>
    </row>
    <row r="1089" spans="1:3" x14ac:dyDescent="0.35">
      <c r="A1089" s="273"/>
      <c r="B1089" s="5">
        <v>0.5625</v>
      </c>
      <c r="C1089" s="1">
        <v>1882.3</v>
      </c>
    </row>
    <row r="1090" spans="1:3" x14ac:dyDescent="0.35">
      <c r="A1090" s="273"/>
      <c r="B1090" s="5">
        <v>0.58333333333333337</v>
      </c>
      <c r="C1090" s="1">
        <v>2265.3000000000002</v>
      </c>
    </row>
    <row r="1091" spans="1:3" x14ac:dyDescent="0.35">
      <c r="A1091" s="273"/>
      <c r="B1091" s="2">
        <v>0.60416666666666663</v>
      </c>
      <c r="C1091" s="1">
        <v>1597.3</v>
      </c>
    </row>
    <row r="1092" spans="1:3" x14ac:dyDescent="0.35">
      <c r="A1092" s="273"/>
      <c r="B1092" s="2">
        <v>0.625</v>
      </c>
      <c r="C1092" s="1">
        <v>1178.7</v>
      </c>
    </row>
    <row r="1093" spans="1:3" x14ac:dyDescent="0.35">
      <c r="A1093" s="273"/>
      <c r="B1093" s="2">
        <v>0.64583333333333337</v>
      </c>
      <c r="C1093" s="1">
        <v>1070.9000000000001</v>
      </c>
    </row>
    <row r="1094" spans="1:3" x14ac:dyDescent="0.35">
      <c r="A1094" s="273"/>
      <c r="B1094" s="2">
        <v>0.66666666666666663</v>
      </c>
      <c r="C1094" s="1">
        <v>1288.0999999999999</v>
      </c>
    </row>
    <row r="1095" spans="1:3" x14ac:dyDescent="0.35">
      <c r="A1095" s="273"/>
      <c r="B1095" s="2">
        <v>0.6875</v>
      </c>
      <c r="C1095" s="1">
        <v>926.5</v>
      </c>
    </row>
    <row r="1096" spans="1:3" x14ac:dyDescent="0.35">
      <c r="A1096" s="273"/>
      <c r="B1096" s="2">
        <v>0.70833333333333337</v>
      </c>
      <c r="C1096" s="1">
        <v>799.8</v>
      </c>
    </row>
    <row r="1097" spans="1:3" x14ac:dyDescent="0.35">
      <c r="A1097" s="273"/>
      <c r="B1097" s="2">
        <v>0.72916666666666663</v>
      </c>
      <c r="C1097" s="1">
        <v>995.2</v>
      </c>
    </row>
    <row r="1098" spans="1:3" x14ac:dyDescent="0.35">
      <c r="A1098" s="273"/>
      <c r="B1098" s="2">
        <v>0.75</v>
      </c>
      <c r="C1098" s="1">
        <v>767.6</v>
      </c>
    </row>
    <row r="1099" spans="1:3" x14ac:dyDescent="0.35">
      <c r="A1099" s="273"/>
      <c r="B1099" s="2">
        <v>0.77083333333333337</v>
      </c>
      <c r="C1099" s="1">
        <v>739.8</v>
      </c>
    </row>
    <row r="1100" spans="1:3" x14ac:dyDescent="0.35">
      <c r="A1100" s="273"/>
      <c r="B1100" s="2">
        <v>0.79166666666666663</v>
      </c>
      <c r="C1100" s="1">
        <v>608.9</v>
      </c>
    </row>
    <row r="1101" spans="1:3" x14ac:dyDescent="0.35">
      <c r="A1101" s="273"/>
      <c r="B1101" s="2">
        <v>0.8125</v>
      </c>
      <c r="C1101" s="1">
        <v>379.9</v>
      </c>
    </row>
    <row r="1102" spans="1:3" x14ac:dyDescent="0.35">
      <c r="A1102" s="273"/>
      <c r="B1102" s="2">
        <v>0.83333333333333337</v>
      </c>
      <c r="C1102" s="1">
        <v>325.8</v>
      </c>
    </row>
    <row r="1103" spans="1:3" x14ac:dyDescent="0.35">
      <c r="A1103" s="273"/>
      <c r="B1103" s="2">
        <v>0.85416666666666663</v>
      </c>
      <c r="C1103" s="1">
        <v>135.5</v>
      </c>
    </row>
    <row r="1104" spans="1:3" x14ac:dyDescent="0.35">
      <c r="A1104" s="273"/>
      <c r="B1104" s="2">
        <v>0.875</v>
      </c>
      <c r="C1104" s="1">
        <v>55</v>
      </c>
    </row>
    <row r="1105" spans="1:3" x14ac:dyDescent="0.35">
      <c r="A1105" s="273"/>
      <c r="B1105" s="2">
        <v>0.89583333333333337</v>
      </c>
      <c r="C1105" s="1">
        <v>6.7</v>
      </c>
    </row>
    <row r="1106" spans="1:3" x14ac:dyDescent="0.35">
      <c r="A1106" s="273"/>
      <c r="B1106" s="2">
        <v>0.91666666666666663</v>
      </c>
      <c r="C1106" s="1">
        <v>0.5</v>
      </c>
    </row>
    <row r="1107" spans="1:3" x14ac:dyDescent="0.35">
      <c r="A1107" s="273"/>
      <c r="B1107" s="2">
        <v>0.9375</v>
      </c>
      <c r="C1107" s="1">
        <v>0.3</v>
      </c>
    </row>
    <row r="1108" spans="1:3" x14ac:dyDescent="0.35">
      <c r="A1108" s="273"/>
      <c r="B1108" s="2">
        <v>0.95833333333333337</v>
      </c>
      <c r="C1108" s="1">
        <v>0.3</v>
      </c>
    </row>
    <row r="1109" spans="1:3" x14ac:dyDescent="0.35">
      <c r="A1109" s="274"/>
      <c r="B1109" s="2">
        <v>0.97916666666666663</v>
      </c>
      <c r="C1109" s="1">
        <v>0.3</v>
      </c>
    </row>
    <row r="1110" spans="1:3" x14ac:dyDescent="0.35">
      <c r="A1110" s="272" t="s">
        <v>286</v>
      </c>
      <c r="B1110" s="2">
        <v>0</v>
      </c>
      <c r="C1110" s="1">
        <v>0.3</v>
      </c>
    </row>
    <row r="1111" spans="1:3" x14ac:dyDescent="0.35">
      <c r="A1111" s="273"/>
      <c r="B1111" s="2">
        <v>2.0833333333333332E-2</v>
      </c>
      <c r="C1111" s="1">
        <v>0.3</v>
      </c>
    </row>
    <row r="1112" spans="1:3" x14ac:dyDescent="0.35">
      <c r="A1112" s="273"/>
      <c r="B1112" s="24" t="s">
        <v>197</v>
      </c>
      <c r="C1112" s="1">
        <v>0.3</v>
      </c>
    </row>
    <row r="1113" spans="1:3" x14ac:dyDescent="0.35">
      <c r="A1113" s="273"/>
      <c r="B1113" s="3" t="s">
        <v>198</v>
      </c>
      <c r="C1113" s="1">
        <v>0.4</v>
      </c>
    </row>
    <row r="1114" spans="1:3" x14ac:dyDescent="0.35">
      <c r="A1114" s="273"/>
      <c r="B1114" s="4" t="s">
        <v>199</v>
      </c>
      <c r="C1114" s="1">
        <v>0.3</v>
      </c>
    </row>
    <row r="1115" spans="1:3" x14ac:dyDescent="0.35">
      <c r="A1115" s="273"/>
      <c r="B1115" s="23" t="s">
        <v>200</v>
      </c>
      <c r="C1115" s="1">
        <v>0.3</v>
      </c>
    </row>
    <row r="1116" spans="1:3" x14ac:dyDescent="0.35">
      <c r="A1116" s="273"/>
      <c r="B1116" s="3" t="s">
        <v>201</v>
      </c>
      <c r="C1116" s="1">
        <v>0.3</v>
      </c>
    </row>
    <row r="1117" spans="1:3" x14ac:dyDescent="0.35">
      <c r="A1117" s="273"/>
      <c r="B1117" s="19" t="s">
        <v>202</v>
      </c>
      <c r="C1117" s="1">
        <v>0.3</v>
      </c>
    </row>
    <row r="1118" spans="1:3" x14ac:dyDescent="0.35">
      <c r="A1118" s="273"/>
      <c r="B1118" s="3" t="s">
        <v>203</v>
      </c>
      <c r="C1118" s="1">
        <v>0.3</v>
      </c>
    </row>
    <row r="1119" spans="1:3" x14ac:dyDescent="0.35">
      <c r="A1119" s="273"/>
      <c r="B1119" s="19" t="s">
        <v>204</v>
      </c>
      <c r="C1119" s="1">
        <v>0.3</v>
      </c>
    </row>
    <row r="1120" spans="1:3" x14ac:dyDescent="0.35">
      <c r="A1120" s="273"/>
      <c r="B1120" s="19" t="s">
        <v>205</v>
      </c>
      <c r="C1120" s="1">
        <v>0.3</v>
      </c>
    </row>
    <row r="1121" spans="1:3" x14ac:dyDescent="0.35">
      <c r="A1121" s="273"/>
      <c r="B1121" s="19" t="s">
        <v>206</v>
      </c>
      <c r="C1121" s="1">
        <v>0.4</v>
      </c>
    </row>
    <row r="1122" spans="1:3" x14ac:dyDescent="0.35">
      <c r="A1122" s="273"/>
      <c r="B1122" s="19" t="s">
        <v>207</v>
      </c>
      <c r="C1122" s="1">
        <v>4.5</v>
      </c>
    </row>
    <row r="1123" spans="1:3" x14ac:dyDescent="0.35">
      <c r="A1123" s="273"/>
      <c r="B1123" s="19" t="s">
        <v>208</v>
      </c>
      <c r="C1123" s="1">
        <v>29.4</v>
      </c>
    </row>
    <row r="1124" spans="1:3" x14ac:dyDescent="0.35">
      <c r="A1124" s="273"/>
      <c r="B1124" s="3" t="s">
        <v>209</v>
      </c>
      <c r="C1124" s="1">
        <v>124.3</v>
      </c>
    </row>
    <row r="1125" spans="1:3" x14ac:dyDescent="0.35">
      <c r="A1125" s="273"/>
      <c r="B1125" s="19" t="s">
        <v>210</v>
      </c>
      <c r="C1125" s="1">
        <v>171.7</v>
      </c>
    </row>
    <row r="1126" spans="1:3" x14ac:dyDescent="0.35">
      <c r="A1126" s="273"/>
      <c r="B1126" s="19" t="s">
        <v>211</v>
      </c>
      <c r="C1126" s="1">
        <v>175.5</v>
      </c>
    </row>
    <row r="1127" spans="1:3" x14ac:dyDescent="0.35">
      <c r="A1127" s="273"/>
      <c r="B1127" s="19" t="s">
        <v>212</v>
      </c>
      <c r="C1127" s="1">
        <v>267.89999999999998</v>
      </c>
    </row>
    <row r="1128" spans="1:3" x14ac:dyDescent="0.35">
      <c r="A1128" s="273"/>
      <c r="B1128" s="19" t="s">
        <v>213</v>
      </c>
      <c r="C1128" s="1">
        <v>405.7</v>
      </c>
    </row>
    <row r="1129" spans="1:3" x14ac:dyDescent="0.35">
      <c r="A1129" s="273"/>
      <c r="B1129" s="3" t="s">
        <v>214</v>
      </c>
      <c r="C1129" s="1">
        <v>400.3</v>
      </c>
    </row>
    <row r="1130" spans="1:3" x14ac:dyDescent="0.35">
      <c r="A1130" s="273"/>
      <c r="B1130" s="3">
        <v>0.41666666666666669</v>
      </c>
      <c r="C1130" s="1">
        <v>594.4</v>
      </c>
    </row>
    <row r="1131" spans="1:3" x14ac:dyDescent="0.35">
      <c r="A1131" s="273"/>
      <c r="B1131" s="3">
        <v>0.4375</v>
      </c>
      <c r="C1131" s="1">
        <v>975.7</v>
      </c>
    </row>
    <row r="1132" spans="1:3" x14ac:dyDescent="0.35">
      <c r="A1132" s="273"/>
      <c r="B1132" s="3">
        <v>0.45833333333333331</v>
      </c>
      <c r="C1132" s="1">
        <v>1165.2</v>
      </c>
    </row>
    <row r="1133" spans="1:3" x14ac:dyDescent="0.35">
      <c r="A1133" s="273"/>
      <c r="B1133" s="3">
        <v>0.47916666666666669</v>
      </c>
      <c r="C1133" s="1">
        <v>1204.8</v>
      </c>
    </row>
    <row r="1134" spans="1:3" x14ac:dyDescent="0.35">
      <c r="A1134" s="273"/>
      <c r="B1134" s="3">
        <v>0.5</v>
      </c>
      <c r="C1134" s="1">
        <v>1178.8</v>
      </c>
    </row>
    <row r="1135" spans="1:3" x14ac:dyDescent="0.35">
      <c r="A1135" s="273"/>
      <c r="B1135" s="5">
        <v>0.52083333333333337</v>
      </c>
      <c r="C1135" s="1">
        <v>1192.9000000000001</v>
      </c>
    </row>
    <row r="1136" spans="1:3" x14ac:dyDescent="0.35">
      <c r="A1136" s="273"/>
      <c r="B1136" s="5">
        <v>0.54166666666666663</v>
      </c>
      <c r="C1136" s="1">
        <v>1861.7</v>
      </c>
    </row>
    <row r="1137" spans="1:3" x14ac:dyDescent="0.35">
      <c r="A1137" s="273"/>
      <c r="B1137" s="5">
        <v>0.5625</v>
      </c>
      <c r="C1137" s="1">
        <v>2314.1999999999998</v>
      </c>
    </row>
    <row r="1138" spans="1:3" x14ac:dyDescent="0.35">
      <c r="A1138" s="273"/>
      <c r="B1138" s="5">
        <v>0.58333333333333337</v>
      </c>
      <c r="C1138" s="1">
        <v>2157.5</v>
      </c>
    </row>
    <row r="1139" spans="1:3" x14ac:dyDescent="0.35">
      <c r="A1139" s="273"/>
      <c r="B1139" s="2">
        <v>0.60416666666666663</v>
      </c>
      <c r="C1139" s="1">
        <v>2216.3000000000002</v>
      </c>
    </row>
    <row r="1140" spans="1:3" x14ac:dyDescent="0.35">
      <c r="A1140" s="273"/>
      <c r="B1140" s="2">
        <v>0.625</v>
      </c>
      <c r="C1140" s="1">
        <v>890.2</v>
      </c>
    </row>
    <row r="1141" spans="1:3" x14ac:dyDescent="0.35">
      <c r="A1141" s="273"/>
      <c r="B1141" s="2">
        <v>0.64583333333333337</v>
      </c>
      <c r="C1141" s="1">
        <v>778.8</v>
      </c>
    </row>
    <row r="1142" spans="1:3" x14ac:dyDescent="0.35">
      <c r="A1142" s="273"/>
      <c r="B1142" s="2">
        <v>0.66666666666666663</v>
      </c>
      <c r="C1142" s="1">
        <v>536.4</v>
      </c>
    </row>
    <row r="1143" spans="1:3" x14ac:dyDescent="0.35">
      <c r="A1143" s="273"/>
      <c r="B1143" s="2">
        <v>0.6875</v>
      </c>
      <c r="C1143" s="1">
        <v>521.1</v>
      </c>
    </row>
    <row r="1144" spans="1:3" x14ac:dyDescent="0.35">
      <c r="A1144" s="273"/>
      <c r="B1144" s="2">
        <v>0.70833333333333337</v>
      </c>
      <c r="C1144" s="1">
        <v>484.5</v>
      </c>
    </row>
    <row r="1145" spans="1:3" x14ac:dyDescent="0.35">
      <c r="A1145" s="273"/>
      <c r="B1145" s="2">
        <v>0.72916666666666663</v>
      </c>
      <c r="C1145" s="1">
        <v>393.3</v>
      </c>
    </row>
    <row r="1146" spans="1:3" x14ac:dyDescent="0.35">
      <c r="A1146" s="273"/>
      <c r="B1146" s="2">
        <v>0.75</v>
      </c>
      <c r="C1146" s="1">
        <v>409.5</v>
      </c>
    </row>
    <row r="1147" spans="1:3" x14ac:dyDescent="0.35">
      <c r="A1147" s="273"/>
      <c r="B1147" s="2">
        <v>0.77083333333333337</v>
      </c>
      <c r="C1147" s="1">
        <v>257.60000000000002</v>
      </c>
    </row>
    <row r="1148" spans="1:3" x14ac:dyDescent="0.35">
      <c r="A1148" s="273"/>
      <c r="B1148" s="2">
        <v>0.79166666666666663</v>
      </c>
      <c r="C1148" s="1">
        <v>254.7</v>
      </c>
    </row>
    <row r="1149" spans="1:3" x14ac:dyDescent="0.35">
      <c r="A1149" s="273"/>
      <c r="B1149" s="2">
        <v>0.8125</v>
      </c>
      <c r="C1149" s="1">
        <v>289.60000000000002</v>
      </c>
    </row>
    <row r="1150" spans="1:3" x14ac:dyDescent="0.35">
      <c r="A1150" s="273"/>
      <c r="B1150" s="2">
        <v>0.83333333333333337</v>
      </c>
      <c r="C1150" s="1">
        <v>118</v>
      </c>
    </row>
    <row r="1151" spans="1:3" x14ac:dyDescent="0.35">
      <c r="A1151" s="273"/>
      <c r="B1151" s="2">
        <v>0.85416666666666663</v>
      </c>
      <c r="C1151" s="1">
        <v>84.5</v>
      </c>
    </row>
    <row r="1152" spans="1:3" x14ac:dyDescent="0.35">
      <c r="A1152" s="273"/>
      <c r="B1152" s="2">
        <v>0.875</v>
      </c>
      <c r="C1152" s="1">
        <v>27.3</v>
      </c>
    </row>
    <row r="1153" spans="1:3" x14ac:dyDescent="0.35">
      <c r="A1153" s="273"/>
      <c r="B1153" s="2">
        <v>0.89583333333333337</v>
      </c>
      <c r="C1153" s="1">
        <v>3.5</v>
      </c>
    </row>
    <row r="1154" spans="1:3" x14ac:dyDescent="0.35">
      <c r="A1154" s="273"/>
      <c r="B1154" s="2">
        <v>0.91666666666666663</v>
      </c>
      <c r="C1154" s="1">
        <v>0.4</v>
      </c>
    </row>
    <row r="1155" spans="1:3" x14ac:dyDescent="0.35">
      <c r="A1155" s="273"/>
      <c r="B1155" s="2">
        <v>0.9375</v>
      </c>
      <c r="C1155" s="1">
        <v>0.3</v>
      </c>
    </row>
    <row r="1156" spans="1:3" x14ac:dyDescent="0.35">
      <c r="A1156" s="273"/>
      <c r="B1156" s="2">
        <v>0.95833333333333337</v>
      </c>
      <c r="C1156" s="1">
        <v>0.3</v>
      </c>
    </row>
    <row r="1157" spans="1:3" x14ac:dyDescent="0.35">
      <c r="A1157" s="274"/>
      <c r="B1157" s="2">
        <v>0.97916666666666663</v>
      </c>
      <c r="C1157" s="1">
        <v>0.3</v>
      </c>
    </row>
    <row r="1158" spans="1:3" x14ac:dyDescent="0.35">
      <c r="A1158" s="272" t="s">
        <v>287</v>
      </c>
      <c r="B1158" s="2">
        <v>0</v>
      </c>
      <c r="C1158" s="1">
        <v>0.3</v>
      </c>
    </row>
    <row r="1159" spans="1:3" x14ac:dyDescent="0.35">
      <c r="A1159" s="273"/>
      <c r="B1159" s="2">
        <v>2.0833333333333332E-2</v>
      </c>
      <c r="C1159" s="1">
        <v>0.3</v>
      </c>
    </row>
    <row r="1160" spans="1:3" x14ac:dyDescent="0.35">
      <c r="A1160" s="273"/>
      <c r="B1160" s="24" t="s">
        <v>197</v>
      </c>
      <c r="C1160" s="1">
        <v>0.3</v>
      </c>
    </row>
    <row r="1161" spans="1:3" x14ac:dyDescent="0.35">
      <c r="A1161" s="273"/>
      <c r="B1161" s="3" t="s">
        <v>198</v>
      </c>
      <c r="C1161" s="1">
        <v>0.3</v>
      </c>
    </row>
    <row r="1162" spans="1:3" x14ac:dyDescent="0.35">
      <c r="A1162" s="273"/>
      <c r="B1162" s="4" t="s">
        <v>199</v>
      </c>
      <c r="C1162" s="1">
        <v>0.2</v>
      </c>
    </row>
    <row r="1163" spans="1:3" x14ac:dyDescent="0.35">
      <c r="A1163" s="273"/>
      <c r="B1163" s="23" t="s">
        <v>200</v>
      </c>
      <c r="C1163" s="1">
        <v>0.2</v>
      </c>
    </row>
    <row r="1164" spans="1:3" x14ac:dyDescent="0.35">
      <c r="A1164" s="273"/>
      <c r="B1164" s="3" t="s">
        <v>201</v>
      </c>
      <c r="C1164" s="1">
        <v>0.2</v>
      </c>
    </row>
    <row r="1165" spans="1:3" x14ac:dyDescent="0.35">
      <c r="A1165" s="273"/>
      <c r="B1165" s="19" t="s">
        <v>202</v>
      </c>
      <c r="C1165" s="1">
        <v>0.2</v>
      </c>
    </row>
    <row r="1166" spans="1:3" x14ac:dyDescent="0.35">
      <c r="A1166" s="273"/>
      <c r="B1166" s="3" t="s">
        <v>203</v>
      </c>
      <c r="C1166" s="1">
        <v>0.2</v>
      </c>
    </row>
    <row r="1167" spans="1:3" x14ac:dyDescent="0.35">
      <c r="A1167" s="273"/>
      <c r="B1167" s="19" t="s">
        <v>204</v>
      </c>
      <c r="C1167" s="1">
        <v>0.2</v>
      </c>
    </row>
    <row r="1168" spans="1:3" x14ac:dyDescent="0.35">
      <c r="A1168" s="273"/>
      <c r="B1168" s="19" t="s">
        <v>205</v>
      </c>
      <c r="C1168" s="1">
        <v>0.1</v>
      </c>
    </row>
    <row r="1169" spans="1:3" x14ac:dyDescent="0.35">
      <c r="A1169" s="273"/>
      <c r="B1169" s="19" t="s">
        <v>206</v>
      </c>
      <c r="C1169" s="1">
        <v>0.1</v>
      </c>
    </row>
    <row r="1170" spans="1:3" x14ac:dyDescent="0.35">
      <c r="A1170" s="273"/>
      <c r="B1170" s="19" t="s">
        <v>207</v>
      </c>
      <c r="C1170" s="1">
        <v>0.3</v>
      </c>
    </row>
    <row r="1171" spans="1:3" x14ac:dyDescent="0.35">
      <c r="A1171" s="273"/>
      <c r="B1171" s="19" t="s">
        <v>208</v>
      </c>
      <c r="C1171" s="1">
        <v>3.5</v>
      </c>
    </row>
    <row r="1172" spans="1:3" x14ac:dyDescent="0.35">
      <c r="A1172" s="273"/>
      <c r="B1172" s="3" t="s">
        <v>209</v>
      </c>
      <c r="C1172" s="1">
        <v>40.6</v>
      </c>
    </row>
    <row r="1173" spans="1:3" x14ac:dyDescent="0.35">
      <c r="A1173" s="273"/>
      <c r="B1173" s="19" t="s">
        <v>210</v>
      </c>
      <c r="C1173" s="1">
        <v>89.5</v>
      </c>
    </row>
    <row r="1174" spans="1:3" x14ac:dyDescent="0.35">
      <c r="A1174" s="273"/>
      <c r="B1174" s="19" t="s">
        <v>211</v>
      </c>
      <c r="C1174" s="1">
        <v>77.8</v>
      </c>
    </row>
    <row r="1175" spans="1:3" x14ac:dyDescent="0.35">
      <c r="A1175" s="273"/>
      <c r="B1175" s="19" t="s">
        <v>212</v>
      </c>
      <c r="C1175" s="1">
        <v>64.7</v>
      </c>
    </row>
    <row r="1176" spans="1:3" x14ac:dyDescent="0.35">
      <c r="A1176" s="273"/>
      <c r="B1176" s="19" t="s">
        <v>213</v>
      </c>
      <c r="C1176" s="1">
        <v>121</v>
      </c>
    </row>
    <row r="1177" spans="1:3" x14ac:dyDescent="0.35">
      <c r="A1177" s="273"/>
      <c r="B1177" s="3" t="s">
        <v>214</v>
      </c>
      <c r="C1177" s="1">
        <v>127.4</v>
      </c>
    </row>
    <row r="1178" spans="1:3" x14ac:dyDescent="0.35">
      <c r="A1178" s="273"/>
      <c r="B1178" s="3">
        <v>0.41666666666666669</v>
      </c>
      <c r="C1178" s="1">
        <v>223.7</v>
      </c>
    </row>
    <row r="1179" spans="1:3" x14ac:dyDescent="0.35">
      <c r="A1179" s="273"/>
      <c r="B1179" s="3">
        <v>0.4375</v>
      </c>
      <c r="C1179" s="1">
        <v>390.6</v>
      </c>
    </row>
    <row r="1180" spans="1:3" x14ac:dyDescent="0.35">
      <c r="A1180" s="273"/>
      <c r="B1180" s="3">
        <v>0.45833333333333331</v>
      </c>
      <c r="C1180" s="1">
        <v>458.2</v>
      </c>
    </row>
    <row r="1181" spans="1:3" x14ac:dyDescent="0.35">
      <c r="A1181" s="273"/>
      <c r="B1181" s="3">
        <v>0.47916666666666669</v>
      </c>
      <c r="C1181" s="1">
        <v>333</v>
      </c>
    </row>
    <row r="1182" spans="1:3" x14ac:dyDescent="0.35">
      <c r="A1182" s="273"/>
      <c r="B1182" s="3">
        <v>0.5</v>
      </c>
      <c r="C1182" s="1">
        <v>458.8</v>
      </c>
    </row>
    <row r="1183" spans="1:3" x14ac:dyDescent="0.35">
      <c r="A1183" s="273"/>
      <c r="B1183" s="5">
        <v>0.52083333333333337</v>
      </c>
      <c r="C1183" s="1">
        <v>933.2</v>
      </c>
    </row>
    <row r="1184" spans="1:3" x14ac:dyDescent="0.35">
      <c r="A1184" s="273"/>
      <c r="B1184" s="5">
        <v>0.54166666666666663</v>
      </c>
      <c r="C1184" s="1">
        <v>961.6</v>
      </c>
    </row>
    <row r="1185" spans="1:3" x14ac:dyDescent="0.35">
      <c r="A1185" s="273"/>
      <c r="B1185" s="5">
        <v>0.5625</v>
      </c>
      <c r="C1185" s="1">
        <v>752.8</v>
      </c>
    </row>
    <row r="1186" spans="1:3" x14ac:dyDescent="0.35">
      <c r="A1186" s="273"/>
      <c r="B1186" s="5">
        <v>0.58333333333333337</v>
      </c>
      <c r="C1186" s="1">
        <v>1159.7</v>
      </c>
    </row>
    <row r="1187" spans="1:3" x14ac:dyDescent="0.35">
      <c r="A1187" s="273"/>
      <c r="B1187" s="2">
        <v>0.60416666666666663</v>
      </c>
      <c r="C1187" s="1">
        <v>1605</v>
      </c>
    </row>
    <row r="1188" spans="1:3" x14ac:dyDescent="0.35">
      <c r="A1188" s="273"/>
      <c r="B1188" s="2">
        <v>0.625</v>
      </c>
      <c r="C1188" s="1">
        <v>1622.2</v>
      </c>
    </row>
    <row r="1189" spans="1:3" x14ac:dyDescent="0.35">
      <c r="A1189" s="273"/>
      <c r="B1189" s="2">
        <v>0.64583333333333337</v>
      </c>
      <c r="C1189" s="1">
        <v>1778</v>
      </c>
    </row>
    <row r="1190" spans="1:3" x14ac:dyDescent="0.35">
      <c r="A1190" s="273"/>
      <c r="B1190" s="2">
        <v>0.66666666666666663</v>
      </c>
      <c r="C1190" s="1">
        <v>1741.7</v>
      </c>
    </row>
    <row r="1191" spans="1:3" x14ac:dyDescent="0.35">
      <c r="A1191" s="273"/>
      <c r="B1191" s="2">
        <v>0.6875</v>
      </c>
      <c r="C1191" s="1">
        <v>1431.6</v>
      </c>
    </row>
    <row r="1192" spans="1:3" x14ac:dyDescent="0.35">
      <c r="A1192" s="273"/>
      <c r="B1192" s="2">
        <v>0.70833333333333337</v>
      </c>
      <c r="C1192" s="1">
        <v>1276.2</v>
      </c>
    </row>
    <row r="1193" spans="1:3" x14ac:dyDescent="0.35">
      <c r="A1193" s="273"/>
      <c r="B1193" s="2">
        <v>0.72916666666666663</v>
      </c>
      <c r="C1193" s="1">
        <v>1278.5999999999999</v>
      </c>
    </row>
    <row r="1194" spans="1:3" x14ac:dyDescent="0.35">
      <c r="A1194" s="273"/>
      <c r="B1194" s="2">
        <v>0.75</v>
      </c>
      <c r="C1194" s="1">
        <v>1000.8</v>
      </c>
    </row>
    <row r="1195" spans="1:3" x14ac:dyDescent="0.35">
      <c r="A1195" s="273"/>
      <c r="B1195" s="2">
        <v>0.77083333333333337</v>
      </c>
      <c r="C1195" s="1">
        <v>549</v>
      </c>
    </row>
    <row r="1196" spans="1:3" x14ac:dyDescent="0.35">
      <c r="A1196" s="273"/>
      <c r="B1196" s="2">
        <v>0.79166666666666663</v>
      </c>
      <c r="C1196" s="1">
        <v>512.6</v>
      </c>
    </row>
    <row r="1197" spans="1:3" x14ac:dyDescent="0.35">
      <c r="A1197" s="273"/>
      <c r="B1197" s="2">
        <v>0.8125</v>
      </c>
      <c r="C1197" s="1">
        <v>376.3</v>
      </c>
    </row>
    <row r="1198" spans="1:3" x14ac:dyDescent="0.35">
      <c r="A1198" s="273"/>
      <c r="B1198" s="2">
        <v>0.83333333333333337</v>
      </c>
      <c r="C1198" s="1">
        <v>337.8</v>
      </c>
    </row>
    <row r="1199" spans="1:3" x14ac:dyDescent="0.35">
      <c r="A1199" s="273"/>
      <c r="B1199" s="2">
        <v>0.85416666666666663</v>
      </c>
      <c r="C1199" s="1">
        <v>174.8</v>
      </c>
    </row>
    <row r="1200" spans="1:3" x14ac:dyDescent="0.35">
      <c r="A1200" s="273"/>
      <c r="B1200" s="2">
        <v>0.875</v>
      </c>
      <c r="C1200" s="1">
        <v>44.6</v>
      </c>
    </row>
    <row r="1201" spans="1:3" x14ac:dyDescent="0.35">
      <c r="A1201" s="273"/>
      <c r="B1201" s="2">
        <v>0.89583333333333337</v>
      </c>
      <c r="C1201" s="1">
        <v>12.5</v>
      </c>
    </row>
    <row r="1202" spans="1:3" x14ac:dyDescent="0.35">
      <c r="A1202" s="273"/>
      <c r="B1202" s="2">
        <v>0.91666666666666663</v>
      </c>
      <c r="C1202" s="1">
        <v>0.1</v>
      </c>
    </row>
    <row r="1203" spans="1:3" x14ac:dyDescent="0.35">
      <c r="A1203" s="273"/>
      <c r="B1203" s="2">
        <v>0.9375</v>
      </c>
      <c r="C1203" s="1">
        <v>0</v>
      </c>
    </row>
    <row r="1204" spans="1:3" x14ac:dyDescent="0.35">
      <c r="A1204" s="273"/>
      <c r="B1204" s="2">
        <v>0.95833333333333337</v>
      </c>
      <c r="C1204" s="1">
        <v>0</v>
      </c>
    </row>
    <row r="1205" spans="1:3" x14ac:dyDescent="0.35">
      <c r="A1205" s="274"/>
      <c r="B1205" s="2">
        <v>0.97916666666666663</v>
      </c>
      <c r="C1205" s="1">
        <v>0</v>
      </c>
    </row>
    <row r="1206" spans="1:3" x14ac:dyDescent="0.35">
      <c r="A1206" s="272" t="s">
        <v>288</v>
      </c>
      <c r="B1206" s="2">
        <v>0</v>
      </c>
      <c r="C1206" s="1">
        <v>0</v>
      </c>
    </row>
    <row r="1207" spans="1:3" x14ac:dyDescent="0.35">
      <c r="A1207" s="273"/>
      <c r="B1207" s="2">
        <v>2.0833333333333332E-2</v>
      </c>
      <c r="C1207" s="1">
        <v>0</v>
      </c>
    </row>
    <row r="1208" spans="1:3" x14ac:dyDescent="0.35">
      <c r="A1208" s="273"/>
      <c r="B1208" s="24" t="s">
        <v>197</v>
      </c>
      <c r="C1208" s="1">
        <v>0</v>
      </c>
    </row>
    <row r="1209" spans="1:3" x14ac:dyDescent="0.35">
      <c r="A1209" s="273"/>
      <c r="B1209" s="3" t="s">
        <v>198</v>
      </c>
      <c r="C1209" s="1">
        <v>0</v>
      </c>
    </row>
    <row r="1210" spans="1:3" x14ac:dyDescent="0.35">
      <c r="A1210" s="273"/>
      <c r="B1210" s="4" t="s">
        <v>199</v>
      </c>
      <c r="C1210" s="1">
        <v>0</v>
      </c>
    </row>
    <row r="1211" spans="1:3" x14ac:dyDescent="0.35">
      <c r="A1211" s="273"/>
      <c r="B1211" s="23" t="s">
        <v>200</v>
      </c>
      <c r="C1211" s="1">
        <v>0</v>
      </c>
    </row>
    <row r="1212" spans="1:3" x14ac:dyDescent="0.35">
      <c r="A1212" s="273"/>
      <c r="B1212" s="3" t="s">
        <v>201</v>
      </c>
      <c r="C1212" s="1">
        <v>0</v>
      </c>
    </row>
    <row r="1213" spans="1:3" x14ac:dyDescent="0.35">
      <c r="A1213" s="273"/>
      <c r="B1213" s="19" t="s">
        <v>202</v>
      </c>
      <c r="C1213" s="1">
        <v>0</v>
      </c>
    </row>
    <row r="1214" spans="1:3" x14ac:dyDescent="0.35">
      <c r="A1214" s="273"/>
      <c r="B1214" s="3" t="s">
        <v>203</v>
      </c>
      <c r="C1214" s="1">
        <v>0</v>
      </c>
    </row>
    <row r="1215" spans="1:3" x14ac:dyDescent="0.35">
      <c r="A1215" s="273"/>
      <c r="B1215" s="19" t="s">
        <v>204</v>
      </c>
      <c r="C1215" s="1">
        <v>0</v>
      </c>
    </row>
    <row r="1216" spans="1:3" x14ac:dyDescent="0.35">
      <c r="A1216" s="273"/>
      <c r="B1216" s="19" t="s">
        <v>205</v>
      </c>
      <c r="C1216" s="1">
        <v>0</v>
      </c>
    </row>
    <row r="1217" spans="1:3" x14ac:dyDescent="0.35">
      <c r="A1217" s="273"/>
      <c r="B1217" s="19" t="s">
        <v>206</v>
      </c>
      <c r="C1217" s="1">
        <v>0</v>
      </c>
    </row>
    <row r="1218" spans="1:3" x14ac:dyDescent="0.35">
      <c r="A1218" s="273"/>
      <c r="B1218" s="19" t="s">
        <v>207</v>
      </c>
      <c r="C1218" s="1">
        <v>3.9</v>
      </c>
    </row>
    <row r="1219" spans="1:3" x14ac:dyDescent="0.35">
      <c r="A1219" s="273"/>
      <c r="B1219" s="19" t="s">
        <v>208</v>
      </c>
      <c r="C1219" s="1">
        <v>45.6</v>
      </c>
    </row>
    <row r="1220" spans="1:3" x14ac:dyDescent="0.35">
      <c r="A1220" s="273"/>
      <c r="B1220" s="3" t="s">
        <v>209</v>
      </c>
      <c r="C1220" s="1">
        <v>141.1</v>
      </c>
    </row>
    <row r="1221" spans="1:3" x14ac:dyDescent="0.35">
      <c r="A1221" s="273"/>
      <c r="B1221" s="19" t="s">
        <v>210</v>
      </c>
      <c r="C1221" s="1">
        <v>499.7</v>
      </c>
    </row>
    <row r="1222" spans="1:3" x14ac:dyDescent="0.35">
      <c r="A1222" s="273"/>
      <c r="B1222" s="19" t="s">
        <v>211</v>
      </c>
      <c r="C1222" s="1">
        <v>704.5</v>
      </c>
    </row>
    <row r="1223" spans="1:3" x14ac:dyDescent="0.35">
      <c r="A1223" s="273"/>
      <c r="B1223" s="19" t="s">
        <v>212</v>
      </c>
      <c r="C1223" s="1">
        <v>217.3</v>
      </c>
    </row>
    <row r="1224" spans="1:3" x14ac:dyDescent="0.35">
      <c r="A1224" s="273"/>
      <c r="B1224" s="19" t="s">
        <v>213</v>
      </c>
      <c r="C1224" s="1">
        <v>408.2</v>
      </c>
    </row>
    <row r="1225" spans="1:3" x14ac:dyDescent="0.35">
      <c r="A1225" s="273"/>
      <c r="B1225" s="3" t="s">
        <v>214</v>
      </c>
      <c r="C1225" s="1">
        <v>873.7</v>
      </c>
    </row>
    <row r="1226" spans="1:3" x14ac:dyDescent="0.35">
      <c r="A1226" s="273"/>
      <c r="B1226" s="3">
        <v>0.41666666666666669</v>
      </c>
      <c r="C1226" s="1">
        <v>1465.4</v>
      </c>
    </row>
    <row r="1227" spans="1:3" x14ac:dyDescent="0.35">
      <c r="A1227" s="273"/>
      <c r="B1227" s="3">
        <v>0.4375</v>
      </c>
      <c r="C1227" s="1">
        <v>1355.2</v>
      </c>
    </row>
    <row r="1228" spans="1:3" x14ac:dyDescent="0.35">
      <c r="A1228" s="273"/>
      <c r="B1228" s="3">
        <v>0.45833333333333331</v>
      </c>
      <c r="C1228" s="1">
        <v>2254.6</v>
      </c>
    </row>
    <row r="1229" spans="1:3" x14ac:dyDescent="0.35">
      <c r="A1229" s="273"/>
      <c r="B1229" s="3">
        <v>0.47916666666666669</v>
      </c>
      <c r="C1229" s="1">
        <v>1371.4</v>
      </c>
    </row>
    <row r="1230" spans="1:3" x14ac:dyDescent="0.35">
      <c r="A1230" s="273"/>
      <c r="B1230" s="3">
        <v>0.5</v>
      </c>
      <c r="C1230" s="1">
        <v>1309.3</v>
      </c>
    </row>
    <row r="1231" spans="1:3" x14ac:dyDescent="0.35">
      <c r="A1231" s="273"/>
      <c r="B1231" s="5">
        <v>0.52083333333333337</v>
      </c>
      <c r="C1231" s="1">
        <v>2310.1999999999998</v>
      </c>
    </row>
    <row r="1232" spans="1:3" x14ac:dyDescent="0.35">
      <c r="A1232" s="273"/>
      <c r="B1232" s="5">
        <v>0.54166666666666663</v>
      </c>
      <c r="C1232" s="1">
        <v>2134</v>
      </c>
    </row>
    <row r="1233" spans="1:3" x14ac:dyDescent="0.35">
      <c r="A1233" s="273"/>
      <c r="B1233" s="5">
        <v>0.5625</v>
      </c>
      <c r="C1233" s="1">
        <v>1962.8</v>
      </c>
    </row>
    <row r="1234" spans="1:3" x14ac:dyDescent="0.35">
      <c r="A1234" s="273"/>
      <c r="B1234" s="5">
        <v>0.58333333333333337</v>
      </c>
      <c r="C1234" s="1">
        <v>1752.4</v>
      </c>
    </row>
    <row r="1235" spans="1:3" x14ac:dyDescent="0.35">
      <c r="A1235" s="273"/>
      <c r="B1235" s="2">
        <v>0.60416666666666663</v>
      </c>
      <c r="C1235" s="1">
        <v>1608.6</v>
      </c>
    </row>
    <row r="1236" spans="1:3" x14ac:dyDescent="0.35">
      <c r="A1236" s="273"/>
      <c r="B1236" s="2">
        <v>0.625</v>
      </c>
      <c r="C1236" s="1">
        <v>1371.1</v>
      </c>
    </row>
    <row r="1237" spans="1:3" x14ac:dyDescent="0.35">
      <c r="A1237" s="273"/>
      <c r="B1237" s="2">
        <v>0.64583333333333337</v>
      </c>
      <c r="C1237" s="1">
        <v>1497.9</v>
      </c>
    </row>
    <row r="1238" spans="1:3" x14ac:dyDescent="0.35">
      <c r="A1238" s="273"/>
      <c r="B1238" s="2">
        <v>0.66666666666666663</v>
      </c>
      <c r="C1238" s="1">
        <v>1479</v>
      </c>
    </row>
    <row r="1239" spans="1:3" x14ac:dyDescent="0.35">
      <c r="A1239" s="273"/>
      <c r="B1239" s="2">
        <v>0.6875</v>
      </c>
      <c r="C1239" s="1">
        <v>951.3</v>
      </c>
    </row>
    <row r="1240" spans="1:3" x14ac:dyDescent="0.35">
      <c r="A1240" s="273"/>
      <c r="B1240" s="2">
        <v>0.70833333333333337</v>
      </c>
      <c r="C1240" s="1">
        <v>815.3</v>
      </c>
    </row>
    <row r="1241" spans="1:3" x14ac:dyDescent="0.35">
      <c r="A1241" s="273"/>
      <c r="B1241" s="2">
        <v>0.72916666666666663</v>
      </c>
      <c r="C1241" s="1">
        <v>812.8</v>
      </c>
    </row>
    <row r="1242" spans="1:3" x14ac:dyDescent="0.35">
      <c r="A1242" s="273"/>
      <c r="B1242" s="2">
        <v>0.75</v>
      </c>
      <c r="C1242" s="1">
        <v>885.1</v>
      </c>
    </row>
    <row r="1243" spans="1:3" x14ac:dyDescent="0.35">
      <c r="A1243" s="273"/>
      <c r="B1243" s="2">
        <v>0.77083333333333337</v>
      </c>
      <c r="C1243" s="1">
        <v>853.3</v>
      </c>
    </row>
    <row r="1244" spans="1:3" x14ac:dyDescent="0.35">
      <c r="A1244" s="273"/>
      <c r="B1244" s="2">
        <v>0.79166666666666663</v>
      </c>
      <c r="C1244" s="1">
        <v>737.3</v>
      </c>
    </row>
    <row r="1245" spans="1:3" x14ac:dyDescent="0.35">
      <c r="A1245" s="273"/>
      <c r="B1245" s="2">
        <v>0.8125</v>
      </c>
      <c r="C1245" s="1">
        <v>501.7</v>
      </c>
    </row>
    <row r="1246" spans="1:3" x14ac:dyDescent="0.35">
      <c r="A1246" s="273"/>
      <c r="B1246" s="2">
        <v>0.83333333333333337</v>
      </c>
      <c r="C1246" s="1">
        <v>315.10000000000002</v>
      </c>
    </row>
    <row r="1247" spans="1:3" x14ac:dyDescent="0.35">
      <c r="A1247" s="273"/>
      <c r="B1247" s="2">
        <v>0.85416666666666663</v>
      </c>
      <c r="C1247" s="1">
        <v>126.8</v>
      </c>
    </row>
    <row r="1248" spans="1:3" x14ac:dyDescent="0.35">
      <c r="A1248" s="273"/>
      <c r="B1248" s="2">
        <v>0.875</v>
      </c>
      <c r="C1248" s="1">
        <v>49.7</v>
      </c>
    </row>
    <row r="1249" spans="1:3" x14ac:dyDescent="0.35">
      <c r="A1249" s="273"/>
      <c r="B1249" s="2">
        <v>0.89583333333333337</v>
      </c>
      <c r="C1249" s="1">
        <v>9.1999999999999993</v>
      </c>
    </row>
    <row r="1250" spans="1:3" x14ac:dyDescent="0.35">
      <c r="A1250" s="273"/>
      <c r="B1250" s="2">
        <v>0.91666666666666663</v>
      </c>
      <c r="C1250" s="1">
        <v>0.5</v>
      </c>
    </row>
    <row r="1251" spans="1:3" x14ac:dyDescent="0.35">
      <c r="A1251" s="273"/>
      <c r="B1251" s="2">
        <v>0.9375</v>
      </c>
      <c r="C1251" s="1">
        <v>0.3</v>
      </c>
    </row>
    <row r="1252" spans="1:3" x14ac:dyDescent="0.35">
      <c r="A1252" s="273"/>
      <c r="B1252" s="2">
        <v>0.95833333333333337</v>
      </c>
      <c r="C1252" s="1">
        <v>0.3</v>
      </c>
    </row>
    <row r="1253" spans="1:3" x14ac:dyDescent="0.35">
      <c r="A1253" s="274"/>
      <c r="B1253" s="2">
        <v>0.97916666666666663</v>
      </c>
      <c r="C1253" s="1">
        <v>0.3</v>
      </c>
    </row>
    <row r="1254" spans="1:3" x14ac:dyDescent="0.35">
      <c r="A1254" s="42"/>
      <c r="B1254" s="2"/>
      <c r="C1254" s="1"/>
    </row>
    <row r="1255" spans="1:3" x14ac:dyDescent="0.35">
      <c r="A1255" s="42"/>
      <c r="B1255" s="2"/>
      <c r="C1255" s="1"/>
    </row>
    <row r="1256" spans="1:3" x14ac:dyDescent="0.35">
      <c r="A1256" s="42"/>
      <c r="B1256" s="24"/>
      <c r="C1256" s="1"/>
    </row>
    <row r="1257" spans="1:3" x14ac:dyDescent="0.35">
      <c r="A1257" s="42"/>
      <c r="B1257" s="3"/>
      <c r="C1257" s="1"/>
    </row>
    <row r="1258" spans="1:3" x14ac:dyDescent="0.35">
      <c r="A1258" s="42"/>
      <c r="B1258" s="4"/>
      <c r="C1258" s="1"/>
    </row>
    <row r="1259" spans="1:3" x14ac:dyDescent="0.35">
      <c r="A1259" s="42"/>
      <c r="B1259" s="23"/>
      <c r="C1259" s="1"/>
    </row>
    <row r="1260" spans="1:3" x14ac:dyDescent="0.35">
      <c r="A1260" s="42"/>
      <c r="B1260" s="3"/>
      <c r="C1260" s="1"/>
    </row>
    <row r="1261" spans="1:3" x14ac:dyDescent="0.35">
      <c r="A1261" s="42"/>
      <c r="B1261" s="19"/>
      <c r="C1261" s="1"/>
    </row>
    <row r="1262" spans="1:3" x14ac:dyDescent="0.35">
      <c r="A1262" s="42"/>
      <c r="B1262" s="3"/>
      <c r="C1262" s="1"/>
    </row>
    <row r="1263" spans="1:3" x14ac:dyDescent="0.35">
      <c r="A1263" s="42"/>
      <c r="B1263" s="19"/>
      <c r="C1263" s="1"/>
    </row>
    <row r="1264" spans="1:3" x14ac:dyDescent="0.35">
      <c r="A1264" s="42"/>
      <c r="B1264" s="19"/>
      <c r="C1264" s="1"/>
    </row>
    <row r="1265" spans="1:3" x14ac:dyDescent="0.35">
      <c r="A1265" s="42"/>
      <c r="B1265" s="19"/>
      <c r="C1265" s="1"/>
    </row>
    <row r="1266" spans="1:3" x14ac:dyDescent="0.35">
      <c r="A1266" s="42"/>
      <c r="B1266" s="19"/>
      <c r="C1266" s="1"/>
    </row>
    <row r="1267" spans="1:3" x14ac:dyDescent="0.35">
      <c r="A1267" s="42"/>
      <c r="B1267" s="19"/>
      <c r="C1267" s="1"/>
    </row>
    <row r="1268" spans="1:3" x14ac:dyDescent="0.35">
      <c r="A1268" s="42"/>
      <c r="B1268" s="3"/>
      <c r="C1268" s="1"/>
    </row>
    <row r="1269" spans="1:3" x14ac:dyDescent="0.35">
      <c r="A1269" s="42"/>
      <c r="B1269" s="19"/>
      <c r="C1269" s="1"/>
    </row>
    <row r="1270" spans="1:3" x14ac:dyDescent="0.35">
      <c r="A1270" s="42"/>
      <c r="B1270" s="19"/>
      <c r="C1270" s="1"/>
    </row>
    <row r="1271" spans="1:3" x14ac:dyDescent="0.35">
      <c r="A1271" s="42"/>
      <c r="B1271" s="19"/>
      <c r="C1271" s="1"/>
    </row>
    <row r="1272" spans="1:3" x14ac:dyDescent="0.35">
      <c r="A1272" s="42"/>
      <c r="B1272" s="19"/>
      <c r="C1272" s="1"/>
    </row>
    <row r="1273" spans="1:3" x14ac:dyDescent="0.35">
      <c r="A1273" s="42"/>
      <c r="B1273" s="3"/>
      <c r="C1273" s="1"/>
    </row>
    <row r="1274" spans="1:3" x14ac:dyDescent="0.35">
      <c r="A1274" s="42"/>
      <c r="B1274" s="3"/>
      <c r="C1274" s="1"/>
    </row>
    <row r="1275" spans="1:3" x14ac:dyDescent="0.35">
      <c r="A1275" s="42"/>
      <c r="B1275" s="3"/>
      <c r="C1275" s="1"/>
    </row>
    <row r="1276" spans="1:3" x14ac:dyDescent="0.35">
      <c r="A1276" s="42"/>
      <c r="B1276" s="3"/>
      <c r="C1276" s="1"/>
    </row>
    <row r="1277" spans="1:3" x14ac:dyDescent="0.35">
      <c r="A1277" s="42"/>
      <c r="B1277" s="3"/>
      <c r="C1277" s="1"/>
    </row>
    <row r="1278" spans="1:3" x14ac:dyDescent="0.35">
      <c r="A1278" s="42"/>
      <c r="B1278" s="3"/>
      <c r="C1278" s="1"/>
    </row>
  </sheetData>
  <mergeCells count="29">
    <mergeCell ref="A1062:A1109"/>
    <mergeCell ref="A1110:A1157"/>
    <mergeCell ref="A1158:A1205"/>
    <mergeCell ref="A822:A869"/>
    <mergeCell ref="A870:A917"/>
    <mergeCell ref="A918:A965"/>
    <mergeCell ref="A966:A1013"/>
    <mergeCell ref="A1014:A1061"/>
    <mergeCell ref="A2:C2"/>
    <mergeCell ref="A32:C32"/>
    <mergeCell ref="D33:S63"/>
    <mergeCell ref="A35:A59"/>
    <mergeCell ref="A60:A107"/>
    <mergeCell ref="A348:A392"/>
    <mergeCell ref="A393:A440"/>
    <mergeCell ref="A441:A488"/>
    <mergeCell ref="A1206:A1253"/>
    <mergeCell ref="A108:A155"/>
    <mergeCell ref="A156:A203"/>
    <mergeCell ref="A204:A251"/>
    <mergeCell ref="A252:A299"/>
    <mergeCell ref="A300:A347"/>
    <mergeCell ref="A489:A536"/>
    <mergeCell ref="A537:A584"/>
    <mergeCell ref="A585:A632"/>
    <mergeCell ref="A633:A680"/>
    <mergeCell ref="A681:A725"/>
    <mergeCell ref="A726:A773"/>
    <mergeCell ref="A774:A821"/>
  </mergeCells>
  <pageMargins left="0.7" right="0.7" top="0.75" bottom="0.75" header="0.3" footer="0.3"/>
  <pageSetup orientation="portrait" horizontalDpi="90" verticalDpi="90" r:id="rId1"/>
  <drawing r:id="rId2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Monthly DLI Data</vt:lpstr>
      <vt:lpstr>Weekly DLI Data</vt:lpstr>
      <vt:lpstr>September, 2026</vt:lpstr>
      <vt:lpstr>August, 2026</vt:lpstr>
      <vt:lpstr>July, 2026</vt:lpstr>
      <vt:lpstr>June, 2026</vt:lpstr>
      <vt:lpstr>May, 2026</vt:lpstr>
      <vt:lpstr>April, 2026</vt:lpstr>
      <vt:lpstr>March, 2026</vt:lpstr>
      <vt:lpstr>February, 2026</vt:lpstr>
      <vt:lpstr>January, 2026</vt:lpstr>
      <vt:lpstr>December, 2025</vt:lpstr>
      <vt:lpstr>November, 2025</vt:lpstr>
      <vt:lpstr>October, 2025</vt:lpstr>
      <vt:lpstr>September, 2025</vt:lpstr>
      <vt:lpstr>August, 2025</vt:lpstr>
      <vt:lpstr>July, 2025</vt:lpstr>
      <vt:lpstr>June, 2025</vt:lpstr>
      <vt:lpstr>May, 2025</vt:lpstr>
      <vt:lpstr>April, 2025</vt:lpstr>
      <vt:lpstr>March, 2025</vt:lpstr>
      <vt:lpstr>February, 2025</vt:lpstr>
      <vt:lpstr>January, 2025</vt:lpstr>
      <vt:lpstr>November, 2024</vt:lpstr>
      <vt:lpstr>October, 2024</vt:lpstr>
      <vt:lpstr>September, 2024</vt:lpstr>
      <vt:lpstr>August, 2024</vt:lpstr>
      <vt:lpstr>July, 2024</vt:lpstr>
      <vt:lpstr>June,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dhyey Solanki</dc:creator>
  <cp:keywords/>
  <dc:description/>
  <cp:lastModifiedBy>Al-Daoud, Fadi (OMAFA)</cp:lastModifiedBy>
  <cp:revision/>
  <dcterms:created xsi:type="dcterms:W3CDTF">2024-08-02T05:40:04Z</dcterms:created>
  <dcterms:modified xsi:type="dcterms:W3CDTF">2026-10-09T19:35:20Z</dcterms:modified>
  <cp:category/>
  <cp:contentStatus/>
</cp:coreProperties>
</file>