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January_2026/"/>
    </mc:Choice>
  </mc:AlternateContent>
  <xr:revisionPtr revIDLastSave="76" documentId="8_{9F2146BC-2209-40B9-B685-E6830DE26EF3}" xr6:coauthVersionLast="47" xr6:coauthVersionMax="47" xr10:uidLastSave="{C91D8117-43D5-4919-AF00-2C25E312651F}"/>
  <bookViews>
    <workbookView xWindow="-96" yWindow="-96" windowWidth="23232" windowHeight="12432" xr2:uid="{FDAFE115-050A-4283-AB35-F7525DC3CBA5}"/>
  </bookViews>
  <sheets>
    <sheet name="Monthly DLI Data" sheetId="3" r:id="rId1"/>
    <sheet name="Monthly DLI (2 Regions)" sheetId="31" r:id="rId2"/>
    <sheet name="January, 2026" sheetId="30" r:id="rId3"/>
    <sheet name="December, 2025" sheetId="27" r:id="rId4"/>
    <sheet name="November, 2025" sheetId="24" r:id="rId5"/>
    <sheet name="October, 2025" sheetId="23" r:id="rId6"/>
    <sheet name="September, 2025" sheetId="22" r:id="rId7"/>
    <sheet name="August, 2025" sheetId="19" r:id="rId8"/>
  </sheets>
  <definedNames>
    <definedName name="_xlchart.v1.0" hidden="1">'Monthly DLI (2 Regions)'!$A$59:$A$440</definedName>
    <definedName name="_xlchart.v1.1" hidden="1">'Monthly DLI (2 Regions)'!$B$58</definedName>
    <definedName name="_xlchart.v1.2" hidden="1">'Monthly DLI (2 Regions)'!$B$59:$B$440</definedName>
    <definedName name="_xlchart.v1.3" hidden="1">'Monthly DLI (2 Regions)'!$C$58</definedName>
    <definedName name="_xlchart.v1.4" hidden="1">'Monthly DLI (2 Regions)'!$C$59:$C$440</definedName>
    <definedName name="_xlchart.v1.5" hidden="1">'Monthly DLI (2 Regions)'!$D$58</definedName>
    <definedName name="_xlchart.v1.6" hidden="1">'Monthly DLI (2 Regions)'!$D$59:$D$440</definedName>
    <definedName name="_xlchart.v1.7" hidden="1">'Monthly DLI (2 Regions)'!$E$59:$E$439</definedName>
    <definedName name="_xlchart.v1.8" hidden="1">'Monthly DLI (2 Regions)'!$F$59:$F$440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B41" i="30"/>
  <c r="B40" i="30"/>
  <c r="B39" i="30"/>
  <c r="H29" i="3"/>
  <c r="B43" i="30"/>
  <c r="B42" i="30"/>
  <c r="B38" i="30"/>
  <c r="B37" i="30"/>
  <c r="B36" i="27"/>
  <c r="B39" i="27"/>
  <c r="E27" i="3"/>
  <c r="E28" i="3"/>
  <c r="H28" i="3"/>
  <c r="B42" i="27"/>
  <c r="B41" i="27"/>
  <c r="B40" i="27"/>
  <c r="B38" i="27"/>
  <c r="B37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<sst xmlns="http://schemas.openxmlformats.org/spreadsheetml/2006/main" count="535" uniqueCount="69">
  <si>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</si>
  <si>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</si>
  <si>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</si>
  <si>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</si>
  <si>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</si>
  <si>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</si>
  <si>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</si>
  <si>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</si>
  <si>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</si>
  <si>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</si>
  <si>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</si>
  <si>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</si>
  <si>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</si>
  <si>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</si>
  <si>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</si>
  <si>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</si>
  <si>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</si>
  <si>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</si>
  <si>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</si>
  <si>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</si>
  <si>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</si>
  <si>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</si>
  <si>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</si>
  <si>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</si>
  <si>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</si>
  <si>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</si>
  <si>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</si>
  <si>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</si>
  <si>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</si>
  <si>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</si>
  <si>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</si>
  <si>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</si>
  <si>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</si>
  <si>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</si>
  <si>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</si>
  <si>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</si>
  <si>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</si>
  <si>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</si>
  <si>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</si>
  <si>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</si>
  <si>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</si>
  <si>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</si>
  <si>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</si>
  <si>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</si>
  <si>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</si>
  <si>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</si>
  <si>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</si>
  <si>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</si>
  <si>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</si>
  <si>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</si>
  <si>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</si>
  <si>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</si>
  <si>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</si>
  <si>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</si>
  <si>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</si>
  <si>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</si>
  <si>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</si>
  <si>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</si>
  <si>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</si>
  <si>
    <t>January, 2026</t>
  </si>
  <si>
    <t>January, 2026 DLI average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</si>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</sst>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Data'!$D$3:$D$8</c:f>
                <c:numCache>
                  <c:formatCode>General</c:formatCode>
                  <c:ptCount val="6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</c:numCache>
              </c:numRef>
            </c:plus>
            <c:minus>
              <c:numRef>
                <c:f>'Monthly DLI Data'!$D$3:$D$8</c:f>
                <c:numCache>
                  <c:formatCode>General</c:formatCode>
                  <c:ptCount val="6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Data'!$A$3:$A$8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Data'!$C$3:$C$8</c:f>
              <c:numCache>
                <c:formatCode>General</c:formatCode>
                <c:ptCount val="6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3045231234898E-2"/>
          <c:y val="0.14055420828716719"/>
          <c:w val="0.88204151439296741"/>
          <c:h val="0.58226910695187339"/>
        </c:manualLayout>
      </c:layout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Data'!$A$24:$A$29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Data'!$C$24:$C$29</c:f>
              <c:numCache>
                <c:formatCode>General</c:formatCode>
                <c:ptCount val="6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  <c:pt idx="4">
                  <c:v>4.45</c:v>
                </c:pt>
                <c:pt idx="5">
                  <c:v>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Data'!$A$24:$A$29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Data'!$E$24:$E$29</c:f>
              <c:numCache>
                <c:formatCode>General</c:formatCode>
                <c:ptCount val="6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  <c:pt idx="5">
                  <c:v>8.120000000000001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Data'!$A$24:$A$29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Data'!$F$24:$F$29</c:f>
              <c:numCache>
                <c:formatCode>General</c:formatCode>
                <c:ptCount val="6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  <c:pt idx="4">
                  <c:v>3.14</c:v>
                </c:pt>
                <c:pt idx="5">
                  <c:v>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Data'!$A$24:$A$29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Data'!$H$24:$H$29</c:f>
              <c:numCache>
                <c:formatCode>General</c:formatCode>
                <c:ptCount val="6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  <c:pt idx="5">
                  <c:v>14.45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Data'!$A$24:$A$29</c:f>
              <c:strCache>
                <c:ptCount val="6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</c:strCache>
            </c:strRef>
          </c:cat>
          <c:val>
            <c:numRef>
              <c:f>'Monthly DLI Data'!$B$24:$B$29</c:f>
              <c:numCache>
                <c:formatCode>General</c:formatCode>
                <c:ptCount val="6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  <c:pt idx="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D-489D-82C5-3F958302D023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D-489D-82C5-3F958302D023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D-489D-82C5-3F958302D023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plus>
            <c:minus>
              <c:numRef>
                <c:f>'Monthly DLI (2 Regions)'!$N$28:$N$39</c:f>
                <c:numCache>
                  <c:formatCode>General</c:formatCode>
                  <c:ptCount val="12"/>
                  <c:pt idx="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(2 Regions)'!$M$28:$M$39</c:f>
              <c:numCache>
                <c:formatCode>General</c:formatCode>
                <c:ptCount val="1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4D-489D-82C5-3F958302D023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(2 Regions)'!$I$44:$I$55</c:f>
                <c:numCache>
                  <c:formatCode>General</c:formatCode>
                  <c:ptCount val="12"/>
                  <c:pt idx="0">
                    <c:v>6</c:v>
                  </c:pt>
                </c:numCache>
              </c:numRef>
            </c:plus>
            <c:minus>
              <c:numRef>
                <c:f>'Monthly DLI (2 Regions)'!$I$44:$I$55</c:f>
                <c:numCache>
                  <c:formatCode>General</c:formatCode>
                  <c:ptCount val="12"/>
                  <c:pt idx="0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(2 Regions)'!$H$44:$H$55</c:f>
              <c:numCache>
                <c:formatCode>General</c:formatCode>
                <c:ptCount val="1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4D-489D-82C5-3F958302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2026'!$A$5:$A$35</c15:sqref>
                  </c15:fullRef>
                </c:ext>
              </c:extLst>
              <c:f>('January, 2026'!$A$5:$A$9,'January, 2026'!$A$11:$A$35)</c:f>
              <c:numCache>
                <c:formatCode>d\-mmm\-yy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  <c:pt idx="26">
                  <c:v>46050</c:v>
                </c:pt>
                <c:pt idx="27">
                  <c:v>46051</c:v>
                </c:pt>
                <c:pt idx="28">
                  <c:v>46052</c:v>
                </c:pt>
                <c:pt idx="29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2026'!$B$5:$B$35</c15:sqref>
                  </c15:fullRef>
                </c:ext>
              </c:extLst>
              <c:f>('January, 2026'!$B$5:$B$9,'January, 2026'!$B$11:$B$35)</c:f>
              <c:numCache>
                <c:formatCode>General</c:formatCode>
                <c:ptCount val="30"/>
                <c:pt idx="0">
                  <c:v>13.8</c:v>
                </c:pt>
                <c:pt idx="1">
                  <c:v>8.8000000000000007</c:v>
                </c:pt>
                <c:pt idx="2">
                  <c:v>7.8</c:v>
                </c:pt>
                <c:pt idx="3">
                  <c:v>7.1</c:v>
                </c:pt>
                <c:pt idx="4">
                  <c:v>4.5</c:v>
                </c:pt>
                <c:pt idx="5">
                  <c:v>4.8</c:v>
                </c:pt>
                <c:pt idx="6">
                  <c:v>13.9</c:v>
                </c:pt>
                <c:pt idx="7">
                  <c:v>9.5</c:v>
                </c:pt>
                <c:pt idx="8">
                  <c:v>4.7</c:v>
                </c:pt>
                <c:pt idx="9">
                  <c:v>10.6</c:v>
                </c:pt>
                <c:pt idx="10">
                  <c:v>4.4000000000000004</c:v>
                </c:pt>
                <c:pt idx="11">
                  <c:v>7.1</c:v>
                </c:pt>
                <c:pt idx="12">
                  <c:v>8.4</c:v>
                </c:pt>
                <c:pt idx="13">
                  <c:v>6.3</c:v>
                </c:pt>
                <c:pt idx="14">
                  <c:v>9.1999999999999993</c:v>
                </c:pt>
                <c:pt idx="15">
                  <c:v>11</c:v>
                </c:pt>
                <c:pt idx="16">
                  <c:v>14.5</c:v>
                </c:pt>
                <c:pt idx="17">
                  <c:v>14.4</c:v>
                </c:pt>
                <c:pt idx="18">
                  <c:v>19.600000000000001</c:v>
                </c:pt>
                <c:pt idx="19">
                  <c:v>8.4</c:v>
                </c:pt>
                <c:pt idx="20">
                  <c:v>15.6</c:v>
                </c:pt>
                <c:pt idx="21">
                  <c:v>23.3</c:v>
                </c:pt>
                <c:pt idx="22">
                  <c:v>18.2</c:v>
                </c:pt>
                <c:pt idx="23">
                  <c:v>6</c:v>
                </c:pt>
                <c:pt idx="24">
                  <c:v>16.8</c:v>
                </c:pt>
                <c:pt idx="25">
                  <c:v>18</c:v>
                </c:pt>
                <c:pt idx="26">
                  <c:v>19.2</c:v>
                </c:pt>
                <c:pt idx="27">
                  <c:v>13.9</c:v>
                </c:pt>
                <c:pt idx="28">
                  <c:v>24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6-4B89-85B0-62655E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2025'!$A$5:$A$34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2025'!$B$5:$B$34</c:f>
              <c:numCache>
                <c:formatCode>General</c:formatCode>
                <c:ptCount val="30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  <c:pt idx="28">
                  <c:v>8.3000000000000007</c:v>
                </c:pt>
                <c:pt idx="2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f/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FFC1F5-724E-4F88-808C-D19C4762B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275647</xdr:colOff>
      <xdr:row>0</xdr:row>
      <xdr:rowOff>5292</xdr:rowOff>
    </xdr:from>
    <xdr:to>
      <xdr:col>8</xdr:col>
      <xdr:colOff>353580</xdr:colOff>
      <xdr:row>22</xdr:row>
      <xdr:rowOff>166640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F6F295B-500D-49B4-A35E-33C23DAAC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83277" y="5292"/>
              <a:ext cx="7545533" cy="41847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AB66B-1C6C-4B28-869D-77C73D54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29"/>
  <sheetViews>
    <sheetView tabSelected="1" topLeftCell="A18" zoomScaleNormal="100" workbookViewId="0">
      <selection activeCell="C41" sqref="C41"/>
    </sheetView>
  </sheetViews>
  <sheetFormatPr defaultRowHeight="14.4" x14ac:dyDescent="0.55000000000000004"/>
  <cols>
    <col min="1" max="1" width="21.15625" customWidth="1"/>
    <col min="2" max="2" width="10.578125" customWidth="1"/>
    <col min="3" max="3" width="15.7890625" customWidth="1"/>
    <col min="4" max="4" width="15.47265625" bestFit="1" customWidth="1"/>
    <col min="5" max="5" width="15.7890625" customWidth="1"/>
    <col min="8" max="8" width="22.15625" bestFit="1" customWidth="1"/>
  </cols>
  <sheetData>
    <row r="1" spans="1:5" ht="23.7" x14ac:dyDescent="0.9">
      <c r="A1" s="12" t="s">
        <v>9</v>
      </c>
    </row>
    <row r="2" spans="1:5" ht="30.6" x14ac:dyDescent="0.55000000000000004">
      <c r="A2" t="s">
        <v>5</v>
      </c>
      <c r="B2" s="23" t="s">
        <v>47</v>
      </c>
      <c r="C2" s="23" t="s">
        <v>4</v>
      </c>
      <c r="D2" t="s">
        <v>3</v>
      </c>
    </row>
    <row r="3" spans="1:5" x14ac:dyDescent="0.55000000000000004">
      <c r="A3" t="s">
        <v>8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10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14</v>
      </c>
      <c r="B5">
        <v>21</v>
      </c>
      <c r="C5" s="2">
        <v>25</v>
      </c>
      <c r="D5">
        <v>11</v>
      </c>
    </row>
    <row r="6" spans="1:5" x14ac:dyDescent="0.55000000000000004">
      <c r="A6" t="s">
        <v>15</v>
      </c>
      <c r="B6">
        <v>29</v>
      </c>
      <c r="C6">
        <v>12</v>
      </c>
      <c r="D6">
        <v>5</v>
      </c>
    </row>
    <row r="7" spans="1:5" x14ac:dyDescent="0.55000000000000004">
      <c r="A7" t="s">
        <v>57</v>
      </c>
      <c r="B7">
        <v>30</v>
      </c>
      <c r="C7">
        <v>8</v>
      </c>
      <c r="D7">
        <v>4</v>
      </c>
    </row>
    <row r="8" spans="1:5" x14ac:dyDescent="0.55000000000000004">
      <c r="A8" t="s">
        <v>59</v>
      </c>
      <c r="B8">
        <v>30</v>
      </c>
      <c r="C8">
        <v>12</v>
      </c>
      <c r="D8">
        <v>6</v>
      </c>
    </row>
    <row r="22" spans="1:8" x14ac:dyDescent="0.55000000000000004">
      <c r="B22" t="s">
        <v>11</v>
      </c>
    </row>
    <row r="23" spans="1:8" ht="28.8" x14ac:dyDescent="0.55000000000000004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55000000000000004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55000000000000004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29" si="0">G25-F25</f>
        <v>27.379999999999995</v>
      </c>
    </row>
    <row r="26" spans="1:8" x14ac:dyDescent="0.55000000000000004">
      <c r="A26" t="s">
        <v>14</v>
      </c>
      <c r="B26">
        <v>27</v>
      </c>
      <c r="C26">
        <v>16.5</v>
      </c>
      <c r="D26">
        <v>34.200000000000003</v>
      </c>
      <c r="E26">
        <f t="shared" ref="E26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55000000000000004">
      <c r="A27" t="s">
        <v>15</v>
      </c>
      <c r="B27">
        <v>11.6</v>
      </c>
      <c r="C27">
        <v>9.3000000000000007</v>
      </c>
      <c r="D27">
        <v>15.6</v>
      </c>
      <c r="E27">
        <f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55000000000000004">
      <c r="A28" t="s">
        <v>57</v>
      </c>
      <c r="B28">
        <v>7.35</v>
      </c>
      <c r="C28">
        <v>4.45</v>
      </c>
      <c r="D28">
        <v>12.5</v>
      </c>
      <c r="E28">
        <f>D28-C28</f>
        <v>8.0500000000000007</v>
      </c>
      <c r="F28">
        <v>3.14</v>
      </c>
      <c r="G28">
        <v>13.15</v>
      </c>
      <c r="H28">
        <f t="shared" si="0"/>
        <v>10.01</v>
      </c>
    </row>
    <row r="29" spans="1:8" x14ac:dyDescent="0.55000000000000004">
      <c r="A29" t="s">
        <v>59</v>
      </c>
      <c r="B29">
        <v>10.8</v>
      </c>
      <c r="C29">
        <v>7.28</v>
      </c>
      <c r="D29">
        <v>15.4</v>
      </c>
      <c r="E29">
        <f>D29-C29</f>
        <v>8.120000000000001</v>
      </c>
      <c r="F29">
        <v>4.79</v>
      </c>
      <c r="G29">
        <v>19.239999999999998</v>
      </c>
      <c r="H29">
        <f t="shared" si="0"/>
        <v>14.45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D60A-4B6A-4B9C-B6D4-A6F44D44C8C5}">
  <dimension ref="A25:P440"/>
  <sheetViews>
    <sheetView zoomScale="90" zoomScaleNormal="90" workbookViewId="0">
      <selection activeCell="C25" sqref="C25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35.734375" customWidth="1"/>
    <col min="12" max="12" width="26.26171875" customWidth="1"/>
    <col min="13" max="13" width="33.89453125" customWidth="1"/>
    <col min="14" max="14" width="22.1015625" customWidth="1"/>
    <col min="15" max="15" width="35" customWidth="1"/>
    <col min="16" max="16" width="33.62890625" customWidth="1"/>
  </cols>
  <sheetData>
    <row r="25" spans="1:16" ht="26.7" thickBot="1" x14ac:dyDescent="1.05">
      <c r="A25" s="22" t="s">
        <v>42</v>
      </c>
    </row>
    <row r="26" spans="1:16" ht="21.3" x14ac:dyDescent="0.85">
      <c r="A26" s="24" t="s">
        <v>58</v>
      </c>
      <c r="B26" s="30">
        <v>2025</v>
      </c>
      <c r="C26" s="31"/>
      <c r="D26" s="31"/>
      <c r="E26" s="31"/>
      <c r="F26" s="32"/>
      <c r="G26" s="30">
        <v>2024</v>
      </c>
      <c r="H26" s="31"/>
      <c r="I26" s="31"/>
      <c r="J26" s="31"/>
      <c r="K26" s="32"/>
      <c r="L26" s="30">
        <v>2026</v>
      </c>
      <c r="M26" s="31"/>
      <c r="N26" s="31"/>
      <c r="O26" s="31"/>
      <c r="P26" s="32"/>
    </row>
    <row r="27" spans="1:16" ht="16.2" x14ac:dyDescent="0.55000000000000004">
      <c r="A27" t="s">
        <v>31</v>
      </c>
      <c r="B27" s="25" t="s">
        <v>36</v>
      </c>
      <c r="C27" t="s">
        <v>35</v>
      </c>
      <c r="D27" t="s">
        <v>34</v>
      </c>
      <c r="E27" t="s">
        <v>33</v>
      </c>
      <c r="F27" s="26" t="s">
        <v>32</v>
      </c>
      <c r="G27" s="25" t="s">
        <v>41</v>
      </c>
      <c r="H27" t="s">
        <v>40</v>
      </c>
      <c r="I27" t="s">
        <v>39</v>
      </c>
      <c r="J27" t="s">
        <v>38</v>
      </c>
      <c r="K27" s="26" t="s">
        <v>37</v>
      </c>
      <c r="L27" s="25" t="s">
        <v>62</v>
      </c>
      <c r="M27" t="s">
        <v>63</v>
      </c>
      <c r="N27" t="s">
        <v>64</v>
      </c>
      <c r="O27" t="s">
        <v>65</v>
      </c>
      <c r="P27" s="26" t="s">
        <v>66</v>
      </c>
    </row>
    <row r="28" spans="1:16" x14ac:dyDescent="0.55000000000000004">
      <c r="A28" t="s">
        <v>27</v>
      </c>
      <c r="B28" s="25">
        <v>15</v>
      </c>
      <c r="C28">
        <v>19</v>
      </c>
      <c r="D28">
        <v>5</v>
      </c>
      <c r="E28">
        <v>28.4</v>
      </c>
      <c r="F28" s="26">
        <v>8.6999999999999993</v>
      </c>
      <c r="G28" s="25"/>
      <c r="K28" s="26"/>
      <c r="L28" s="25">
        <v>26</v>
      </c>
      <c r="M28">
        <v>14</v>
      </c>
      <c r="N28">
        <v>5</v>
      </c>
      <c r="O28">
        <v>21.8</v>
      </c>
      <c r="P28" s="26">
        <v>5.9</v>
      </c>
    </row>
    <row r="29" spans="1:16" x14ac:dyDescent="0.55000000000000004">
      <c r="A29" t="s">
        <v>26</v>
      </c>
      <c r="B29" s="25">
        <v>28</v>
      </c>
      <c r="C29">
        <v>21</v>
      </c>
      <c r="D29">
        <v>10</v>
      </c>
      <c r="E29">
        <v>39.200000000000003</v>
      </c>
      <c r="F29" s="26">
        <v>5.9</v>
      </c>
      <c r="G29" s="25"/>
      <c r="K29" s="26"/>
      <c r="L29" s="25"/>
      <c r="P29" s="26"/>
    </row>
    <row r="30" spans="1:16" x14ac:dyDescent="0.55000000000000004">
      <c r="A30" t="s">
        <v>25</v>
      </c>
      <c r="B30" s="25">
        <v>30</v>
      </c>
      <c r="C30">
        <v>33</v>
      </c>
      <c r="D30">
        <v>12</v>
      </c>
      <c r="E30">
        <v>50.1</v>
      </c>
      <c r="F30" s="26">
        <v>9.8000000000000007</v>
      </c>
      <c r="G30" s="25"/>
      <c r="K30" s="26"/>
      <c r="L30" s="25"/>
      <c r="P30" s="26"/>
    </row>
    <row r="31" spans="1:16" x14ac:dyDescent="0.55000000000000004">
      <c r="A31" t="s">
        <v>24</v>
      </c>
      <c r="B31" s="25">
        <v>29</v>
      </c>
      <c r="C31">
        <v>43</v>
      </c>
      <c r="D31">
        <v>17</v>
      </c>
      <c r="E31">
        <v>67</v>
      </c>
      <c r="F31" s="26">
        <v>6.1</v>
      </c>
      <c r="G31" s="25"/>
      <c r="K31" s="26"/>
      <c r="L31" s="25"/>
      <c r="P31" s="26"/>
    </row>
    <row r="32" spans="1:16" x14ac:dyDescent="0.55000000000000004">
      <c r="A32" t="s">
        <v>23</v>
      </c>
      <c r="B32" s="25">
        <v>30</v>
      </c>
      <c r="C32">
        <v>46</v>
      </c>
      <c r="D32">
        <v>20</v>
      </c>
      <c r="E32">
        <v>72.900000000000006</v>
      </c>
      <c r="F32" s="26">
        <v>9.3000000000000007</v>
      </c>
      <c r="G32" s="25"/>
      <c r="K32" s="26"/>
      <c r="L32" s="25"/>
      <c r="P32" s="26"/>
    </row>
    <row r="33" spans="1:16" ht="20.05" customHeight="1" x14ac:dyDescent="0.55000000000000004">
      <c r="A33" t="s">
        <v>22</v>
      </c>
      <c r="B33" s="25">
        <v>29</v>
      </c>
      <c r="C33">
        <v>53</v>
      </c>
      <c r="D33">
        <v>17</v>
      </c>
      <c r="E33">
        <v>74.7</v>
      </c>
      <c r="F33" s="26">
        <v>12.5</v>
      </c>
      <c r="G33" s="25">
        <v>22</v>
      </c>
      <c r="H33">
        <v>59</v>
      </c>
      <c r="I33">
        <v>12</v>
      </c>
      <c r="J33">
        <v>77.5</v>
      </c>
      <c r="K33" s="26">
        <v>37.4</v>
      </c>
      <c r="L33" s="25"/>
      <c r="P33" s="26"/>
    </row>
    <row r="34" spans="1:16" x14ac:dyDescent="0.55000000000000004">
      <c r="A34" t="s">
        <v>21</v>
      </c>
      <c r="B34" s="25">
        <v>9</v>
      </c>
      <c r="C34">
        <v>60</v>
      </c>
      <c r="D34">
        <v>14</v>
      </c>
      <c r="E34">
        <v>72.8</v>
      </c>
      <c r="F34" s="26">
        <v>36.4</v>
      </c>
      <c r="G34" s="25">
        <v>25</v>
      </c>
      <c r="H34">
        <v>56</v>
      </c>
      <c r="I34">
        <v>12</v>
      </c>
      <c r="J34">
        <v>73.2</v>
      </c>
      <c r="K34" s="26">
        <v>29.1</v>
      </c>
      <c r="L34" s="25"/>
      <c r="P34" s="26"/>
    </row>
    <row r="35" spans="1:16" x14ac:dyDescent="0.55000000000000004">
      <c r="A35" t="s">
        <v>20</v>
      </c>
      <c r="B35" s="25">
        <v>24</v>
      </c>
      <c r="C35">
        <v>50</v>
      </c>
      <c r="D35">
        <v>15</v>
      </c>
      <c r="E35">
        <v>63.8</v>
      </c>
      <c r="F35" s="26">
        <v>11.4</v>
      </c>
      <c r="G35" s="25">
        <v>27</v>
      </c>
      <c r="H35">
        <v>49</v>
      </c>
      <c r="I35">
        <v>12</v>
      </c>
      <c r="J35">
        <v>63.5</v>
      </c>
      <c r="K35" s="26">
        <v>26.1</v>
      </c>
      <c r="L35" s="25"/>
      <c r="P35" s="26"/>
    </row>
    <row r="36" spans="1:16" x14ac:dyDescent="0.55000000000000004">
      <c r="A36" t="s">
        <v>19</v>
      </c>
      <c r="B36" s="25">
        <v>29</v>
      </c>
      <c r="C36">
        <v>44</v>
      </c>
      <c r="D36">
        <v>11</v>
      </c>
      <c r="E36">
        <v>59.6</v>
      </c>
      <c r="F36" s="26">
        <v>13.5</v>
      </c>
      <c r="G36" s="25">
        <v>29</v>
      </c>
      <c r="H36">
        <v>39</v>
      </c>
      <c r="I36">
        <v>14</v>
      </c>
      <c r="J36">
        <v>58.4</v>
      </c>
      <c r="K36" s="26">
        <v>5.3</v>
      </c>
      <c r="L36" s="25"/>
      <c r="P36" s="26"/>
    </row>
    <row r="37" spans="1:16" x14ac:dyDescent="0.55000000000000004">
      <c r="A37" t="s">
        <v>18</v>
      </c>
      <c r="B37" s="25">
        <v>30</v>
      </c>
      <c r="C37">
        <v>30</v>
      </c>
      <c r="D37">
        <v>11</v>
      </c>
      <c r="E37">
        <v>42.8</v>
      </c>
      <c r="F37" s="26">
        <v>6.7</v>
      </c>
      <c r="G37" s="25">
        <v>13</v>
      </c>
      <c r="H37">
        <v>34</v>
      </c>
      <c r="I37">
        <v>10</v>
      </c>
      <c r="J37">
        <v>43.2</v>
      </c>
      <c r="K37" s="26">
        <v>5.5</v>
      </c>
      <c r="L37" s="25"/>
      <c r="P37" s="26"/>
    </row>
    <row r="38" spans="1:16" x14ac:dyDescent="0.55000000000000004">
      <c r="A38" t="s">
        <v>17</v>
      </c>
      <c r="B38" s="25">
        <v>29</v>
      </c>
      <c r="C38">
        <v>15</v>
      </c>
      <c r="D38">
        <v>9</v>
      </c>
      <c r="E38">
        <v>30.5</v>
      </c>
      <c r="F38" s="26">
        <v>3.3</v>
      </c>
      <c r="G38" s="25">
        <v>8</v>
      </c>
      <c r="H38">
        <v>10</v>
      </c>
      <c r="I38">
        <v>5</v>
      </c>
      <c r="J38">
        <v>19.100000000000001</v>
      </c>
      <c r="K38" s="26">
        <v>5</v>
      </c>
      <c r="L38" s="25"/>
      <c r="P38" s="26"/>
    </row>
    <row r="39" spans="1:16" ht="14.7" thickBot="1" x14ac:dyDescent="0.6">
      <c r="A39" t="s">
        <v>16</v>
      </c>
      <c r="B39" s="27">
        <v>30</v>
      </c>
      <c r="C39" s="28">
        <v>10</v>
      </c>
      <c r="D39" s="28">
        <v>5</v>
      </c>
      <c r="E39" s="28">
        <v>18.100000000000001</v>
      </c>
      <c r="F39" s="29">
        <v>2</v>
      </c>
      <c r="G39" s="27">
        <v>0</v>
      </c>
      <c r="H39" s="28"/>
      <c r="I39" s="28"/>
      <c r="J39" s="28"/>
      <c r="K39" s="29"/>
      <c r="L39" s="27"/>
      <c r="M39" s="28"/>
      <c r="N39" s="28"/>
      <c r="O39" s="28"/>
      <c r="P39" s="29"/>
    </row>
    <row r="41" spans="1:16" ht="26.7" thickBot="1" x14ac:dyDescent="1.05">
      <c r="A41" s="22" t="s">
        <v>9</v>
      </c>
    </row>
    <row r="42" spans="1:16" ht="21.3" x14ac:dyDescent="0.85">
      <c r="A42" s="24" t="s">
        <v>58</v>
      </c>
      <c r="B42" s="30">
        <v>2025</v>
      </c>
      <c r="C42" s="31"/>
      <c r="D42" s="31"/>
      <c r="E42" s="31"/>
      <c r="F42" s="32"/>
      <c r="G42" s="30">
        <v>2026</v>
      </c>
      <c r="H42" s="31"/>
      <c r="I42" s="31"/>
      <c r="J42" s="31"/>
      <c r="K42" s="32"/>
    </row>
    <row r="43" spans="1:16" ht="16.2" x14ac:dyDescent="0.55000000000000004">
      <c r="A43" t="s">
        <v>31</v>
      </c>
      <c r="B43" s="25" t="s">
        <v>36</v>
      </c>
      <c r="C43" t="s">
        <v>35</v>
      </c>
      <c r="D43" t="s">
        <v>34</v>
      </c>
      <c r="E43" t="s">
        <v>33</v>
      </c>
      <c r="F43" s="26" t="s">
        <v>32</v>
      </c>
      <c r="G43" s="25" t="s">
        <v>62</v>
      </c>
      <c r="H43" t="s">
        <v>63</v>
      </c>
      <c r="I43" t="s">
        <v>64</v>
      </c>
      <c r="J43" t="s">
        <v>65</v>
      </c>
      <c r="K43" s="26" t="s">
        <v>66</v>
      </c>
    </row>
    <row r="44" spans="1:16" x14ac:dyDescent="0.55000000000000004">
      <c r="A44" t="s">
        <v>27</v>
      </c>
      <c r="B44" s="25"/>
      <c r="F44" s="26"/>
      <c r="G44" s="25">
        <v>30</v>
      </c>
      <c r="H44">
        <v>12</v>
      </c>
      <c r="I44">
        <v>6</v>
      </c>
      <c r="J44">
        <v>24</v>
      </c>
      <c r="K44" s="26">
        <v>4.4000000000000004</v>
      </c>
    </row>
    <row r="45" spans="1:16" x14ac:dyDescent="0.55000000000000004">
      <c r="A45" t="s">
        <v>26</v>
      </c>
      <c r="B45" s="25"/>
      <c r="F45" s="26"/>
      <c r="G45" s="25"/>
      <c r="K45" s="26"/>
    </row>
    <row r="46" spans="1:16" x14ac:dyDescent="0.55000000000000004">
      <c r="A46" t="s">
        <v>25</v>
      </c>
      <c r="B46" s="25"/>
      <c r="F46" s="26"/>
      <c r="G46" s="25"/>
      <c r="K46" s="26"/>
    </row>
    <row r="47" spans="1:16" x14ac:dyDescent="0.55000000000000004">
      <c r="A47" t="s">
        <v>24</v>
      </c>
      <c r="B47" s="25"/>
      <c r="F47" s="26"/>
      <c r="G47" s="25"/>
      <c r="K47" s="26"/>
    </row>
    <row r="48" spans="1:16" x14ac:dyDescent="0.55000000000000004">
      <c r="A48" t="s">
        <v>23</v>
      </c>
      <c r="B48" s="25"/>
      <c r="F48" s="26"/>
      <c r="G48" s="25"/>
      <c r="K48" s="26"/>
    </row>
    <row r="49" spans="1:11" x14ac:dyDescent="0.55000000000000004">
      <c r="A49" t="s">
        <v>22</v>
      </c>
      <c r="B49" s="25"/>
      <c r="F49" s="26"/>
      <c r="G49" s="25"/>
      <c r="K49" s="26"/>
    </row>
    <row r="50" spans="1:11" x14ac:dyDescent="0.55000000000000004">
      <c r="A50" t="s">
        <v>21</v>
      </c>
      <c r="B50" s="25"/>
      <c r="F50" s="26"/>
      <c r="G50" s="25"/>
      <c r="K50" s="26"/>
    </row>
    <row r="51" spans="1:11" x14ac:dyDescent="0.55000000000000004">
      <c r="A51" t="s">
        <v>20</v>
      </c>
      <c r="B51" s="25">
        <v>20</v>
      </c>
      <c r="C51">
        <v>47</v>
      </c>
      <c r="D51">
        <v>16</v>
      </c>
      <c r="E51">
        <v>61</v>
      </c>
      <c r="F51" s="26">
        <v>8.6999999999999993</v>
      </c>
      <c r="G51" s="25"/>
      <c r="K51" s="26"/>
    </row>
    <row r="52" spans="1:11" x14ac:dyDescent="0.55000000000000004">
      <c r="A52" t="s">
        <v>19</v>
      </c>
      <c r="B52" s="25">
        <v>17</v>
      </c>
      <c r="C52">
        <v>44</v>
      </c>
      <c r="D52">
        <v>10</v>
      </c>
      <c r="E52">
        <v>55.5</v>
      </c>
      <c r="F52" s="26">
        <v>22.7</v>
      </c>
      <c r="G52" s="25"/>
      <c r="K52" s="26"/>
    </row>
    <row r="53" spans="1:11" ht="15.6" x14ac:dyDescent="0.6">
      <c r="A53" t="s">
        <v>18</v>
      </c>
      <c r="B53" s="25">
        <v>21</v>
      </c>
      <c r="C53" s="2">
        <v>25</v>
      </c>
      <c r="D53">
        <v>11</v>
      </c>
      <c r="E53">
        <v>40.700000000000003</v>
      </c>
      <c r="F53" s="26">
        <v>3.3</v>
      </c>
      <c r="G53" s="25"/>
      <c r="K53" s="26"/>
    </row>
    <row r="54" spans="1:11" x14ac:dyDescent="0.55000000000000004">
      <c r="A54" t="s">
        <v>17</v>
      </c>
      <c r="B54" s="25">
        <v>29</v>
      </c>
      <c r="C54">
        <v>12</v>
      </c>
      <c r="D54">
        <v>5</v>
      </c>
      <c r="E54">
        <v>22.3</v>
      </c>
      <c r="F54" s="26">
        <v>2.5</v>
      </c>
      <c r="G54" s="25"/>
      <c r="K54" s="26"/>
    </row>
    <row r="55" spans="1:11" ht="14.7" thickBot="1" x14ac:dyDescent="0.6">
      <c r="A55" t="s">
        <v>16</v>
      </c>
      <c r="B55" s="27">
        <v>30</v>
      </c>
      <c r="C55" s="28">
        <v>8</v>
      </c>
      <c r="D55" s="28">
        <v>4</v>
      </c>
      <c r="E55" s="28">
        <v>14.7</v>
      </c>
      <c r="F55" s="29">
        <v>1.8</v>
      </c>
      <c r="G55" s="27"/>
      <c r="H55" s="28"/>
      <c r="I55" s="28"/>
      <c r="J55" s="28"/>
      <c r="K55" s="29"/>
    </row>
    <row r="58" spans="1:11" x14ac:dyDescent="0.55000000000000004">
      <c r="A58" t="s">
        <v>31</v>
      </c>
      <c r="B58" t="s">
        <v>30</v>
      </c>
      <c r="C58" t="s">
        <v>29</v>
      </c>
      <c r="D58" t="s">
        <v>28</v>
      </c>
      <c r="E58" t="s">
        <v>67</v>
      </c>
      <c r="F58" t="s">
        <v>68</v>
      </c>
    </row>
    <row r="59" spans="1:11" x14ac:dyDescent="0.55000000000000004">
      <c r="A59" t="s">
        <v>27</v>
      </c>
      <c r="C59">
        <v>8.9</v>
      </c>
      <c r="E59">
        <v>15.6</v>
      </c>
      <c r="F59">
        <v>13.8</v>
      </c>
    </row>
    <row r="60" spans="1:11" x14ac:dyDescent="0.55000000000000004">
      <c r="A60" t="s">
        <v>27</v>
      </c>
      <c r="C60">
        <v>24.4</v>
      </c>
      <c r="E60">
        <v>14</v>
      </c>
      <c r="F60">
        <v>8.8000000000000007</v>
      </c>
    </row>
    <row r="61" spans="1:11" x14ac:dyDescent="0.55000000000000004">
      <c r="A61" t="s">
        <v>27</v>
      </c>
      <c r="C61">
        <v>8.6999999999999993</v>
      </c>
      <c r="E61">
        <v>11.8</v>
      </c>
      <c r="F61">
        <v>7.8</v>
      </c>
    </row>
    <row r="62" spans="1:11" x14ac:dyDescent="0.55000000000000004">
      <c r="A62" t="s">
        <v>27</v>
      </c>
      <c r="C62">
        <v>15.7</v>
      </c>
      <c r="E62">
        <v>7.4</v>
      </c>
      <c r="F62">
        <v>7.1</v>
      </c>
    </row>
    <row r="63" spans="1:11" x14ac:dyDescent="0.55000000000000004">
      <c r="A63" t="s">
        <v>27</v>
      </c>
      <c r="C63">
        <v>22.7</v>
      </c>
      <c r="E63">
        <v>14.3</v>
      </c>
      <c r="F63">
        <v>4.5</v>
      </c>
    </row>
    <row r="64" spans="1:11" x14ac:dyDescent="0.55000000000000004">
      <c r="A64" t="s">
        <v>27</v>
      </c>
      <c r="C64">
        <v>20.9</v>
      </c>
      <c r="E64">
        <v>12.2</v>
      </c>
      <c r="F64">
        <v>4.8</v>
      </c>
    </row>
    <row r="65" spans="1:6" x14ac:dyDescent="0.55000000000000004">
      <c r="A65" t="s">
        <v>27</v>
      </c>
      <c r="C65">
        <v>16</v>
      </c>
      <c r="E65">
        <v>11.7</v>
      </c>
      <c r="F65">
        <v>13.9</v>
      </c>
    </row>
    <row r="66" spans="1:6" x14ac:dyDescent="0.55000000000000004">
      <c r="A66" t="s">
        <v>27</v>
      </c>
      <c r="C66">
        <v>15.8</v>
      </c>
      <c r="E66">
        <v>5.9</v>
      </c>
      <c r="F66">
        <v>9.5</v>
      </c>
    </row>
    <row r="67" spans="1:6" x14ac:dyDescent="0.55000000000000004">
      <c r="A67" t="s">
        <v>27</v>
      </c>
      <c r="C67">
        <v>18.399999999999999</v>
      </c>
      <c r="E67">
        <v>6.7</v>
      </c>
      <c r="F67">
        <v>4.7</v>
      </c>
    </row>
    <row r="68" spans="1:6" x14ac:dyDescent="0.55000000000000004">
      <c r="A68" t="s">
        <v>27</v>
      </c>
      <c r="C68">
        <v>21.8</v>
      </c>
      <c r="E68">
        <v>15.4</v>
      </c>
      <c r="F68">
        <v>10.6</v>
      </c>
    </row>
    <row r="69" spans="1:6" x14ac:dyDescent="0.55000000000000004">
      <c r="A69" t="s">
        <v>27</v>
      </c>
      <c r="C69">
        <v>22.3</v>
      </c>
      <c r="E69">
        <v>10.6</v>
      </c>
      <c r="F69">
        <v>4.4000000000000004</v>
      </c>
    </row>
    <row r="70" spans="1:6" x14ac:dyDescent="0.55000000000000004">
      <c r="A70" t="s">
        <v>27</v>
      </c>
      <c r="C70">
        <v>28.4</v>
      </c>
      <c r="E70">
        <v>6.3</v>
      </c>
      <c r="F70">
        <v>7.1</v>
      </c>
    </row>
    <row r="71" spans="1:6" x14ac:dyDescent="0.55000000000000004">
      <c r="A71" t="s">
        <v>27</v>
      </c>
      <c r="C71">
        <v>18.3</v>
      </c>
      <c r="E71">
        <v>8.9</v>
      </c>
      <c r="F71">
        <v>8.4</v>
      </c>
    </row>
    <row r="72" spans="1:6" x14ac:dyDescent="0.55000000000000004">
      <c r="A72" t="s">
        <v>27</v>
      </c>
      <c r="C72">
        <v>21</v>
      </c>
      <c r="E72">
        <v>12.3</v>
      </c>
      <c r="F72">
        <v>6.3</v>
      </c>
    </row>
    <row r="73" spans="1:6" x14ac:dyDescent="0.55000000000000004">
      <c r="A73" t="s">
        <v>27</v>
      </c>
      <c r="C73">
        <v>24</v>
      </c>
      <c r="E73">
        <v>12.7</v>
      </c>
      <c r="F73">
        <v>9.1999999999999993</v>
      </c>
    </row>
    <row r="74" spans="1:6" x14ac:dyDescent="0.55000000000000004">
      <c r="A74" t="s">
        <v>27</v>
      </c>
      <c r="E74">
        <v>15.9</v>
      </c>
      <c r="F74">
        <v>11</v>
      </c>
    </row>
    <row r="75" spans="1:6" x14ac:dyDescent="0.55000000000000004">
      <c r="A75" t="s">
        <v>27</v>
      </c>
      <c r="E75">
        <v>17.2</v>
      </c>
      <c r="F75">
        <v>14.5</v>
      </c>
    </row>
    <row r="76" spans="1:6" x14ac:dyDescent="0.55000000000000004">
      <c r="A76" t="s">
        <v>27</v>
      </c>
      <c r="E76">
        <v>20.100000000000001</v>
      </c>
      <c r="F76">
        <v>14.4</v>
      </c>
    </row>
    <row r="77" spans="1:6" x14ac:dyDescent="0.55000000000000004">
      <c r="A77" t="s">
        <v>27</v>
      </c>
      <c r="E77">
        <v>14.8</v>
      </c>
      <c r="F77">
        <v>19.600000000000001</v>
      </c>
    </row>
    <row r="78" spans="1:6" x14ac:dyDescent="0.55000000000000004">
      <c r="A78" t="s">
        <v>27</v>
      </c>
      <c r="E78">
        <v>16.899999999999999</v>
      </c>
      <c r="F78">
        <v>8.4</v>
      </c>
    </row>
    <row r="79" spans="1:6" x14ac:dyDescent="0.55000000000000004">
      <c r="A79" t="s">
        <v>27</v>
      </c>
      <c r="E79">
        <v>21.3</v>
      </c>
      <c r="F79">
        <v>15.6</v>
      </c>
    </row>
    <row r="80" spans="1:6" x14ac:dyDescent="0.55000000000000004">
      <c r="A80" t="s">
        <v>27</v>
      </c>
      <c r="E80">
        <v>21.8</v>
      </c>
      <c r="F80">
        <v>23.3</v>
      </c>
    </row>
    <row r="81" spans="1:6" x14ac:dyDescent="0.55000000000000004">
      <c r="A81" t="s">
        <v>27</v>
      </c>
      <c r="E81">
        <v>13</v>
      </c>
      <c r="F81">
        <v>18.2</v>
      </c>
    </row>
    <row r="82" spans="1:6" x14ac:dyDescent="0.55000000000000004">
      <c r="A82" t="s">
        <v>27</v>
      </c>
      <c r="E82">
        <v>17.5</v>
      </c>
      <c r="F82">
        <v>6</v>
      </c>
    </row>
    <row r="83" spans="1:6" x14ac:dyDescent="0.55000000000000004">
      <c r="A83" t="s">
        <v>27</v>
      </c>
      <c r="E83">
        <v>20.5</v>
      </c>
      <c r="F83">
        <v>16.8</v>
      </c>
    </row>
    <row r="84" spans="1:6" x14ac:dyDescent="0.55000000000000004">
      <c r="A84" t="s">
        <v>27</v>
      </c>
      <c r="E84">
        <v>18.2</v>
      </c>
      <c r="F84">
        <v>18</v>
      </c>
    </row>
    <row r="85" spans="1:6" x14ac:dyDescent="0.55000000000000004">
      <c r="A85" t="s">
        <v>27</v>
      </c>
      <c r="F85">
        <v>19.2</v>
      </c>
    </row>
    <row r="86" spans="1:6" x14ac:dyDescent="0.55000000000000004">
      <c r="A86" t="s">
        <v>27</v>
      </c>
      <c r="F86">
        <v>13.9</v>
      </c>
    </row>
    <row r="87" spans="1:6" x14ac:dyDescent="0.55000000000000004">
      <c r="A87" t="s">
        <v>27</v>
      </c>
      <c r="F87">
        <v>24</v>
      </c>
    </row>
    <row r="88" spans="1:6" x14ac:dyDescent="0.55000000000000004">
      <c r="A88" t="s">
        <v>27</v>
      </c>
      <c r="F88">
        <v>14.8</v>
      </c>
    </row>
    <row r="89" spans="1:6" x14ac:dyDescent="0.55000000000000004">
      <c r="A89" t="s">
        <v>26</v>
      </c>
      <c r="C89">
        <v>14.2</v>
      </c>
    </row>
    <row r="90" spans="1:6" x14ac:dyDescent="0.55000000000000004">
      <c r="A90" t="s">
        <v>26</v>
      </c>
      <c r="C90">
        <v>7.3</v>
      </c>
    </row>
    <row r="91" spans="1:6" x14ac:dyDescent="0.55000000000000004">
      <c r="A91" t="s">
        <v>26</v>
      </c>
      <c r="C91">
        <v>10.4</v>
      </c>
    </row>
    <row r="92" spans="1:6" x14ac:dyDescent="0.55000000000000004">
      <c r="A92" t="s">
        <v>26</v>
      </c>
      <c r="C92">
        <v>18.5</v>
      </c>
    </row>
    <row r="93" spans="1:6" x14ac:dyDescent="0.55000000000000004">
      <c r="A93" t="s">
        <v>26</v>
      </c>
      <c r="C93">
        <v>15</v>
      </c>
    </row>
    <row r="94" spans="1:6" x14ac:dyDescent="0.55000000000000004">
      <c r="A94" t="s">
        <v>26</v>
      </c>
      <c r="C94">
        <v>5.9</v>
      </c>
    </row>
    <row r="95" spans="1:6" x14ac:dyDescent="0.55000000000000004">
      <c r="A95" t="s">
        <v>26</v>
      </c>
      <c r="C95">
        <v>27.1</v>
      </c>
    </row>
    <row r="96" spans="1:6" x14ac:dyDescent="0.55000000000000004">
      <c r="A96" t="s">
        <v>26</v>
      </c>
      <c r="C96">
        <v>6.1</v>
      </c>
    </row>
    <row r="97" spans="1:3" x14ac:dyDescent="0.55000000000000004">
      <c r="A97" t="s">
        <v>26</v>
      </c>
      <c r="C97">
        <v>19.5</v>
      </c>
    </row>
    <row r="98" spans="1:3" x14ac:dyDescent="0.55000000000000004">
      <c r="A98" t="s">
        <v>26</v>
      </c>
      <c r="C98">
        <v>28.3</v>
      </c>
    </row>
    <row r="99" spans="1:3" x14ac:dyDescent="0.55000000000000004">
      <c r="A99" t="s">
        <v>26</v>
      </c>
      <c r="C99">
        <v>24.8</v>
      </c>
    </row>
    <row r="100" spans="1:3" x14ac:dyDescent="0.55000000000000004">
      <c r="A100" t="s">
        <v>26</v>
      </c>
      <c r="C100">
        <v>8.6</v>
      </c>
    </row>
    <row r="101" spans="1:3" x14ac:dyDescent="0.55000000000000004">
      <c r="A101" t="s">
        <v>26</v>
      </c>
      <c r="C101">
        <v>23.1</v>
      </c>
    </row>
    <row r="102" spans="1:3" x14ac:dyDescent="0.55000000000000004">
      <c r="A102" t="s">
        <v>26</v>
      </c>
      <c r="C102">
        <v>27.7</v>
      </c>
    </row>
    <row r="103" spans="1:3" x14ac:dyDescent="0.55000000000000004">
      <c r="A103" t="s">
        <v>26</v>
      </c>
      <c r="C103">
        <v>7</v>
      </c>
    </row>
    <row r="104" spans="1:3" x14ac:dyDescent="0.55000000000000004">
      <c r="A104" t="s">
        <v>26</v>
      </c>
      <c r="C104">
        <v>13.4</v>
      </c>
    </row>
    <row r="105" spans="1:3" x14ac:dyDescent="0.55000000000000004">
      <c r="A105" t="s">
        <v>26</v>
      </c>
      <c r="C105">
        <v>29.7</v>
      </c>
    </row>
    <row r="106" spans="1:3" x14ac:dyDescent="0.55000000000000004">
      <c r="A106" t="s">
        <v>26</v>
      </c>
      <c r="C106">
        <v>37.799999999999997</v>
      </c>
    </row>
    <row r="107" spans="1:3" x14ac:dyDescent="0.55000000000000004">
      <c r="A107" t="s">
        <v>26</v>
      </c>
      <c r="C107">
        <v>28.4</v>
      </c>
    </row>
    <row r="108" spans="1:3" x14ac:dyDescent="0.55000000000000004">
      <c r="A108" t="s">
        <v>26</v>
      </c>
      <c r="C108">
        <v>28.2</v>
      </c>
    </row>
    <row r="109" spans="1:3" x14ac:dyDescent="0.55000000000000004">
      <c r="A109" t="s">
        <v>26</v>
      </c>
      <c r="C109">
        <v>32.9</v>
      </c>
    </row>
    <row r="110" spans="1:3" x14ac:dyDescent="0.55000000000000004">
      <c r="A110" t="s">
        <v>26</v>
      </c>
      <c r="C110">
        <v>39.200000000000003</v>
      </c>
    </row>
    <row r="111" spans="1:3" x14ac:dyDescent="0.55000000000000004">
      <c r="A111" t="s">
        <v>26</v>
      </c>
      <c r="C111">
        <v>26.3</v>
      </c>
    </row>
    <row r="112" spans="1:3" x14ac:dyDescent="0.55000000000000004">
      <c r="A112" t="s">
        <v>26</v>
      </c>
      <c r="C112">
        <v>32</v>
      </c>
    </row>
    <row r="113" spans="1:3" x14ac:dyDescent="0.55000000000000004">
      <c r="A113" t="s">
        <v>26</v>
      </c>
      <c r="C113">
        <v>31.2</v>
      </c>
    </row>
    <row r="114" spans="1:3" x14ac:dyDescent="0.55000000000000004">
      <c r="A114" t="s">
        <v>26</v>
      </c>
      <c r="C114">
        <v>7.6</v>
      </c>
    </row>
    <row r="115" spans="1:3" x14ac:dyDescent="0.55000000000000004">
      <c r="A115" t="s">
        <v>26</v>
      </c>
      <c r="C115">
        <v>17.5</v>
      </c>
    </row>
    <row r="116" spans="1:3" x14ac:dyDescent="0.55000000000000004">
      <c r="A116" t="s">
        <v>26</v>
      </c>
      <c r="C116">
        <v>21.9</v>
      </c>
    </row>
    <row r="117" spans="1:3" x14ac:dyDescent="0.55000000000000004">
      <c r="A117" t="s">
        <v>26</v>
      </c>
    </row>
    <row r="118" spans="1:3" x14ac:dyDescent="0.55000000000000004">
      <c r="A118" t="s">
        <v>26</v>
      </c>
    </row>
    <row r="119" spans="1:3" x14ac:dyDescent="0.55000000000000004">
      <c r="A119" t="s">
        <v>26</v>
      </c>
    </row>
    <row r="120" spans="1:3" x14ac:dyDescent="0.55000000000000004">
      <c r="A120" t="s">
        <v>25</v>
      </c>
      <c r="C120">
        <v>38.1</v>
      </c>
    </row>
    <row r="121" spans="1:3" x14ac:dyDescent="0.55000000000000004">
      <c r="A121" t="s">
        <v>25</v>
      </c>
      <c r="C121">
        <v>30.6</v>
      </c>
    </row>
    <row r="122" spans="1:3" x14ac:dyDescent="0.55000000000000004">
      <c r="A122" t="s">
        <v>25</v>
      </c>
      <c r="C122">
        <v>29.4</v>
      </c>
    </row>
    <row r="123" spans="1:3" x14ac:dyDescent="0.55000000000000004">
      <c r="A123" t="s">
        <v>25</v>
      </c>
      <c r="C123">
        <v>17.600000000000001</v>
      </c>
    </row>
    <row r="124" spans="1:3" x14ac:dyDescent="0.55000000000000004">
      <c r="A124" t="s">
        <v>25</v>
      </c>
      <c r="C124">
        <v>21.2</v>
      </c>
    </row>
    <row r="125" spans="1:3" x14ac:dyDescent="0.55000000000000004">
      <c r="A125" t="s">
        <v>25</v>
      </c>
      <c r="C125">
        <v>24.6</v>
      </c>
    </row>
    <row r="126" spans="1:3" x14ac:dyDescent="0.55000000000000004">
      <c r="A126" t="s">
        <v>25</v>
      </c>
      <c r="C126">
        <v>47.2</v>
      </c>
    </row>
    <row r="127" spans="1:3" x14ac:dyDescent="0.55000000000000004">
      <c r="A127" t="s">
        <v>25</v>
      </c>
      <c r="C127">
        <v>46.7</v>
      </c>
    </row>
    <row r="128" spans="1:3" x14ac:dyDescent="0.55000000000000004">
      <c r="A128" t="s">
        <v>25</v>
      </c>
      <c r="C128">
        <v>46.9</v>
      </c>
    </row>
    <row r="129" spans="1:3" x14ac:dyDescent="0.55000000000000004">
      <c r="A129" t="s">
        <v>25</v>
      </c>
      <c r="C129">
        <v>42.1</v>
      </c>
    </row>
    <row r="130" spans="1:3" x14ac:dyDescent="0.55000000000000004">
      <c r="A130" t="s">
        <v>25</v>
      </c>
      <c r="C130">
        <v>43.5</v>
      </c>
    </row>
    <row r="131" spans="1:3" x14ac:dyDescent="0.55000000000000004">
      <c r="A131" t="s">
        <v>25</v>
      </c>
      <c r="C131">
        <v>47.9</v>
      </c>
    </row>
    <row r="132" spans="1:3" x14ac:dyDescent="0.55000000000000004">
      <c r="A132" t="s">
        <v>25</v>
      </c>
      <c r="C132">
        <v>44.1</v>
      </c>
    </row>
    <row r="133" spans="1:3" x14ac:dyDescent="0.55000000000000004">
      <c r="A133" t="s">
        <v>25</v>
      </c>
      <c r="C133">
        <v>21.3</v>
      </c>
    </row>
    <row r="134" spans="1:3" x14ac:dyDescent="0.55000000000000004">
      <c r="A134" t="s">
        <v>25</v>
      </c>
      <c r="C134">
        <v>20.9</v>
      </c>
    </row>
    <row r="135" spans="1:3" x14ac:dyDescent="0.55000000000000004">
      <c r="A135" t="s">
        <v>25</v>
      </c>
      <c r="C135">
        <v>47</v>
      </c>
    </row>
    <row r="136" spans="1:3" x14ac:dyDescent="0.55000000000000004">
      <c r="A136" t="s">
        <v>25</v>
      </c>
      <c r="C136">
        <v>39.9</v>
      </c>
    </row>
    <row r="137" spans="1:3" x14ac:dyDescent="0.55000000000000004">
      <c r="A137" t="s">
        <v>25</v>
      </c>
      <c r="C137">
        <v>40.200000000000003</v>
      </c>
    </row>
    <row r="138" spans="1:3" x14ac:dyDescent="0.55000000000000004">
      <c r="A138" t="s">
        <v>25</v>
      </c>
      <c r="C138">
        <v>16.600000000000001</v>
      </c>
    </row>
    <row r="139" spans="1:3" x14ac:dyDescent="0.55000000000000004">
      <c r="A139" t="s">
        <v>25</v>
      </c>
      <c r="C139">
        <v>50.1</v>
      </c>
    </row>
    <row r="140" spans="1:3" x14ac:dyDescent="0.55000000000000004">
      <c r="A140" t="s">
        <v>25</v>
      </c>
      <c r="C140">
        <v>29.1</v>
      </c>
    </row>
    <row r="141" spans="1:3" x14ac:dyDescent="0.55000000000000004">
      <c r="A141" t="s">
        <v>25</v>
      </c>
      <c r="C141">
        <v>25.8</v>
      </c>
    </row>
    <row r="142" spans="1:3" x14ac:dyDescent="0.55000000000000004">
      <c r="A142" t="s">
        <v>25</v>
      </c>
      <c r="C142">
        <v>9.8000000000000007</v>
      </c>
    </row>
    <row r="143" spans="1:3" x14ac:dyDescent="0.55000000000000004">
      <c r="A143" t="s">
        <v>25</v>
      </c>
      <c r="C143">
        <v>46.3</v>
      </c>
    </row>
    <row r="144" spans="1:3" x14ac:dyDescent="0.55000000000000004">
      <c r="A144" t="s">
        <v>25</v>
      </c>
      <c r="C144">
        <v>46.2</v>
      </c>
    </row>
    <row r="145" spans="1:3" x14ac:dyDescent="0.55000000000000004">
      <c r="A145" t="s">
        <v>25</v>
      </c>
      <c r="C145">
        <v>43.6</v>
      </c>
    </row>
    <row r="146" spans="1:3" x14ac:dyDescent="0.55000000000000004">
      <c r="A146" t="s">
        <v>25</v>
      </c>
      <c r="C146">
        <v>20.100000000000001</v>
      </c>
    </row>
    <row r="147" spans="1:3" x14ac:dyDescent="0.55000000000000004">
      <c r="A147" t="s">
        <v>25</v>
      </c>
      <c r="C147">
        <v>17.600000000000001</v>
      </c>
    </row>
    <row r="148" spans="1:3" x14ac:dyDescent="0.55000000000000004">
      <c r="A148" t="s">
        <v>25</v>
      </c>
      <c r="C148">
        <v>17.8</v>
      </c>
    </row>
    <row r="149" spans="1:3" x14ac:dyDescent="0.55000000000000004">
      <c r="A149" t="s">
        <v>25</v>
      </c>
      <c r="C149">
        <v>27.9</v>
      </c>
    </row>
    <row r="150" spans="1:3" x14ac:dyDescent="0.55000000000000004">
      <c r="A150" t="s">
        <v>25</v>
      </c>
    </row>
    <row r="151" spans="1:3" x14ac:dyDescent="0.55000000000000004">
      <c r="A151" t="s">
        <v>24</v>
      </c>
      <c r="C151">
        <v>6.5</v>
      </c>
    </row>
    <row r="152" spans="1:3" x14ac:dyDescent="0.55000000000000004">
      <c r="A152" t="s">
        <v>24</v>
      </c>
      <c r="C152">
        <v>40.299999999999997</v>
      </c>
    </row>
    <row r="153" spans="1:3" x14ac:dyDescent="0.55000000000000004">
      <c r="A153" t="s">
        <v>24</v>
      </c>
      <c r="C153">
        <v>45.1</v>
      </c>
    </row>
    <row r="154" spans="1:3" x14ac:dyDescent="0.55000000000000004">
      <c r="A154" t="s">
        <v>24</v>
      </c>
      <c r="C154">
        <v>9</v>
      </c>
    </row>
    <row r="155" spans="1:3" x14ac:dyDescent="0.55000000000000004">
      <c r="A155" t="s">
        <v>24</v>
      </c>
      <c r="C155">
        <v>31.4</v>
      </c>
    </row>
    <row r="156" spans="1:3" x14ac:dyDescent="0.55000000000000004">
      <c r="A156" t="s">
        <v>24</v>
      </c>
      <c r="C156">
        <v>38.6</v>
      </c>
    </row>
    <row r="157" spans="1:3" x14ac:dyDescent="0.55000000000000004">
      <c r="A157" t="s">
        <v>24</v>
      </c>
      <c r="C157">
        <v>50.6</v>
      </c>
    </row>
    <row r="158" spans="1:3" x14ac:dyDescent="0.55000000000000004">
      <c r="A158" t="s">
        <v>24</v>
      </c>
      <c r="C158">
        <v>41.4</v>
      </c>
    </row>
    <row r="159" spans="1:3" x14ac:dyDescent="0.55000000000000004">
      <c r="A159" t="s">
        <v>24</v>
      </c>
      <c r="C159">
        <v>6.1</v>
      </c>
    </row>
    <row r="160" spans="1:3" x14ac:dyDescent="0.55000000000000004">
      <c r="A160" t="s">
        <v>24</v>
      </c>
      <c r="C160">
        <v>54.3</v>
      </c>
    </row>
    <row r="161" spans="1:3" x14ac:dyDescent="0.55000000000000004">
      <c r="A161" t="s">
        <v>24</v>
      </c>
      <c r="C161">
        <v>48</v>
      </c>
    </row>
    <row r="162" spans="1:3" x14ac:dyDescent="0.55000000000000004">
      <c r="A162" t="s">
        <v>24</v>
      </c>
      <c r="C162">
        <v>43.3</v>
      </c>
    </row>
    <row r="163" spans="1:3" x14ac:dyDescent="0.55000000000000004">
      <c r="A163" t="s">
        <v>24</v>
      </c>
      <c r="C163">
        <v>40.700000000000003</v>
      </c>
    </row>
    <row r="164" spans="1:3" x14ac:dyDescent="0.55000000000000004">
      <c r="A164" t="s">
        <v>24</v>
      </c>
      <c r="C164">
        <v>29.3</v>
      </c>
    </row>
    <row r="165" spans="1:3" x14ac:dyDescent="0.55000000000000004">
      <c r="A165" t="s">
        <v>24</v>
      </c>
      <c r="C165">
        <v>55.8</v>
      </c>
    </row>
    <row r="166" spans="1:3" x14ac:dyDescent="0.55000000000000004">
      <c r="A166" t="s">
        <v>24</v>
      </c>
      <c r="C166">
        <v>59.1</v>
      </c>
    </row>
    <row r="167" spans="1:3" x14ac:dyDescent="0.55000000000000004">
      <c r="A167" t="s">
        <v>24</v>
      </c>
      <c r="C167">
        <v>38.9</v>
      </c>
    </row>
    <row r="168" spans="1:3" x14ac:dyDescent="0.55000000000000004">
      <c r="A168" t="s">
        <v>24</v>
      </c>
      <c r="C168">
        <v>25.2</v>
      </c>
    </row>
    <row r="169" spans="1:3" x14ac:dyDescent="0.55000000000000004">
      <c r="A169" t="s">
        <v>24</v>
      </c>
      <c r="C169">
        <v>61</v>
      </c>
    </row>
    <row r="170" spans="1:3" x14ac:dyDescent="0.55000000000000004">
      <c r="A170" t="s">
        <v>24</v>
      </c>
      <c r="C170">
        <v>48.1</v>
      </c>
    </row>
    <row r="171" spans="1:3" x14ac:dyDescent="0.55000000000000004">
      <c r="A171" t="s">
        <v>24</v>
      </c>
      <c r="C171">
        <v>64.900000000000006</v>
      </c>
    </row>
    <row r="172" spans="1:3" x14ac:dyDescent="0.55000000000000004">
      <c r="A172" t="s">
        <v>24</v>
      </c>
      <c r="C172">
        <v>58.1</v>
      </c>
    </row>
    <row r="173" spans="1:3" x14ac:dyDescent="0.55000000000000004">
      <c r="A173" t="s">
        <v>24</v>
      </c>
      <c r="C173">
        <v>60.9</v>
      </c>
    </row>
    <row r="174" spans="1:3" x14ac:dyDescent="0.55000000000000004">
      <c r="A174" t="s">
        <v>24</v>
      </c>
      <c r="C174">
        <v>45.1</v>
      </c>
    </row>
    <row r="175" spans="1:3" x14ac:dyDescent="0.55000000000000004">
      <c r="A175" t="s">
        <v>24</v>
      </c>
      <c r="C175">
        <v>23.4</v>
      </c>
    </row>
    <row r="176" spans="1:3" x14ac:dyDescent="0.55000000000000004">
      <c r="A176" t="s">
        <v>24</v>
      </c>
      <c r="C176">
        <v>67</v>
      </c>
    </row>
    <row r="177" spans="1:3" x14ac:dyDescent="0.55000000000000004">
      <c r="A177" t="s">
        <v>24</v>
      </c>
      <c r="C177">
        <v>65.8</v>
      </c>
    </row>
    <row r="178" spans="1:3" x14ac:dyDescent="0.55000000000000004">
      <c r="A178" t="s">
        <v>24</v>
      </c>
      <c r="C178">
        <v>41.4</v>
      </c>
    </row>
    <row r="179" spans="1:3" x14ac:dyDescent="0.55000000000000004">
      <c r="A179" t="s">
        <v>24</v>
      </c>
      <c r="C179">
        <v>60</v>
      </c>
    </row>
    <row r="180" spans="1:3" x14ac:dyDescent="0.55000000000000004">
      <c r="A180" t="s">
        <v>24</v>
      </c>
    </row>
    <row r="181" spans="1:3" x14ac:dyDescent="0.55000000000000004">
      <c r="A181" t="s">
        <v>24</v>
      </c>
    </row>
    <row r="182" spans="1:3" x14ac:dyDescent="0.55000000000000004">
      <c r="A182" t="s">
        <v>23</v>
      </c>
      <c r="C182">
        <v>26.1</v>
      </c>
    </row>
    <row r="183" spans="1:3" x14ac:dyDescent="0.55000000000000004">
      <c r="A183" t="s">
        <v>23</v>
      </c>
      <c r="C183">
        <v>18.100000000000001</v>
      </c>
    </row>
    <row r="184" spans="1:3" x14ac:dyDescent="0.55000000000000004">
      <c r="A184" t="s">
        <v>23</v>
      </c>
      <c r="C184">
        <v>9.3000000000000007</v>
      </c>
    </row>
    <row r="185" spans="1:3" x14ac:dyDescent="0.55000000000000004">
      <c r="A185" t="s">
        <v>23</v>
      </c>
      <c r="C185">
        <v>38.6</v>
      </c>
    </row>
    <row r="186" spans="1:3" x14ac:dyDescent="0.55000000000000004">
      <c r="A186" t="s">
        <v>23</v>
      </c>
      <c r="C186">
        <v>27.8</v>
      </c>
    </row>
    <row r="187" spans="1:3" x14ac:dyDescent="0.55000000000000004">
      <c r="A187" t="s">
        <v>23</v>
      </c>
      <c r="C187">
        <v>55.9</v>
      </c>
    </row>
    <row r="188" spans="1:3" x14ac:dyDescent="0.55000000000000004">
      <c r="A188" t="s">
        <v>23</v>
      </c>
      <c r="C188">
        <v>39.5</v>
      </c>
    </row>
    <row r="189" spans="1:3" x14ac:dyDescent="0.55000000000000004">
      <c r="A189" t="s">
        <v>23</v>
      </c>
      <c r="C189">
        <v>71.2</v>
      </c>
    </row>
    <row r="190" spans="1:3" x14ac:dyDescent="0.55000000000000004">
      <c r="A190" t="s">
        <v>23</v>
      </c>
      <c r="C190">
        <v>66.7</v>
      </c>
    </row>
    <row r="191" spans="1:3" x14ac:dyDescent="0.55000000000000004">
      <c r="A191" t="s">
        <v>23</v>
      </c>
      <c r="C191">
        <v>71.900000000000006</v>
      </c>
    </row>
    <row r="192" spans="1:3" x14ac:dyDescent="0.55000000000000004">
      <c r="A192" t="s">
        <v>23</v>
      </c>
      <c r="C192">
        <v>58.2</v>
      </c>
    </row>
    <row r="193" spans="1:3" x14ac:dyDescent="0.55000000000000004">
      <c r="A193" t="s">
        <v>23</v>
      </c>
      <c r="C193">
        <v>23.4</v>
      </c>
    </row>
    <row r="194" spans="1:3" x14ac:dyDescent="0.55000000000000004">
      <c r="A194" t="s">
        <v>23</v>
      </c>
      <c r="C194">
        <v>61.6</v>
      </c>
    </row>
    <row r="195" spans="1:3" x14ac:dyDescent="0.55000000000000004">
      <c r="A195" t="s">
        <v>23</v>
      </c>
      <c r="C195">
        <v>68.3</v>
      </c>
    </row>
    <row r="196" spans="1:3" x14ac:dyDescent="0.55000000000000004">
      <c r="A196" t="s">
        <v>23</v>
      </c>
      <c r="C196">
        <v>70.599999999999994</v>
      </c>
    </row>
    <row r="197" spans="1:3" x14ac:dyDescent="0.55000000000000004">
      <c r="A197" t="s">
        <v>23</v>
      </c>
      <c r="C197">
        <v>35.799999999999997</v>
      </c>
    </row>
    <row r="198" spans="1:3" x14ac:dyDescent="0.55000000000000004">
      <c r="A198" t="s">
        <v>23</v>
      </c>
      <c r="C198">
        <v>55.7</v>
      </c>
    </row>
    <row r="199" spans="1:3" x14ac:dyDescent="0.55000000000000004">
      <c r="A199" t="s">
        <v>23</v>
      </c>
      <c r="C199">
        <v>67.900000000000006</v>
      </c>
    </row>
    <row r="200" spans="1:3" x14ac:dyDescent="0.55000000000000004">
      <c r="A200" t="s">
        <v>23</v>
      </c>
      <c r="C200">
        <v>33.700000000000003</v>
      </c>
    </row>
    <row r="201" spans="1:3" x14ac:dyDescent="0.55000000000000004">
      <c r="A201" t="s">
        <v>23</v>
      </c>
      <c r="C201">
        <v>12</v>
      </c>
    </row>
    <row r="202" spans="1:3" x14ac:dyDescent="0.55000000000000004">
      <c r="A202" t="s">
        <v>23</v>
      </c>
      <c r="C202">
        <v>17.7</v>
      </c>
    </row>
    <row r="203" spans="1:3" x14ac:dyDescent="0.55000000000000004">
      <c r="A203" t="s">
        <v>23</v>
      </c>
      <c r="C203">
        <v>48.5</v>
      </c>
    </row>
    <row r="204" spans="1:3" x14ac:dyDescent="0.55000000000000004">
      <c r="A204" t="s">
        <v>23</v>
      </c>
      <c r="C204">
        <v>43.9</v>
      </c>
    </row>
    <row r="205" spans="1:3" x14ac:dyDescent="0.55000000000000004">
      <c r="A205" t="s">
        <v>23</v>
      </c>
      <c r="C205">
        <v>70.8</v>
      </c>
    </row>
    <row r="206" spans="1:3" x14ac:dyDescent="0.55000000000000004">
      <c r="A206" t="s">
        <v>23</v>
      </c>
      <c r="C206">
        <v>72.900000000000006</v>
      </c>
    </row>
    <row r="207" spans="1:3" x14ac:dyDescent="0.55000000000000004">
      <c r="A207" t="s">
        <v>23</v>
      </c>
      <c r="C207">
        <v>44.9</v>
      </c>
    </row>
    <row r="208" spans="1:3" x14ac:dyDescent="0.55000000000000004">
      <c r="A208" t="s">
        <v>23</v>
      </c>
      <c r="C208">
        <v>19.7</v>
      </c>
    </row>
    <row r="209" spans="1:3" x14ac:dyDescent="0.55000000000000004">
      <c r="A209" t="s">
        <v>23</v>
      </c>
      <c r="C209">
        <v>38.5</v>
      </c>
    </row>
    <row r="210" spans="1:3" x14ac:dyDescent="0.55000000000000004">
      <c r="A210" t="s">
        <v>23</v>
      </c>
      <c r="C210">
        <v>41.9</v>
      </c>
    </row>
    <row r="211" spans="1:3" x14ac:dyDescent="0.55000000000000004">
      <c r="A211" t="s">
        <v>23</v>
      </c>
      <c r="C211">
        <v>54.7</v>
      </c>
    </row>
    <row r="212" spans="1:3" x14ac:dyDescent="0.55000000000000004">
      <c r="A212" t="s">
        <v>23</v>
      </c>
    </row>
    <row r="213" spans="1:3" x14ac:dyDescent="0.55000000000000004">
      <c r="A213" t="s">
        <v>22</v>
      </c>
      <c r="B213" s="21">
        <v>65</v>
      </c>
      <c r="C213">
        <v>59.1</v>
      </c>
    </row>
    <row r="214" spans="1:3" x14ac:dyDescent="0.55000000000000004">
      <c r="A214" t="s">
        <v>22</v>
      </c>
      <c r="B214" s="21">
        <v>37.4</v>
      </c>
      <c r="C214">
        <v>69.2</v>
      </c>
    </row>
    <row r="215" spans="1:3" x14ac:dyDescent="0.55000000000000004">
      <c r="A215" t="s">
        <v>22</v>
      </c>
      <c r="B215" s="21">
        <v>61.9</v>
      </c>
      <c r="C215">
        <v>62.5</v>
      </c>
    </row>
    <row r="216" spans="1:3" x14ac:dyDescent="0.55000000000000004">
      <c r="A216" t="s">
        <v>22</v>
      </c>
      <c r="B216" s="21">
        <v>60</v>
      </c>
      <c r="C216">
        <v>12.5</v>
      </c>
    </row>
    <row r="217" spans="1:3" x14ac:dyDescent="0.55000000000000004">
      <c r="A217" t="s">
        <v>22</v>
      </c>
      <c r="B217" s="21">
        <v>39.299999999999997</v>
      </c>
      <c r="C217">
        <v>17.399999999999999</v>
      </c>
    </row>
    <row r="218" spans="1:3" x14ac:dyDescent="0.55000000000000004">
      <c r="A218" t="s">
        <v>22</v>
      </c>
      <c r="B218" s="21">
        <v>77.5</v>
      </c>
      <c r="C218">
        <v>55.4</v>
      </c>
    </row>
    <row r="219" spans="1:3" x14ac:dyDescent="0.55000000000000004">
      <c r="A219" t="s">
        <v>22</v>
      </c>
      <c r="B219" s="19">
        <v>67.2</v>
      </c>
      <c r="C219">
        <v>51.7</v>
      </c>
    </row>
    <row r="220" spans="1:3" x14ac:dyDescent="0.55000000000000004">
      <c r="A220" t="s">
        <v>22</v>
      </c>
      <c r="B220" s="19">
        <v>76.900000000000006</v>
      </c>
      <c r="C220">
        <v>45.6</v>
      </c>
    </row>
    <row r="221" spans="1:3" x14ac:dyDescent="0.55000000000000004">
      <c r="A221" t="s">
        <v>22</v>
      </c>
      <c r="B221" s="19">
        <v>71.2</v>
      </c>
      <c r="C221">
        <v>60.9</v>
      </c>
    </row>
    <row r="222" spans="1:3" x14ac:dyDescent="0.55000000000000004">
      <c r="A222" t="s">
        <v>22</v>
      </c>
      <c r="B222" s="19">
        <v>62.5</v>
      </c>
      <c r="C222">
        <v>67.099999999999994</v>
      </c>
    </row>
    <row r="223" spans="1:3" x14ac:dyDescent="0.55000000000000004">
      <c r="A223" t="s">
        <v>22</v>
      </c>
      <c r="B223" s="19">
        <v>66.7</v>
      </c>
      <c r="C223">
        <v>49.4</v>
      </c>
    </row>
    <row r="224" spans="1:3" x14ac:dyDescent="0.55000000000000004">
      <c r="A224" t="s">
        <v>22</v>
      </c>
      <c r="B224" s="19">
        <v>56.8</v>
      </c>
      <c r="C224">
        <v>32.6</v>
      </c>
    </row>
    <row r="225" spans="1:3" x14ac:dyDescent="0.55000000000000004">
      <c r="A225" t="s">
        <v>22</v>
      </c>
      <c r="B225" s="19">
        <v>65.2</v>
      </c>
      <c r="C225">
        <v>38.6</v>
      </c>
    </row>
    <row r="226" spans="1:3" x14ac:dyDescent="0.55000000000000004">
      <c r="A226" t="s">
        <v>22</v>
      </c>
      <c r="B226" s="19">
        <v>67.599999999999994</v>
      </c>
      <c r="C226">
        <v>71.599999999999994</v>
      </c>
    </row>
    <row r="227" spans="1:3" x14ac:dyDescent="0.55000000000000004">
      <c r="A227" t="s">
        <v>22</v>
      </c>
      <c r="B227" s="19">
        <v>38.4</v>
      </c>
      <c r="C227">
        <v>60.8</v>
      </c>
    </row>
    <row r="228" spans="1:3" x14ac:dyDescent="0.55000000000000004">
      <c r="A228" t="s">
        <v>22</v>
      </c>
      <c r="B228" s="19">
        <v>64</v>
      </c>
      <c r="C228">
        <v>56</v>
      </c>
    </row>
    <row r="229" spans="1:3" x14ac:dyDescent="0.55000000000000004">
      <c r="A229" t="s">
        <v>22</v>
      </c>
      <c r="B229" s="19">
        <v>44</v>
      </c>
      <c r="C229">
        <v>42</v>
      </c>
    </row>
    <row r="230" spans="1:3" x14ac:dyDescent="0.55000000000000004">
      <c r="A230" t="s">
        <v>22</v>
      </c>
      <c r="B230" s="19">
        <v>46.4</v>
      </c>
      <c r="C230">
        <v>30.9</v>
      </c>
    </row>
    <row r="231" spans="1:3" x14ac:dyDescent="0.55000000000000004">
      <c r="A231" t="s">
        <v>22</v>
      </c>
      <c r="B231" s="19">
        <v>45.4</v>
      </c>
      <c r="C231">
        <v>39.200000000000003</v>
      </c>
    </row>
    <row r="232" spans="1:3" x14ac:dyDescent="0.55000000000000004">
      <c r="A232" t="s">
        <v>22</v>
      </c>
      <c r="B232" s="19">
        <v>50.7</v>
      </c>
      <c r="C232">
        <v>50</v>
      </c>
    </row>
    <row r="233" spans="1:3" x14ac:dyDescent="0.55000000000000004">
      <c r="A233" t="s">
        <v>22</v>
      </c>
      <c r="B233" s="19">
        <v>64</v>
      </c>
      <c r="C233">
        <v>73.599999999999994</v>
      </c>
    </row>
    <row r="234" spans="1:3" x14ac:dyDescent="0.55000000000000004">
      <c r="A234" t="s">
        <v>22</v>
      </c>
      <c r="B234" s="19">
        <v>73.2</v>
      </c>
      <c r="C234">
        <v>74.5</v>
      </c>
    </row>
    <row r="235" spans="1:3" x14ac:dyDescent="0.55000000000000004">
      <c r="A235" t="s">
        <v>22</v>
      </c>
      <c r="C235">
        <v>66.099999999999994</v>
      </c>
    </row>
    <row r="236" spans="1:3" x14ac:dyDescent="0.55000000000000004">
      <c r="A236" t="s">
        <v>22</v>
      </c>
      <c r="C236">
        <v>59.3</v>
      </c>
    </row>
    <row r="237" spans="1:3" x14ac:dyDescent="0.55000000000000004">
      <c r="A237" t="s">
        <v>22</v>
      </c>
      <c r="C237">
        <v>52.2</v>
      </c>
    </row>
    <row r="238" spans="1:3" x14ac:dyDescent="0.55000000000000004">
      <c r="A238" t="s">
        <v>22</v>
      </c>
      <c r="C238">
        <v>65.2</v>
      </c>
    </row>
    <row r="239" spans="1:3" x14ac:dyDescent="0.55000000000000004">
      <c r="A239" t="s">
        <v>22</v>
      </c>
      <c r="C239">
        <v>71.900000000000006</v>
      </c>
    </row>
    <row r="240" spans="1:3" x14ac:dyDescent="0.55000000000000004">
      <c r="A240" t="s">
        <v>22</v>
      </c>
      <c r="C240">
        <v>74.7</v>
      </c>
    </row>
    <row r="241" spans="1:3" x14ac:dyDescent="0.55000000000000004">
      <c r="A241" t="s">
        <v>22</v>
      </c>
      <c r="C241">
        <v>39</v>
      </c>
    </row>
    <row r="242" spans="1:3" x14ac:dyDescent="0.55000000000000004">
      <c r="A242" t="s">
        <v>22</v>
      </c>
    </row>
    <row r="243" spans="1:3" x14ac:dyDescent="0.55000000000000004">
      <c r="A243" t="s">
        <v>22</v>
      </c>
    </row>
    <row r="244" spans="1:3" x14ac:dyDescent="0.55000000000000004">
      <c r="A244" t="s">
        <v>21</v>
      </c>
      <c r="B244" s="20">
        <v>73.2</v>
      </c>
      <c r="C244">
        <v>54.3</v>
      </c>
    </row>
    <row r="245" spans="1:3" x14ac:dyDescent="0.55000000000000004">
      <c r="A245" t="s">
        <v>21</v>
      </c>
      <c r="B245" s="20">
        <v>58.7</v>
      </c>
      <c r="C245">
        <v>72.8</v>
      </c>
    </row>
    <row r="246" spans="1:3" x14ac:dyDescent="0.55000000000000004">
      <c r="A246" t="s">
        <v>21</v>
      </c>
      <c r="B246" s="20">
        <v>55.2</v>
      </c>
      <c r="C246">
        <v>64.3</v>
      </c>
    </row>
    <row r="247" spans="1:3" x14ac:dyDescent="0.55000000000000004">
      <c r="A247" t="s">
        <v>21</v>
      </c>
      <c r="B247" s="20">
        <v>40.200000000000003</v>
      </c>
      <c r="C247">
        <v>68.8</v>
      </c>
    </row>
    <row r="248" spans="1:3" x14ac:dyDescent="0.55000000000000004">
      <c r="A248" t="s">
        <v>21</v>
      </c>
      <c r="B248" s="20">
        <v>70.900000000000006</v>
      </c>
      <c r="C248">
        <v>71.900000000000006</v>
      </c>
    </row>
    <row r="249" spans="1:3" x14ac:dyDescent="0.55000000000000004">
      <c r="A249" t="s">
        <v>21</v>
      </c>
      <c r="B249" s="20">
        <v>72.8</v>
      </c>
      <c r="C249">
        <v>71</v>
      </c>
    </row>
    <row r="250" spans="1:3" x14ac:dyDescent="0.55000000000000004">
      <c r="A250" t="s">
        <v>21</v>
      </c>
      <c r="B250" s="20">
        <v>51.5</v>
      </c>
      <c r="C250">
        <v>36.4</v>
      </c>
    </row>
    <row r="251" spans="1:3" x14ac:dyDescent="0.55000000000000004">
      <c r="A251" t="s">
        <v>21</v>
      </c>
      <c r="B251" s="20">
        <v>29.1</v>
      </c>
      <c r="C251">
        <v>65.2</v>
      </c>
    </row>
    <row r="252" spans="1:3" x14ac:dyDescent="0.55000000000000004">
      <c r="A252" t="s">
        <v>21</v>
      </c>
      <c r="B252" s="20">
        <v>61.4</v>
      </c>
      <c r="C252">
        <v>38.299999999999997</v>
      </c>
    </row>
    <row r="253" spans="1:3" x14ac:dyDescent="0.55000000000000004">
      <c r="A253" t="s">
        <v>21</v>
      </c>
      <c r="B253" s="20">
        <v>62.9</v>
      </c>
    </row>
    <row r="254" spans="1:3" x14ac:dyDescent="0.55000000000000004">
      <c r="A254" t="s">
        <v>21</v>
      </c>
      <c r="B254" s="20">
        <v>46.6</v>
      </c>
    </row>
    <row r="255" spans="1:3" x14ac:dyDescent="0.55000000000000004">
      <c r="A255" t="s">
        <v>21</v>
      </c>
      <c r="B255" s="20">
        <v>62.5</v>
      </c>
    </row>
    <row r="256" spans="1:3" x14ac:dyDescent="0.55000000000000004">
      <c r="A256" t="s">
        <v>21</v>
      </c>
      <c r="B256" s="20">
        <v>59</v>
      </c>
    </row>
    <row r="257" spans="1:2" x14ac:dyDescent="0.55000000000000004">
      <c r="A257" t="s">
        <v>21</v>
      </c>
      <c r="B257" s="20">
        <v>58.3</v>
      </c>
    </row>
    <row r="258" spans="1:2" x14ac:dyDescent="0.55000000000000004">
      <c r="A258" t="s">
        <v>21</v>
      </c>
      <c r="B258" s="20">
        <v>64.599999999999994</v>
      </c>
    </row>
    <row r="259" spans="1:2" x14ac:dyDescent="0.55000000000000004">
      <c r="A259" t="s">
        <v>21</v>
      </c>
      <c r="B259" s="20">
        <v>54</v>
      </c>
    </row>
    <row r="260" spans="1:2" x14ac:dyDescent="0.55000000000000004">
      <c r="A260" t="s">
        <v>21</v>
      </c>
      <c r="B260" s="20">
        <v>32.4</v>
      </c>
    </row>
    <row r="261" spans="1:2" x14ac:dyDescent="0.55000000000000004">
      <c r="A261" t="s">
        <v>21</v>
      </c>
      <c r="B261" s="20">
        <v>52.7</v>
      </c>
    </row>
    <row r="262" spans="1:2" x14ac:dyDescent="0.55000000000000004">
      <c r="A262" t="s">
        <v>21</v>
      </c>
      <c r="B262" s="20">
        <v>49.7</v>
      </c>
    </row>
    <row r="263" spans="1:2" x14ac:dyDescent="0.55000000000000004">
      <c r="A263" t="s">
        <v>21</v>
      </c>
      <c r="B263" s="20">
        <v>63.2</v>
      </c>
    </row>
    <row r="264" spans="1:2" x14ac:dyDescent="0.55000000000000004">
      <c r="A264" t="s">
        <v>21</v>
      </c>
      <c r="B264" s="20">
        <v>67.400000000000006</v>
      </c>
    </row>
    <row r="265" spans="1:2" x14ac:dyDescent="0.55000000000000004">
      <c r="A265" t="s">
        <v>21</v>
      </c>
      <c r="B265" s="20">
        <v>70.099999999999994</v>
      </c>
    </row>
    <row r="266" spans="1:2" x14ac:dyDescent="0.55000000000000004">
      <c r="A266" t="s">
        <v>21</v>
      </c>
      <c r="B266" s="20">
        <v>39.299999999999997</v>
      </c>
    </row>
    <row r="267" spans="1:2" x14ac:dyDescent="0.55000000000000004">
      <c r="A267" t="s">
        <v>21</v>
      </c>
      <c r="B267" s="19">
        <v>42.8</v>
      </c>
    </row>
    <row r="268" spans="1:2" x14ac:dyDescent="0.55000000000000004">
      <c r="A268" t="s">
        <v>21</v>
      </c>
      <c r="B268" s="19">
        <v>62.5</v>
      </c>
    </row>
    <row r="269" spans="1:2" x14ac:dyDescent="0.55000000000000004">
      <c r="A269" t="s">
        <v>21</v>
      </c>
    </row>
    <row r="270" spans="1:2" x14ac:dyDescent="0.55000000000000004">
      <c r="A270" t="s">
        <v>21</v>
      </c>
    </row>
    <row r="271" spans="1:2" x14ac:dyDescent="0.55000000000000004">
      <c r="A271" t="s">
        <v>21</v>
      </c>
    </row>
    <row r="272" spans="1:2" x14ac:dyDescent="0.55000000000000004">
      <c r="A272" t="s">
        <v>21</v>
      </c>
    </row>
    <row r="273" spans="1:4" x14ac:dyDescent="0.55000000000000004">
      <c r="A273" t="s">
        <v>21</v>
      </c>
    </row>
    <row r="274" spans="1:4" x14ac:dyDescent="0.55000000000000004">
      <c r="A274" t="s">
        <v>21</v>
      </c>
    </row>
    <row r="275" spans="1:4" x14ac:dyDescent="0.55000000000000004">
      <c r="A275" t="s">
        <v>21</v>
      </c>
    </row>
    <row r="276" spans="1:4" x14ac:dyDescent="0.55000000000000004">
      <c r="A276" t="s">
        <v>21</v>
      </c>
    </row>
    <row r="277" spans="1:4" x14ac:dyDescent="0.55000000000000004">
      <c r="A277" t="s">
        <v>21</v>
      </c>
    </row>
    <row r="278" spans="1:4" x14ac:dyDescent="0.55000000000000004">
      <c r="A278" t="s">
        <v>21</v>
      </c>
    </row>
    <row r="279" spans="1:4" x14ac:dyDescent="0.55000000000000004">
      <c r="A279" t="s">
        <v>21</v>
      </c>
    </row>
    <row r="280" spans="1:4" x14ac:dyDescent="0.55000000000000004">
      <c r="A280" t="s">
        <v>21</v>
      </c>
    </row>
    <row r="281" spans="1:4" x14ac:dyDescent="0.55000000000000004">
      <c r="A281" t="s">
        <v>21</v>
      </c>
    </row>
    <row r="282" spans="1:4" x14ac:dyDescent="0.55000000000000004">
      <c r="A282" t="s">
        <v>21</v>
      </c>
    </row>
    <row r="283" spans="1:4" x14ac:dyDescent="0.55000000000000004">
      <c r="A283" t="s">
        <v>21</v>
      </c>
    </row>
    <row r="284" spans="1:4" x14ac:dyDescent="0.55000000000000004">
      <c r="A284" t="s">
        <v>21</v>
      </c>
    </row>
    <row r="285" spans="1:4" x14ac:dyDescent="0.55000000000000004">
      <c r="A285" t="s">
        <v>20</v>
      </c>
      <c r="B285" s="18">
        <v>62.5</v>
      </c>
      <c r="C285">
        <v>56.9</v>
      </c>
      <c r="D285">
        <v>50.7</v>
      </c>
    </row>
    <row r="286" spans="1:4" x14ac:dyDescent="0.55000000000000004">
      <c r="A286" t="s">
        <v>20</v>
      </c>
      <c r="B286" s="18">
        <v>49.9</v>
      </c>
      <c r="C286">
        <v>63.3</v>
      </c>
      <c r="D286">
        <v>53.4</v>
      </c>
    </row>
    <row r="287" spans="1:4" x14ac:dyDescent="0.55000000000000004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55000000000000004">
      <c r="A288" t="s">
        <v>20</v>
      </c>
      <c r="B288" s="18">
        <v>63.5</v>
      </c>
      <c r="C288">
        <v>62.4</v>
      </c>
      <c r="D288">
        <v>61</v>
      </c>
    </row>
    <row r="289" spans="1:4" x14ac:dyDescent="0.55000000000000004">
      <c r="A289" t="s">
        <v>20</v>
      </c>
      <c r="B289" s="18">
        <v>59.2</v>
      </c>
      <c r="C289">
        <v>59.4</v>
      </c>
      <c r="D289">
        <v>60.1</v>
      </c>
    </row>
    <row r="290" spans="1:4" x14ac:dyDescent="0.55000000000000004">
      <c r="A290" t="s">
        <v>20</v>
      </c>
      <c r="B290" s="18">
        <v>31.6</v>
      </c>
      <c r="C290">
        <v>44.1</v>
      </c>
      <c r="D290">
        <v>49.4</v>
      </c>
    </row>
    <row r="291" spans="1:4" x14ac:dyDescent="0.55000000000000004">
      <c r="A291" t="s">
        <v>20</v>
      </c>
      <c r="B291" s="18">
        <v>26.9</v>
      </c>
      <c r="C291">
        <v>63.8</v>
      </c>
      <c r="D291">
        <v>51.4</v>
      </c>
    </row>
    <row r="292" spans="1:4" x14ac:dyDescent="0.55000000000000004">
      <c r="A292" t="s">
        <v>20</v>
      </c>
      <c r="B292" s="16">
        <v>63.4</v>
      </c>
      <c r="C292">
        <v>60.1</v>
      </c>
      <c r="D292">
        <v>61</v>
      </c>
    </row>
    <row r="293" spans="1:4" x14ac:dyDescent="0.55000000000000004">
      <c r="A293" t="s">
        <v>20</v>
      </c>
      <c r="B293" s="16">
        <v>54</v>
      </c>
      <c r="C293">
        <v>57.8</v>
      </c>
      <c r="D293">
        <v>60.7</v>
      </c>
    </row>
    <row r="294" spans="1:4" x14ac:dyDescent="0.55000000000000004">
      <c r="A294" t="s">
        <v>20</v>
      </c>
      <c r="B294" s="16">
        <v>55.4</v>
      </c>
      <c r="C294">
        <v>53.8</v>
      </c>
      <c r="D294">
        <v>55.1</v>
      </c>
    </row>
    <row r="295" spans="1:4" x14ac:dyDescent="0.55000000000000004">
      <c r="A295" t="s">
        <v>20</v>
      </c>
      <c r="B295" s="16">
        <v>55.6</v>
      </c>
      <c r="C295">
        <v>59.8</v>
      </c>
      <c r="D295">
        <v>22.2</v>
      </c>
    </row>
    <row r="296" spans="1:4" x14ac:dyDescent="0.55000000000000004">
      <c r="A296" t="s">
        <v>20</v>
      </c>
      <c r="B296" s="16">
        <v>55.8</v>
      </c>
      <c r="C296">
        <v>18.8</v>
      </c>
      <c r="D296" s="17"/>
    </row>
    <row r="297" spans="1:4" x14ac:dyDescent="0.55000000000000004">
      <c r="A297" t="s">
        <v>20</v>
      </c>
      <c r="B297" s="16">
        <v>52.5</v>
      </c>
      <c r="C297">
        <v>11.4</v>
      </c>
      <c r="D297">
        <v>21.8</v>
      </c>
    </row>
    <row r="298" spans="1:4" x14ac:dyDescent="0.55000000000000004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55000000000000004">
      <c r="A299" t="s">
        <v>20</v>
      </c>
      <c r="B299" s="16">
        <v>41.4</v>
      </c>
      <c r="C299">
        <v>48.1</v>
      </c>
    </row>
    <row r="300" spans="1:4" x14ac:dyDescent="0.55000000000000004">
      <c r="A300" t="s">
        <v>20</v>
      </c>
      <c r="B300" s="16">
        <v>37</v>
      </c>
      <c r="C300">
        <v>31.2</v>
      </c>
      <c r="D300">
        <v>59.5</v>
      </c>
    </row>
    <row r="301" spans="1:4" x14ac:dyDescent="0.55000000000000004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55000000000000004">
      <c r="A302" t="s">
        <v>20</v>
      </c>
      <c r="B302" s="16">
        <v>59.6</v>
      </c>
      <c r="C302">
        <v>48.8</v>
      </c>
      <c r="D302">
        <v>50.4</v>
      </c>
    </row>
    <row r="303" spans="1:4" x14ac:dyDescent="0.55000000000000004">
      <c r="A303" t="s">
        <v>20</v>
      </c>
      <c r="B303" s="16">
        <v>62.1</v>
      </c>
      <c r="C303">
        <v>55.5</v>
      </c>
    </row>
    <row r="304" spans="1:4" x14ac:dyDescent="0.55000000000000004">
      <c r="A304" t="s">
        <v>20</v>
      </c>
      <c r="B304" s="16">
        <v>58.4</v>
      </c>
      <c r="C304">
        <v>56.7</v>
      </c>
    </row>
    <row r="305" spans="1:4" x14ac:dyDescent="0.55000000000000004">
      <c r="A305" t="s">
        <v>20</v>
      </c>
      <c r="B305" s="16">
        <v>56.1</v>
      </c>
      <c r="C305">
        <v>34.299999999999997</v>
      </c>
    </row>
    <row r="306" spans="1:4" x14ac:dyDescent="0.55000000000000004">
      <c r="A306" t="s">
        <v>20</v>
      </c>
      <c r="B306" s="16">
        <v>43</v>
      </c>
      <c r="C306">
        <v>52.7</v>
      </c>
      <c r="D306">
        <v>23.4</v>
      </c>
    </row>
    <row r="307" spans="1:4" x14ac:dyDescent="0.55000000000000004">
      <c r="A307" t="s">
        <v>20</v>
      </c>
      <c r="B307" s="16">
        <v>54.3</v>
      </c>
      <c r="C307">
        <v>59.7</v>
      </c>
      <c r="D307">
        <v>44.7</v>
      </c>
    </row>
    <row r="308" spans="1:4" x14ac:dyDescent="0.55000000000000004">
      <c r="A308" t="s">
        <v>20</v>
      </c>
      <c r="B308" s="15">
        <v>29.4</v>
      </c>
      <c r="C308">
        <v>55.5</v>
      </c>
      <c r="D308">
        <v>57.6</v>
      </c>
    </row>
    <row r="309" spans="1:4" x14ac:dyDescent="0.55000000000000004">
      <c r="A309" t="s">
        <v>20</v>
      </c>
      <c r="B309" s="15">
        <v>26.1</v>
      </c>
      <c r="D309">
        <v>57.2</v>
      </c>
    </row>
    <row r="310" spans="1:4" x14ac:dyDescent="0.55000000000000004">
      <c r="A310" t="s">
        <v>20</v>
      </c>
      <c r="B310" s="15">
        <v>55.7</v>
      </c>
    </row>
    <row r="311" spans="1:4" x14ac:dyDescent="0.55000000000000004">
      <c r="A311" t="s">
        <v>20</v>
      </c>
      <c r="B311" s="15">
        <v>38.700000000000003</v>
      </c>
    </row>
    <row r="312" spans="1:4" x14ac:dyDescent="0.55000000000000004">
      <c r="A312" t="s">
        <v>20</v>
      </c>
    </row>
    <row r="313" spans="1:4" x14ac:dyDescent="0.55000000000000004">
      <c r="A313" t="s">
        <v>20</v>
      </c>
    </row>
    <row r="314" spans="1:4" x14ac:dyDescent="0.55000000000000004">
      <c r="A314" t="s">
        <v>20</v>
      </c>
    </row>
    <row r="315" spans="1:4" x14ac:dyDescent="0.55000000000000004">
      <c r="A315" t="s">
        <v>20</v>
      </c>
    </row>
    <row r="316" spans="1:4" x14ac:dyDescent="0.55000000000000004">
      <c r="A316" t="s">
        <v>19</v>
      </c>
      <c r="B316">
        <v>51</v>
      </c>
      <c r="C316">
        <v>59.5</v>
      </c>
      <c r="D316">
        <v>55.5</v>
      </c>
    </row>
    <row r="317" spans="1:4" x14ac:dyDescent="0.55000000000000004">
      <c r="A317" t="s">
        <v>19</v>
      </c>
      <c r="B317">
        <v>56.1</v>
      </c>
      <c r="C317">
        <v>59.6</v>
      </c>
      <c r="D317">
        <v>46.1</v>
      </c>
    </row>
    <row r="318" spans="1:4" x14ac:dyDescent="0.55000000000000004">
      <c r="A318" t="s">
        <v>19</v>
      </c>
      <c r="B318">
        <v>58.4</v>
      </c>
      <c r="C318">
        <v>57.2</v>
      </c>
      <c r="D318">
        <v>54.5</v>
      </c>
    </row>
    <row r="319" spans="1:4" x14ac:dyDescent="0.55000000000000004">
      <c r="A319" t="s">
        <v>19</v>
      </c>
      <c r="B319">
        <v>53.2</v>
      </c>
      <c r="C319">
        <v>44</v>
      </c>
      <c r="D319">
        <v>24.6</v>
      </c>
    </row>
    <row r="320" spans="1:4" x14ac:dyDescent="0.55000000000000004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55000000000000004">
      <c r="A321" t="s">
        <v>19</v>
      </c>
      <c r="B321">
        <v>27.1</v>
      </c>
      <c r="C321">
        <v>41.1</v>
      </c>
      <c r="D321">
        <v>22.7</v>
      </c>
    </row>
    <row r="322" spans="1:4" x14ac:dyDescent="0.55000000000000004">
      <c r="A322" t="s">
        <v>19</v>
      </c>
      <c r="B322">
        <v>42</v>
      </c>
      <c r="C322">
        <v>53.9</v>
      </c>
      <c r="D322">
        <v>38.5</v>
      </c>
    </row>
    <row r="323" spans="1:4" x14ac:dyDescent="0.55000000000000004">
      <c r="A323" t="s">
        <v>19</v>
      </c>
      <c r="B323">
        <v>54.3</v>
      </c>
      <c r="C323">
        <v>53.9</v>
      </c>
      <c r="D323">
        <v>52.5</v>
      </c>
    </row>
    <row r="324" spans="1:4" x14ac:dyDescent="0.55000000000000004">
      <c r="A324" t="s">
        <v>19</v>
      </c>
      <c r="B324">
        <v>50.8</v>
      </c>
      <c r="C324">
        <v>51.9</v>
      </c>
      <c r="D324">
        <v>45.8</v>
      </c>
    </row>
    <row r="325" spans="1:4" x14ac:dyDescent="0.55000000000000004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55000000000000004">
      <c r="A326" t="s">
        <v>19</v>
      </c>
      <c r="B326">
        <v>48.3</v>
      </c>
      <c r="C326">
        <v>53.3</v>
      </c>
      <c r="D326">
        <v>49.8</v>
      </c>
    </row>
    <row r="327" spans="1:4" x14ac:dyDescent="0.55000000000000004">
      <c r="A327" t="s">
        <v>19</v>
      </c>
      <c r="B327">
        <v>48.1</v>
      </c>
      <c r="C327">
        <v>22.9</v>
      </c>
      <c r="D327">
        <v>48.8</v>
      </c>
    </row>
    <row r="328" spans="1:4" x14ac:dyDescent="0.55000000000000004">
      <c r="A328" t="s">
        <v>19</v>
      </c>
      <c r="B328">
        <v>46.8</v>
      </c>
      <c r="C328">
        <v>51.7</v>
      </c>
      <c r="D328">
        <v>26.8</v>
      </c>
    </row>
    <row r="329" spans="1:4" x14ac:dyDescent="0.55000000000000004">
      <c r="A329" t="s">
        <v>19</v>
      </c>
      <c r="B329">
        <v>49.3</v>
      </c>
      <c r="C329">
        <v>50.8</v>
      </c>
      <c r="D329">
        <v>48.2</v>
      </c>
    </row>
    <row r="330" spans="1:4" x14ac:dyDescent="0.55000000000000004">
      <c r="A330" t="s">
        <v>19</v>
      </c>
      <c r="B330">
        <v>49.7</v>
      </c>
      <c r="C330">
        <v>50.8</v>
      </c>
      <c r="D330">
        <v>48.6</v>
      </c>
    </row>
    <row r="331" spans="1:4" x14ac:dyDescent="0.55000000000000004">
      <c r="A331" t="s">
        <v>19</v>
      </c>
      <c r="B331">
        <v>45.9</v>
      </c>
      <c r="C331">
        <v>49.5</v>
      </c>
      <c r="D331">
        <v>49.1</v>
      </c>
    </row>
    <row r="332" spans="1:4" x14ac:dyDescent="0.55000000000000004">
      <c r="A332" t="s">
        <v>19</v>
      </c>
      <c r="B332">
        <v>47.3</v>
      </c>
      <c r="C332">
        <v>45.9</v>
      </c>
      <c r="D332">
        <v>47.2</v>
      </c>
    </row>
    <row r="333" spans="1:4" x14ac:dyDescent="0.55000000000000004">
      <c r="A333" t="s">
        <v>19</v>
      </c>
      <c r="B333">
        <v>46.5</v>
      </c>
      <c r="C333">
        <v>48.2</v>
      </c>
    </row>
    <row r="334" spans="1:4" x14ac:dyDescent="0.55000000000000004">
      <c r="A334" t="s">
        <v>19</v>
      </c>
      <c r="B334">
        <v>37.1</v>
      </c>
      <c r="C334">
        <v>44</v>
      </c>
    </row>
    <row r="335" spans="1:4" x14ac:dyDescent="0.55000000000000004">
      <c r="A335" t="s">
        <v>19</v>
      </c>
      <c r="B335">
        <v>42.8</v>
      </c>
      <c r="C335">
        <v>31.6</v>
      </c>
    </row>
    <row r="336" spans="1:4" x14ac:dyDescent="0.55000000000000004">
      <c r="A336" t="s">
        <v>19</v>
      </c>
      <c r="B336">
        <v>22.3</v>
      </c>
      <c r="C336">
        <v>21.8</v>
      </c>
    </row>
    <row r="337" spans="1:4" x14ac:dyDescent="0.55000000000000004">
      <c r="A337" t="s">
        <v>19</v>
      </c>
      <c r="B337">
        <v>16.600000000000001</v>
      </c>
      <c r="C337">
        <v>41.7</v>
      </c>
    </row>
    <row r="338" spans="1:4" x14ac:dyDescent="0.55000000000000004">
      <c r="A338" t="s">
        <v>19</v>
      </c>
      <c r="B338">
        <v>21.1</v>
      </c>
      <c r="C338">
        <v>13.5</v>
      </c>
    </row>
    <row r="339" spans="1:4" x14ac:dyDescent="0.55000000000000004">
      <c r="A339" t="s">
        <v>19</v>
      </c>
      <c r="B339">
        <v>36.1</v>
      </c>
      <c r="C339">
        <v>29.2</v>
      </c>
    </row>
    <row r="340" spans="1:4" x14ac:dyDescent="0.55000000000000004">
      <c r="A340" t="s">
        <v>19</v>
      </c>
      <c r="B340">
        <v>21.9</v>
      </c>
      <c r="C340">
        <v>41.5</v>
      </c>
    </row>
    <row r="341" spans="1:4" x14ac:dyDescent="0.55000000000000004">
      <c r="A341" t="s">
        <v>19</v>
      </c>
      <c r="B341">
        <v>5.3</v>
      </c>
      <c r="C341">
        <v>45.3</v>
      </c>
    </row>
    <row r="342" spans="1:4" x14ac:dyDescent="0.55000000000000004">
      <c r="A342" t="s">
        <v>19</v>
      </c>
      <c r="B342">
        <v>13.6</v>
      </c>
      <c r="C342">
        <v>42.7</v>
      </c>
    </row>
    <row r="343" spans="1:4" x14ac:dyDescent="0.55000000000000004">
      <c r="A343" t="s">
        <v>19</v>
      </c>
      <c r="B343">
        <v>32.799999999999997</v>
      </c>
      <c r="C343">
        <v>45.4</v>
      </c>
    </row>
    <row r="344" spans="1:4" x14ac:dyDescent="0.55000000000000004">
      <c r="A344" t="s">
        <v>19</v>
      </c>
      <c r="B344">
        <v>21.5</v>
      </c>
      <c r="C344">
        <v>44.7</v>
      </c>
    </row>
    <row r="345" spans="1:4" x14ac:dyDescent="0.55000000000000004">
      <c r="A345" t="s">
        <v>19</v>
      </c>
    </row>
    <row r="346" spans="1:4" x14ac:dyDescent="0.55000000000000004">
      <c r="A346" t="s">
        <v>19</v>
      </c>
    </row>
    <row r="347" spans="1:4" x14ac:dyDescent="0.55000000000000004">
      <c r="A347" t="s">
        <v>19</v>
      </c>
    </row>
    <row r="348" spans="1:4" x14ac:dyDescent="0.55000000000000004">
      <c r="A348" t="s">
        <v>18</v>
      </c>
      <c r="B348">
        <v>42.1</v>
      </c>
      <c r="C348">
        <v>42.8</v>
      </c>
      <c r="D348">
        <v>27</v>
      </c>
    </row>
    <row r="349" spans="1:4" x14ac:dyDescent="0.55000000000000004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55000000000000004">
      <c r="A350" t="s">
        <v>18</v>
      </c>
      <c r="B350">
        <v>43.2</v>
      </c>
      <c r="C350">
        <v>40.6</v>
      </c>
      <c r="D350">
        <v>39</v>
      </c>
    </row>
    <row r="351" spans="1:4" x14ac:dyDescent="0.55000000000000004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55000000000000004">
      <c r="A352" t="s">
        <v>18</v>
      </c>
      <c r="B352">
        <v>37</v>
      </c>
      <c r="C352">
        <v>40.9</v>
      </c>
      <c r="D352">
        <v>38.6</v>
      </c>
    </row>
    <row r="353" spans="1:4" x14ac:dyDescent="0.55000000000000004">
      <c r="A353" t="s">
        <v>18</v>
      </c>
      <c r="B353">
        <v>40</v>
      </c>
      <c r="C353">
        <v>14.5</v>
      </c>
      <c r="D353">
        <v>7.4</v>
      </c>
    </row>
    <row r="354" spans="1:4" x14ac:dyDescent="0.55000000000000004">
      <c r="A354" t="s">
        <v>18</v>
      </c>
      <c r="B354">
        <v>41.1</v>
      </c>
      <c r="C354">
        <v>42.8</v>
      </c>
    </row>
    <row r="355" spans="1:4" x14ac:dyDescent="0.55000000000000004">
      <c r="A355" t="s">
        <v>18</v>
      </c>
      <c r="B355">
        <v>40.700000000000003</v>
      </c>
      <c r="C355">
        <v>41.6</v>
      </c>
    </row>
    <row r="356" spans="1:4" x14ac:dyDescent="0.55000000000000004">
      <c r="A356" t="s">
        <v>18</v>
      </c>
      <c r="B356">
        <v>37.299999999999997</v>
      </c>
      <c r="C356">
        <v>38.9</v>
      </c>
    </row>
    <row r="357" spans="1:4" x14ac:dyDescent="0.55000000000000004">
      <c r="A357" t="s">
        <v>18</v>
      </c>
      <c r="B357">
        <v>34.9</v>
      </c>
      <c r="C357">
        <v>34.1</v>
      </c>
    </row>
    <row r="358" spans="1:4" x14ac:dyDescent="0.55000000000000004">
      <c r="A358" t="s">
        <v>18</v>
      </c>
      <c r="B358">
        <v>5.5</v>
      </c>
      <c r="C358">
        <v>39.4</v>
      </c>
      <c r="D358">
        <v>34.200000000000003</v>
      </c>
    </row>
    <row r="359" spans="1:4" x14ac:dyDescent="0.55000000000000004">
      <c r="A359" t="s">
        <v>18</v>
      </c>
      <c r="B359">
        <v>23.7</v>
      </c>
      <c r="C359">
        <v>35.4</v>
      </c>
      <c r="D359">
        <v>22.3</v>
      </c>
    </row>
    <row r="360" spans="1:4" x14ac:dyDescent="0.55000000000000004">
      <c r="A360" t="s">
        <v>18</v>
      </c>
      <c r="B360">
        <v>29.2</v>
      </c>
      <c r="C360">
        <v>37.4</v>
      </c>
    </row>
    <row r="361" spans="1:4" x14ac:dyDescent="0.55000000000000004">
      <c r="A361" t="s">
        <v>18</v>
      </c>
      <c r="C361">
        <v>22.9</v>
      </c>
    </row>
    <row r="362" spans="1:4" x14ac:dyDescent="0.55000000000000004">
      <c r="A362" t="s">
        <v>18</v>
      </c>
      <c r="C362">
        <v>39</v>
      </c>
      <c r="D362">
        <v>35.299999999999997</v>
      </c>
    </row>
    <row r="363" spans="1:4" x14ac:dyDescent="0.55000000000000004">
      <c r="A363" t="s">
        <v>18</v>
      </c>
      <c r="C363">
        <v>29.3</v>
      </c>
      <c r="D363">
        <v>11.5</v>
      </c>
    </row>
    <row r="364" spans="1:4" x14ac:dyDescent="0.55000000000000004">
      <c r="A364" t="s">
        <v>18</v>
      </c>
      <c r="C364">
        <v>28.8</v>
      </c>
      <c r="D364">
        <v>28.1</v>
      </c>
    </row>
    <row r="365" spans="1:4" x14ac:dyDescent="0.55000000000000004">
      <c r="A365" t="s">
        <v>18</v>
      </c>
      <c r="C365">
        <v>6.7</v>
      </c>
      <c r="D365">
        <v>16</v>
      </c>
    </row>
    <row r="366" spans="1:4" x14ac:dyDescent="0.55000000000000004">
      <c r="A366" t="s">
        <v>18</v>
      </c>
      <c r="C366">
        <v>35.1</v>
      </c>
    </row>
    <row r="367" spans="1:4" x14ac:dyDescent="0.55000000000000004">
      <c r="A367" t="s">
        <v>18</v>
      </c>
      <c r="C367">
        <v>29.3</v>
      </c>
    </row>
    <row r="368" spans="1:4" x14ac:dyDescent="0.55000000000000004">
      <c r="A368" t="s">
        <v>18</v>
      </c>
      <c r="C368">
        <v>10.7</v>
      </c>
    </row>
    <row r="369" spans="1:4" x14ac:dyDescent="0.55000000000000004">
      <c r="A369" t="s">
        <v>18</v>
      </c>
      <c r="C369">
        <v>24.2</v>
      </c>
      <c r="D369">
        <v>20.399999999999999</v>
      </c>
    </row>
    <row r="370" spans="1:4" x14ac:dyDescent="0.55000000000000004">
      <c r="A370" t="s">
        <v>18</v>
      </c>
      <c r="C370">
        <v>22.1</v>
      </c>
      <c r="D370">
        <v>16.5</v>
      </c>
    </row>
    <row r="371" spans="1:4" x14ac:dyDescent="0.55000000000000004">
      <c r="A371" t="s">
        <v>18</v>
      </c>
      <c r="C371">
        <v>20.5</v>
      </c>
      <c r="D371">
        <v>19.100000000000001</v>
      </c>
    </row>
    <row r="372" spans="1:4" x14ac:dyDescent="0.55000000000000004">
      <c r="A372" t="s">
        <v>18</v>
      </c>
      <c r="C372">
        <v>29.3</v>
      </c>
      <c r="D372">
        <v>27.3</v>
      </c>
    </row>
    <row r="373" spans="1:4" x14ac:dyDescent="0.55000000000000004">
      <c r="A373" t="s">
        <v>18</v>
      </c>
      <c r="C373">
        <v>34.299999999999997</v>
      </c>
      <c r="D373">
        <v>25.6</v>
      </c>
    </row>
    <row r="374" spans="1:4" x14ac:dyDescent="0.55000000000000004">
      <c r="A374" t="s">
        <v>18</v>
      </c>
      <c r="C374">
        <v>33.799999999999997</v>
      </c>
      <c r="D374">
        <v>27.5</v>
      </c>
    </row>
    <row r="375" spans="1:4" x14ac:dyDescent="0.55000000000000004">
      <c r="A375" t="s">
        <v>18</v>
      </c>
      <c r="C375">
        <v>15.2</v>
      </c>
      <c r="D375">
        <v>29.5</v>
      </c>
    </row>
    <row r="376" spans="1:4" x14ac:dyDescent="0.55000000000000004">
      <c r="A376" t="s">
        <v>18</v>
      </c>
      <c r="C376">
        <v>8.6</v>
      </c>
      <c r="D376">
        <v>3.3</v>
      </c>
    </row>
    <row r="377" spans="1:4" x14ac:dyDescent="0.55000000000000004">
      <c r="A377" t="s">
        <v>18</v>
      </c>
      <c r="C377">
        <v>23</v>
      </c>
      <c r="D377">
        <v>10.7</v>
      </c>
    </row>
    <row r="378" spans="1:4" x14ac:dyDescent="0.55000000000000004">
      <c r="A378" t="s">
        <v>18</v>
      </c>
    </row>
    <row r="379" spans="1:4" x14ac:dyDescent="0.55000000000000004">
      <c r="A379" t="s">
        <v>17</v>
      </c>
      <c r="B379">
        <v>5.9</v>
      </c>
      <c r="C379">
        <v>22.1</v>
      </c>
      <c r="D379">
        <v>22.3</v>
      </c>
    </row>
    <row r="380" spans="1:4" x14ac:dyDescent="0.55000000000000004">
      <c r="A380" t="s">
        <v>17</v>
      </c>
      <c r="B380">
        <v>10.6</v>
      </c>
      <c r="C380">
        <v>23.7</v>
      </c>
      <c r="D380">
        <v>16.2</v>
      </c>
    </row>
    <row r="381" spans="1:4" x14ac:dyDescent="0.55000000000000004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55000000000000004">
      <c r="A382" t="s">
        <v>17</v>
      </c>
      <c r="B382">
        <v>8.6999999999999993</v>
      </c>
      <c r="C382">
        <v>9.9</v>
      </c>
      <c r="D382">
        <v>20.7</v>
      </c>
    </row>
    <row r="383" spans="1:4" x14ac:dyDescent="0.55000000000000004">
      <c r="A383" t="s">
        <v>17</v>
      </c>
      <c r="B383">
        <v>6.3</v>
      </c>
      <c r="C383">
        <v>27.8</v>
      </c>
      <c r="D383">
        <v>19.399999999999999</v>
      </c>
    </row>
    <row r="384" spans="1:4" x14ac:dyDescent="0.55000000000000004">
      <c r="A384" t="s">
        <v>17</v>
      </c>
      <c r="B384">
        <v>5</v>
      </c>
      <c r="C384">
        <v>6.2</v>
      </c>
      <c r="D384">
        <v>7.8</v>
      </c>
    </row>
    <row r="385" spans="1:4" x14ac:dyDescent="0.55000000000000004">
      <c r="A385" t="s">
        <v>17</v>
      </c>
      <c r="B385">
        <v>19.100000000000001</v>
      </c>
      <c r="C385">
        <v>5.2</v>
      </c>
      <c r="D385">
        <v>12.6</v>
      </c>
    </row>
    <row r="386" spans="1:4" x14ac:dyDescent="0.55000000000000004">
      <c r="A386" t="s">
        <v>17</v>
      </c>
      <c r="B386">
        <v>17.100000000000001</v>
      </c>
      <c r="C386">
        <v>7.3</v>
      </c>
      <c r="D386">
        <v>2.5</v>
      </c>
    </row>
    <row r="387" spans="1:4" x14ac:dyDescent="0.55000000000000004">
      <c r="A387" t="s">
        <v>17</v>
      </c>
      <c r="C387">
        <v>30.5</v>
      </c>
      <c r="D387">
        <v>9.5</v>
      </c>
    </row>
    <row r="388" spans="1:4" x14ac:dyDescent="0.55000000000000004">
      <c r="A388" t="s">
        <v>17</v>
      </c>
      <c r="C388">
        <v>17.8</v>
      </c>
      <c r="D388">
        <v>10.8</v>
      </c>
    </row>
    <row r="389" spans="1:4" x14ac:dyDescent="0.55000000000000004">
      <c r="A389" t="s">
        <v>17</v>
      </c>
      <c r="C389">
        <v>19.100000000000001</v>
      </c>
      <c r="D389">
        <v>8.6</v>
      </c>
    </row>
    <row r="390" spans="1:4" x14ac:dyDescent="0.55000000000000004">
      <c r="A390" t="s">
        <v>17</v>
      </c>
      <c r="C390">
        <v>27.8</v>
      </c>
      <c r="D390">
        <v>9.4</v>
      </c>
    </row>
    <row r="391" spans="1:4" x14ac:dyDescent="0.55000000000000004">
      <c r="A391" t="s">
        <v>17</v>
      </c>
      <c r="C391">
        <v>23.9</v>
      </c>
      <c r="D391">
        <v>10</v>
      </c>
    </row>
    <row r="392" spans="1:4" x14ac:dyDescent="0.55000000000000004">
      <c r="A392" t="s">
        <v>17</v>
      </c>
      <c r="C392">
        <v>8.4</v>
      </c>
      <c r="D392">
        <v>3.7</v>
      </c>
    </row>
    <row r="393" spans="1:4" x14ac:dyDescent="0.55000000000000004">
      <c r="A393" t="s">
        <v>17</v>
      </c>
      <c r="C393">
        <v>13.9</v>
      </c>
      <c r="D393">
        <v>12.6</v>
      </c>
    </row>
    <row r="394" spans="1:4" x14ac:dyDescent="0.55000000000000004">
      <c r="A394" t="s">
        <v>17</v>
      </c>
      <c r="C394">
        <v>26.1</v>
      </c>
      <c r="D394">
        <v>13.8</v>
      </c>
    </row>
    <row r="395" spans="1:4" x14ac:dyDescent="0.55000000000000004">
      <c r="A395" t="s">
        <v>17</v>
      </c>
      <c r="C395">
        <v>6.6</v>
      </c>
      <c r="D395">
        <v>15.4</v>
      </c>
    </row>
    <row r="396" spans="1:4" x14ac:dyDescent="0.55000000000000004">
      <c r="A396" t="s">
        <v>17</v>
      </c>
      <c r="C396">
        <v>23.2</v>
      </c>
      <c r="D396">
        <v>19.5</v>
      </c>
    </row>
    <row r="397" spans="1:4" x14ac:dyDescent="0.55000000000000004">
      <c r="A397" t="s">
        <v>17</v>
      </c>
      <c r="C397">
        <v>7.3</v>
      </c>
      <c r="D397">
        <v>18.399999999999999</v>
      </c>
    </row>
    <row r="398" spans="1:4" x14ac:dyDescent="0.55000000000000004">
      <c r="A398" t="s">
        <v>17</v>
      </c>
      <c r="C398">
        <v>10.199999999999999</v>
      </c>
      <c r="D398">
        <v>11.6</v>
      </c>
    </row>
    <row r="399" spans="1:4" x14ac:dyDescent="0.55000000000000004">
      <c r="A399" t="s">
        <v>17</v>
      </c>
      <c r="C399">
        <v>23.3</v>
      </c>
      <c r="D399">
        <v>18.100000000000001</v>
      </c>
    </row>
    <row r="400" spans="1:4" x14ac:dyDescent="0.55000000000000004">
      <c r="A400" t="s">
        <v>17</v>
      </c>
      <c r="C400">
        <v>22.9</v>
      </c>
      <c r="D400">
        <v>12.2</v>
      </c>
    </row>
    <row r="401" spans="1:4" x14ac:dyDescent="0.55000000000000004">
      <c r="A401" t="s">
        <v>17</v>
      </c>
      <c r="C401">
        <v>17.899999999999999</v>
      </c>
      <c r="D401">
        <v>15.6</v>
      </c>
    </row>
    <row r="402" spans="1:4" x14ac:dyDescent="0.55000000000000004">
      <c r="A402" t="s">
        <v>17</v>
      </c>
      <c r="C402">
        <v>3.3</v>
      </c>
      <c r="D402">
        <v>3.9</v>
      </c>
    </row>
    <row r="403" spans="1:4" x14ac:dyDescent="0.55000000000000004">
      <c r="A403" t="s">
        <v>17</v>
      </c>
      <c r="C403">
        <v>4.5999999999999996</v>
      </c>
      <c r="D403">
        <v>5.5</v>
      </c>
    </row>
    <row r="404" spans="1:4" x14ac:dyDescent="0.55000000000000004">
      <c r="A404" t="s">
        <v>17</v>
      </c>
      <c r="C404">
        <v>5.7</v>
      </c>
      <c r="D404">
        <v>11.3</v>
      </c>
    </row>
    <row r="405" spans="1:4" x14ac:dyDescent="0.55000000000000004">
      <c r="A405" t="s">
        <v>17</v>
      </c>
      <c r="C405">
        <v>11.3</v>
      </c>
      <c r="D405">
        <v>14.3</v>
      </c>
    </row>
    <row r="406" spans="1:4" x14ac:dyDescent="0.55000000000000004">
      <c r="A406" t="s">
        <v>17</v>
      </c>
      <c r="C406">
        <v>5.8</v>
      </c>
      <c r="D406">
        <v>10.9</v>
      </c>
    </row>
    <row r="407" spans="1:4" x14ac:dyDescent="0.55000000000000004">
      <c r="A407" t="s">
        <v>17</v>
      </c>
      <c r="C407">
        <v>4.2</v>
      </c>
      <c r="D407">
        <v>7</v>
      </c>
    </row>
    <row r="408" spans="1:4" x14ac:dyDescent="0.55000000000000004">
      <c r="A408" t="s">
        <v>17</v>
      </c>
    </row>
    <row r="409" spans="1:4" x14ac:dyDescent="0.55000000000000004">
      <c r="A409" t="s">
        <v>17</v>
      </c>
    </row>
    <row r="410" spans="1:4" x14ac:dyDescent="0.55000000000000004">
      <c r="A410" t="s">
        <v>16</v>
      </c>
      <c r="C410">
        <v>14.4</v>
      </c>
      <c r="D410">
        <v>12.6</v>
      </c>
    </row>
    <row r="411" spans="1:4" x14ac:dyDescent="0.55000000000000004">
      <c r="A411" t="s">
        <v>16</v>
      </c>
      <c r="C411">
        <v>6.8</v>
      </c>
      <c r="D411">
        <v>3.2</v>
      </c>
    </row>
    <row r="412" spans="1:4" x14ac:dyDescent="0.55000000000000004">
      <c r="A412" t="s">
        <v>16</v>
      </c>
      <c r="C412">
        <v>18.100000000000001</v>
      </c>
      <c r="D412">
        <v>12.2</v>
      </c>
    </row>
    <row r="413" spans="1:4" x14ac:dyDescent="0.55000000000000004">
      <c r="A413" t="s">
        <v>16</v>
      </c>
      <c r="C413">
        <v>17.100000000000001</v>
      </c>
      <c r="D413">
        <v>14.7</v>
      </c>
    </row>
    <row r="414" spans="1:4" x14ac:dyDescent="0.55000000000000004">
      <c r="A414" t="s">
        <v>16</v>
      </c>
      <c r="C414">
        <v>7.9</v>
      </c>
      <c r="D414">
        <v>4.4000000000000004</v>
      </c>
    </row>
    <row r="415" spans="1:4" x14ac:dyDescent="0.55000000000000004">
      <c r="A415" t="s">
        <v>16</v>
      </c>
      <c r="C415">
        <v>9.8000000000000007</v>
      </c>
      <c r="D415">
        <v>7.4</v>
      </c>
    </row>
    <row r="416" spans="1:4" x14ac:dyDescent="0.55000000000000004">
      <c r="A416" t="s">
        <v>16</v>
      </c>
      <c r="C416">
        <v>16.7</v>
      </c>
      <c r="D416">
        <v>12.6</v>
      </c>
    </row>
    <row r="417" spans="1:4" x14ac:dyDescent="0.55000000000000004">
      <c r="A417" t="s">
        <v>16</v>
      </c>
      <c r="C417">
        <v>6.6</v>
      </c>
      <c r="D417">
        <v>5.0999999999999996</v>
      </c>
    </row>
    <row r="418" spans="1:4" x14ac:dyDescent="0.55000000000000004">
      <c r="A418" t="s">
        <v>16</v>
      </c>
      <c r="C418">
        <v>3.3</v>
      </c>
      <c r="D418">
        <v>3.6</v>
      </c>
    </row>
    <row r="419" spans="1:4" x14ac:dyDescent="0.55000000000000004">
      <c r="A419" t="s">
        <v>16</v>
      </c>
      <c r="C419">
        <v>9.6</v>
      </c>
      <c r="D419">
        <v>13.6</v>
      </c>
    </row>
    <row r="420" spans="1:4" x14ac:dyDescent="0.55000000000000004">
      <c r="A420" t="s">
        <v>16</v>
      </c>
      <c r="C420">
        <v>14.2</v>
      </c>
      <c r="D420">
        <v>12.6</v>
      </c>
    </row>
    <row r="421" spans="1:4" x14ac:dyDescent="0.55000000000000004">
      <c r="A421" t="s">
        <v>16</v>
      </c>
      <c r="C421">
        <v>6.1</v>
      </c>
      <c r="D421">
        <v>8.4</v>
      </c>
    </row>
    <row r="422" spans="1:4" x14ac:dyDescent="0.55000000000000004">
      <c r="A422" t="s">
        <v>16</v>
      </c>
      <c r="C422">
        <v>12.2</v>
      </c>
      <c r="D422">
        <v>13.1</v>
      </c>
    </row>
    <row r="423" spans="1:4" x14ac:dyDescent="0.55000000000000004">
      <c r="A423" t="s">
        <v>16</v>
      </c>
      <c r="C423">
        <v>8.9</v>
      </c>
      <c r="D423">
        <v>7</v>
      </c>
    </row>
    <row r="424" spans="1:4" x14ac:dyDescent="0.55000000000000004">
      <c r="A424" t="s">
        <v>16</v>
      </c>
      <c r="C424">
        <v>15.3</v>
      </c>
      <c r="D424">
        <v>6.6</v>
      </c>
    </row>
    <row r="425" spans="1:4" x14ac:dyDescent="0.55000000000000004">
      <c r="A425" t="s">
        <v>16</v>
      </c>
      <c r="C425">
        <v>14.3</v>
      </c>
      <c r="D425">
        <v>4.5999999999999996</v>
      </c>
    </row>
    <row r="426" spans="1:4" x14ac:dyDescent="0.55000000000000004">
      <c r="A426" t="s">
        <v>16</v>
      </c>
      <c r="C426">
        <v>10.9</v>
      </c>
      <c r="D426">
        <v>12.8</v>
      </c>
    </row>
    <row r="427" spans="1:4" x14ac:dyDescent="0.55000000000000004">
      <c r="A427" t="s">
        <v>16</v>
      </c>
      <c r="C427">
        <v>5.2</v>
      </c>
      <c r="D427">
        <v>4.2</v>
      </c>
    </row>
    <row r="428" spans="1:4" x14ac:dyDescent="0.55000000000000004">
      <c r="A428" t="s">
        <v>16</v>
      </c>
      <c r="C428">
        <v>8.1999999999999993</v>
      </c>
      <c r="D428">
        <v>5.4</v>
      </c>
    </row>
    <row r="429" spans="1:4" x14ac:dyDescent="0.55000000000000004">
      <c r="A429" t="s">
        <v>16</v>
      </c>
      <c r="C429">
        <v>15.7</v>
      </c>
      <c r="D429">
        <v>7.4</v>
      </c>
    </row>
    <row r="430" spans="1:4" x14ac:dyDescent="0.55000000000000004">
      <c r="A430" t="s">
        <v>16</v>
      </c>
      <c r="C430">
        <v>6.2</v>
      </c>
      <c r="D430">
        <v>9.4</v>
      </c>
    </row>
    <row r="431" spans="1:4" x14ac:dyDescent="0.55000000000000004">
      <c r="A431" t="s">
        <v>16</v>
      </c>
      <c r="C431">
        <v>12.6</v>
      </c>
      <c r="D431">
        <v>3.7</v>
      </c>
    </row>
    <row r="432" spans="1:4" x14ac:dyDescent="0.55000000000000004">
      <c r="A432" t="s">
        <v>16</v>
      </c>
      <c r="C432">
        <v>13.9</v>
      </c>
      <c r="D432">
        <v>13.8</v>
      </c>
    </row>
    <row r="433" spans="1:4" x14ac:dyDescent="0.55000000000000004">
      <c r="A433" t="s">
        <v>16</v>
      </c>
      <c r="C433">
        <v>12.9</v>
      </c>
      <c r="D433">
        <v>7.3</v>
      </c>
    </row>
    <row r="434" spans="1:4" x14ac:dyDescent="0.55000000000000004">
      <c r="A434" t="s">
        <v>16</v>
      </c>
      <c r="C434">
        <v>2</v>
      </c>
      <c r="D434">
        <v>1.8</v>
      </c>
    </row>
    <row r="435" spans="1:4" x14ac:dyDescent="0.55000000000000004">
      <c r="A435" t="s">
        <v>16</v>
      </c>
      <c r="C435">
        <v>6.4</v>
      </c>
      <c r="D435">
        <v>2.1</v>
      </c>
    </row>
    <row r="436" spans="1:4" x14ac:dyDescent="0.55000000000000004">
      <c r="A436" t="s">
        <v>16</v>
      </c>
      <c r="C436">
        <v>2.1</v>
      </c>
      <c r="D436">
        <v>2.6</v>
      </c>
    </row>
    <row r="437" spans="1:4" x14ac:dyDescent="0.55000000000000004">
      <c r="A437" t="s">
        <v>16</v>
      </c>
      <c r="C437">
        <v>7.9</v>
      </c>
      <c r="D437">
        <v>9.4</v>
      </c>
    </row>
    <row r="438" spans="1:4" x14ac:dyDescent="0.55000000000000004">
      <c r="A438" t="s">
        <v>16</v>
      </c>
      <c r="C438">
        <v>11.9</v>
      </c>
      <c r="D438">
        <v>8.3000000000000007</v>
      </c>
    </row>
    <row r="439" spans="1:4" x14ac:dyDescent="0.55000000000000004">
      <c r="A439" t="s">
        <v>16</v>
      </c>
      <c r="C439">
        <v>4.8</v>
      </c>
      <c r="D439">
        <v>7.2</v>
      </c>
    </row>
    <row r="440" spans="1:4" x14ac:dyDescent="0.55000000000000004">
      <c r="A440" t="s">
        <v>16</v>
      </c>
    </row>
  </sheetData>
  <mergeCells count="5">
    <mergeCell ref="B26:F26"/>
    <mergeCell ref="G26:K26"/>
    <mergeCell ref="L26:P26"/>
    <mergeCell ref="B42:F42"/>
    <mergeCell ref="G42:K42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87-F069-4CF8-9833-1EC5EE1A9A52}">
  <dimension ref="A1:F43"/>
  <sheetViews>
    <sheetView topLeftCell="A25" workbookViewId="0">
      <selection activeCell="C16" sqref="C16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46023</v>
      </c>
      <c r="B5">
        <v>13.8</v>
      </c>
    </row>
    <row r="6" spans="1:6" x14ac:dyDescent="0.55000000000000004">
      <c r="A6" s="3">
        <v>46024</v>
      </c>
      <c r="B6">
        <v>8.8000000000000007</v>
      </c>
    </row>
    <row r="7" spans="1:6" x14ac:dyDescent="0.55000000000000004">
      <c r="A7" s="3">
        <v>46025</v>
      </c>
      <c r="B7">
        <v>7.8</v>
      </c>
    </row>
    <row r="8" spans="1:6" x14ac:dyDescent="0.55000000000000004">
      <c r="A8" s="3">
        <v>46026</v>
      </c>
      <c r="B8">
        <v>7.1</v>
      </c>
    </row>
    <row r="9" spans="1:6" x14ac:dyDescent="0.55000000000000004">
      <c r="A9" s="3">
        <v>46027</v>
      </c>
      <c r="B9">
        <v>4.5</v>
      </c>
    </row>
    <row r="10" spans="1:6" x14ac:dyDescent="0.55000000000000004">
      <c r="A10" s="3">
        <v>46028</v>
      </c>
    </row>
    <row r="11" spans="1:6" x14ac:dyDescent="0.55000000000000004">
      <c r="A11" s="3">
        <v>46029</v>
      </c>
      <c r="B11">
        <v>4.8</v>
      </c>
    </row>
    <row r="12" spans="1:6" x14ac:dyDescent="0.55000000000000004">
      <c r="A12" s="3">
        <v>46030</v>
      </c>
      <c r="B12">
        <v>13.9</v>
      </c>
    </row>
    <row r="13" spans="1:6" x14ac:dyDescent="0.55000000000000004">
      <c r="A13" s="3">
        <v>46031</v>
      </c>
      <c r="B13">
        <v>9.5</v>
      </c>
    </row>
    <row r="14" spans="1:6" x14ac:dyDescent="0.55000000000000004">
      <c r="A14" s="3">
        <v>46032</v>
      </c>
      <c r="B14">
        <v>4.7</v>
      </c>
    </row>
    <row r="15" spans="1:6" x14ac:dyDescent="0.55000000000000004">
      <c r="A15" s="3">
        <v>46033</v>
      </c>
      <c r="B15">
        <v>10.6</v>
      </c>
    </row>
    <row r="16" spans="1:6" x14ac:dyDescent="0.55000000000000004">
      <c r="A16" s="3">
        <v>46034</v>
      </c>
      <c r="B16">
        <v>4.4000000000000004</v>
      </c>
    </row>
    <row r="17" spans="1:6" x14ac:dyDescent="0.55000000000000004">
      <c r="A17" s="3">
        <v>46035</v>
      </c>
      <c r="B17">
        <v>7.1</v>
      </c>
    </row>
    <row r="18" spans="1:6" x14ac:dyDescent="0.55000000000000004">
      <c r="A18" s="3">
        <v>46036</v>
      </c>
      <c r="B18">
        <v>8.4</v>
      </c>
    </row>
    <row r="19" spans="1:6" x14ac:dyDescent="0.55000000000000004">
      <c r="A19" s="3">
        <v>46037</v>
      </c>
      <c r="B19">
        <v>6.3</v>
      </c>
    </row>
    <row r="20" spans="1:6" x14ac:dyDescent="0.55000000000000004">
      <c r="A20" s="3">
        <v>46038</v>
      </c>
      <c r="B20">
        <v>9.1999999999999993</v>
      </c>
    </row>
    <row r="21" spans="1:6" x14ac:dyDescent="0.55000000000000004">
      <c r="A21" s="3">
        <v>46039</v>
      </c>
      <c r="B21">
        <v>11</v>
      </c>
    </row>
    <row r="22" spans="1:6" x14ac:dyDescent="0.55000000000000004">
      <c r="A22" s="3">
        <v>46040</v>
      </c>
      <c r="B22">
        <v>14.5</v>
      </c>
    </row>
    <row r="23" spans="1:6" x14ac:dyDescent="0.55000000000000004">
      <c r="A23" s="3">
        <v>46041</v>
      </c>
      <c r="B23">
        <v>14.4</v>
      </c>
    </row>
    <row r="24" spans="1:6" x14ac:dyDescent="0.55000000000000004">
      <c r="A24" s="3">
        <v>46042</v>
      </c>
      <c r="B24">
        <v>19.600000000000001</v>
      </c>
    </row>
    <row r="25" spans="1:6" x14ac:dyDescent="0.55000000000000004">
      <c r="A25" s="3">
        <v>46043</v>
      </c>
      <c r="B25">
        <v>8.4</v>
      </c>
    </row>
    <row r="26" spans="1:6" x14ac:dyDescent="0.55000000000000004">
      <c r="A26" s="3">
        <v>46044</v>
      </c>
      <c r="B26">
        <v>15.6</v>
      </c>
    </row>
    <row r="27" spans="1:6" x14ac:dyDescent="0.55000000000000004">
      <c r="A27" s="3">
        <v>46045</v>
      </c>
      <c r="B27">
        <v>23.3</v>
      </c>
    </row>
    <row r="28" spans="1:6" x14ac:dyDescent="0.55000000000000004">
      <c r="A28" s="3">
        <v>46046</v>
      </c>
      <c r="B28">
        <v>18.2</v>
      </c>
      <c r="F28" t="s">
        <v>11</v>
      </c>
    </row>
    <row r="29" spans="1:6" x14ac:dyDescent="0.55000000000000004">
      <c r="A29" s="3">
        <v>46047</v>
      </c>
      <c r="B29">
        <v>6</v>
      </c>
    </row>
    <row r="30" spans="1:6" x14ac:dyDescent="0.55000000000000004">
      <c r="A30" s="3">
        <v>46048</v>
      </c>
      <c r="B30">
        <v>16.8</v>
      </c>
    </row>
    <row r="31" spans="1:6" x14ac:dyDescent="0.55000000000000004">
      <c r="A31" s="3">
        <v>46049</v>
      </c>
      <c r="B31">
        <v>18</v>
      </c>
    </row>
    <row r="32" spans="1:6" x14ac:dyDescent="0.55000000000000004">
      <c r="A32" s="3">
        <v>46050</v>
      </c>
      <c r="B32">
        <v>19.2</v>
      </c>
    </row>
    <row r="33" spans="1:4" x14ac:dyDescent="0.55000000000000004">
      <c r="A33" s="3">
        <v>46051</v>
      </c>
      <c r="B33">
        <v>13.9</v>
      </c>
    </row>
    <row r="34" spans="1:4" x14ac:dyDescent="0.55000000000000004">
      <c r="A34" s="3">
        <v>46052</v>
      </c>
      <c r="B34">
        <v>24</v>
      </c>
    </row>
    <row r="35" spans="1:4" x14ac:dyDescent="0.55000000000000004">
      <c r="A35" s="3">
        <v>46053</v>
      </c>
      <c r="B35">
        <v>14.8</v>
      </c>
    </row>
    <row r="36" spans="1:4" x14ac:dyDescent="0.55000000000000004">
      <c r="A36" s="3"/>
    </row>
    <row r="37" spans="1:4" ht="15.6" x14ac:dyDescent="0.6">
      <c r="A37" s="10" t="s">
        <v>60</v>
      </c>
      <c r="B37" s="2">
        <f>AVERAGE(B5:B35)</f>
        <v>11.953333333333331</v>
      </c>
    </row>
    <row r="38" spans="1:4" ht="15.6" x14ac:dyDescent="0.6">
      <c r="A38" s="10" t="s">
        <v>61</v>
      </c>
      <c r="B38" s="2">
        <f>STDEV(B5:B35)</f>
        <v>5.6583007887608794</v>
      </c>
      <c r="D38" t="s">
        <v>11</v>
      </c>
    </row>
    <row r="39" spans="1:4" x14ac:dyDescent="0.55000000000000004">
      <c r="A39" s="17" t="s">
        <v>43</v>
      </c>
      <c r="B39">
        <f>MEDIAN(B5:B35)</f>
        <v>10.8</v>
      </c>
    </row>
    <row r="40" spans="1:4" x14ac:dyDescent="0.55000000000000004">
      <c r="A40" s="17" t="s">
        <v>44</v>
      </c>
      <c r="B40">
        <f>_xlfn.QUARTILE.INC(B5:B35,1)</f>
        <v>7.2749999999999995</v>
      </c>
    </row>
    <row r="41" spans="1:4" x14ac:dyDescent="0.55000000000000004">
      <c r="A41" s="17" t="s">
        <v>45</v>
      </c>
      <c r="B41">
        <f>_xlfn.QUARTILE.INC(B5:B35,3)</f>
        <v>15.4</v>
      </c>
    </row>
    <row r="42" spans="1:4" x14ac:dyDescent="0.55000000000000004">
      <c r="A42" s="17" t="s">
        <v>48</v>
      </c>
      <c r="B42">
        <f>_xlfn.PERCENTILE.INC(B5:B35,0.1)</f>
        <v>4.79</v>
      </c>
    </row>
    <row r="43" spans="1:4" x14ac:dyDescent="0.55000000000000004">
      <c r="A43" s="17" t="s">
        <v>49</v>
      </c>
      <c r="B43">
        <f>_xlfn.PERCENTILE.INC(B5:B35,0.9)</f>
        <v>19.239999999999998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workbookViewId="0">
      <selection activeCell="G21" sqref="G21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45992</v>
      </c>
      <c r="B5">
        <v>12.6</v>
      </c>
    </row>
    <row r="6" spans="1:6" x14ac:dyDescent="0.55000000000000004">
      <c r="A6" s="3">
        <v>45994</v>
      </c>
      <c r="B6">
        <v>3.2</v>
      </c>
    </row>
    <row r="7" spans="1:6" x14ac:dyDescent="0.55000000000000004">
      <c r="A7" s="3">
        <v>45995</v>
      </c>
      <c r="B7">
        <v>12.2</v>
      </c>
    </row>
    <row r="8" spans="1:6" x14ac:dyDescent="0.55000000000000004">
      <c r="A8" s="3">
        <v>45996</v>
      </c>
      <c r="B8">
        <v>14.7</v>
      </c>
    </row>
    <row r="9" spans="1:6" x14ac:dyDescent="0.55000000000000004">
      <c r="A9" s="3">
        <v>45997</v>
      </c>
      <c r="B9">
        <v>4.4000000000000004</v>
      </c>
    </row>
    <row r="10" spans="1:6" x14ac:dyDescent="0.55000000000000004">
      <c r="A10" s="3">
        <v>45998</v>
      </c>
      <c r="B10">
        <v>7.4</v>
      </c>
    </row>
    <row r="11" spans="1:6" x14ac:dyDescent="0.55000000000000004">
      <c r="A11" s="3">
        <v>45999</v>
      </c>
      <c r="B11">
        <v>12.6</v>
      </c>
    </row>
    <row r="12" spans="1:6" x14ac:dyDescent="0.55000000000000004">
      <c r="A12" s="3">
        <v>46000</v>
      </c>
      <c r="B12">
        <v>5.0999999999999996</v>
      </c>
    </row>
    <row r="13" spans="1:6" x14ac:dyDescent="0.55000000000000004">
      <c r="A13" s="3">
        <v>46001</v>
      </c>
      <c r="B13">
        <v>3.6</v>
      </c>
    </row>
    <row r="14" spans="1:6" x14ac:dyDescent="0.55000000000000004">
      <c r="A14" s="3">
        <v>46002</v>
      </c>
      <c r="B14">
        <v>13.6</v>
      </c>
    </row>
    <row r="15" spans="1:6" x14ac:dyDescent="0.55000000000000004">
      <c r="A15" s="3">
        <v>46003</v>
      </c>
      <c r="B15">
        <v>12.6</v>
      </c>
    </row>
    <row r="16" spans="1:6" x14ac:dyDescent="0.55000000000000004">
      <c r="A16" s="3">
        <v>46004</v>
      </c>
      <c r="B16">
        <v>8.4</v>
      </c>
    </row>
    <row r="17" spans="1:6" x14ac:dyDescent="0.55000000000000004">
      <c r="A17" s="3">
        <v>46005</v>
      </c>
      <c r="B17">
        <v>13.1</v>
      </c>
    </row>
    <row r="18" spans="1:6" x14ac:dyDescent="0.55000000000000004">
      <c r="A18" s="3">
        <v>46006</v>
      </c>
      <c r="B18">
        <v>7</v>
      </c>
    </row>
    <row r="19" spans="1:6" x14ac:dyDescent="0.55000000000000004">
      <c r="A19" s="3">
        <v>46007</v>
      </c>
      <c r="B19">
        <v>6.6</v>
      </c>
    </row>
    <row r="20" spans="1:6" x14ac:dyDescent="0.55000000000000004">
      <c r="A20" s="3">
        <v>46008</v>
      </c>
      <c r="B20">
        <v>4.5999999999999996</v>
      </c>
    </row>
    <row r="21" spans="1:6" x14ac:dyDescent="0.55000000000000004">
      <c r="A21" s="3">
        <v>46009</v>
      </c>
      <c r="B21">
        <v>12.8</v>
      </c>
    </row>
    <row r="22" spans="1:6" x14ac:dyDescent="0.55000000000000004">
      <c r="A22" s="3">
        <v>46010</v>
      </c>
      <c r="B22">
        <v>4.2</v>
      </c>
    </row>
    <row r="23" spans="1:6" x14ac:dyDescent="0.55000000000000004">
      <c r="A23" s="3">
        <v>46011</v>
      </c>
      <c r="B23">
        <v>5.4</v>
      </c>
    </row>
    <row r="24" spans="1:6" x14ac:dyDescent="0.55000000000000004">
      <c r="A24" s="3">
        <v>46012</v>
      </c>
      <c r="B24">
        <v>7.4</v>
      </c>
    </row>
    <row r="25" spans="1:6" x14ac:dyDescent="0.55000000000000004">
      <c r="A25" s="3">
        <v>46013</v>
      </c>
      <c r="B25">
        <v>9.4</v>
      </c>
    </row>
    <row r="26" spans="1:6" x14ac:dyDescent="0.55000000000000004">
      <c r="A26" s="3">
        <v>46014</v>
      </c>
      <c r="B26">
        <v>3.7</v>
      </c>
    </row>
    <row r="27" spans="1:6" x14ac:dyDescent="0.55000000000000004">
      <c r="A27" s="3">
        <v>46015</v>
      </c>
      <c r="B27">
        <v>13.8</v>
      </c>
    </row>
    <row r="28" spans="1:6" x14ac:dyDescent="0.55000000000000004">
      <c r="A28" s="3">
        <v>46016</v>
      </c>
      <c r="B28">
        <v>7.3</v>
      </c>
      <c r="F28" t="s">
        <v>11</v>
      </c>
    </row>
    <row r="29" spans="1:6" x14ac:dyDescent="0.55000000000000004">
      <c r="A29" s="3">
        <v>46017</v>
      </c>
      <c r="B29">
        <v>1.8</v>
      </c>
    </row>
    <row r="30" spans="1:6" x14ac:dyDescent="0.55000000000000004">
      <c r="A30" s="3">
        <v>46018</v>
      </c>
      <c r="B30">
        <v>2.1</v>
      </c>
    </row>
    <row r="31" spans="1:6" x14ac:dyDescent="0.55000000000000004">
      <c r="A31" s="3">
        <v>46019</v>
      </c>
      <c r="B31">
        <v>2.6</v>
      </c>
    </row>
    <row r="32" spans="1:6" x14ac:dyDescent="0.55000000000000004">
      <c r="A32" s="3">
        <v>46020</v>
      </c>
      <c r="B32">
        <v>9.4</v>
      </c>
    </row>
    <row r="33" spans="1:4" x14ac:dyDescent="0.55000000000000004">
      <c r="A33" s="3">
        <v>46021</v>
      </c>
      <c r="B33">
        <v>8.3000000000000007</v>
      </c>
    </row>
    <row r="34" spans="1:4" x14ac:dyDescent="0.55000000000000004">
      <c r="A34" s="3">
        <v>46022</v>
      </c>
      <c r="B34">
        <v>7.2</v>
      </c>
    </row>
    <row r="35" spans="1:4" x14ac:dyDescent="0.55000000000000004">
      <c r="A35" s="3"/>
    </row>
    <row r="36" spans="1:4" ht="15.6" x14ac:dyDescent="0.6">
      <c r="A36" s="10" t="s">
        <v>55</v>
      </c>
      <c r="B36" s="2">
        <f>AVERAGE(B5:B34)</f>
        <v>7.9033333333333333</v>
      </c>
    </row>
    <row r="37" spans="1:4" ht="15.6" x14ac:dyDescent="0.6">
      <c r="A37" s="10" t="s">
        <v>56</v>
      </c>
      <c r="B37" s="2">
        <f>STDEV(B5:B34)</f>
        <v>4.0094271095913996</v>
      </c>
      <c r="D37" t="s">
        <v>11</v>
      </c>
    </row>
    <row r="38" spans="1:4" x14ac:dyDescent="0.55000000000000004">
      <c r="A38" s="17" t="s">
        <v>43</v>
      </c>
      <c r="B38">
        <f>MEDIAN(B5:B34)</f>
        <v>7.35</v>
      </c>
    </row>
    <row r="39" spans="1:4" x14ac:dyDescent="0.55000000000000004">
      <c r="A39" s="17" t="s">
        <v>44</v>
      </c>
      <c r="B39">
        <f>_xlfn.QUARTILE.INC(B5:B34,1)</f>
        <v>4.45</v>
      </c>
    </row>
    <row r="40" spans="1:4" x14ac:dyDescent="0.55000000000000004">
      <c r="A40" s="17" t="s">
        <v>45</v>
      </c>
      <c r="B40">
        <f>_xlfn.QUARTILE.INC(B5:B34,3)</f>
        <v>12.5</v>
      </c>
    </row>
    <row r="41" spans="1:4" x14ac:dyDescent="0.55000000000000004">
      <c r="A41" s="17" t="s">
        <v>48</v>
      </c>
      <c r="B41">
        <f>_xlfn.PERCENTILE.INC(B5:B34,0.1)</f>
        <v>3.1400000000000006</v>
      </c>
    </row>
    <row r="42" spans="1:4" x14ac:dyDescent="0.55000000000000004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G32" sqref="G32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33" t="s">
        <v>1</v>
      </c>
      <c r="B1" s="33"/>
      <c r="C1" s="33"/>
      <c r="D1" s="33"/>
      <c r="E1" s="33"/>
      <c r="F1" s="33"/>
    </row>
    <row r="2" spans="1:6" x14ac:dyDescent="0.55000000000000004">
      <c r="B2" s="6"/>
      <c r="C2" s="6"/>
      <c r="D2" s="6"/>
      <c r="E2" s="6"/>
      <c r="F2" s="6"/>
    </row>
    <row r="3" spans="1:6" x14ac:dyDescent="0.55000000000000004">
      <c r="A3" s="34" t="s">
        <v>0</v>
      </c>
      <c r="B3" s="34" t="s">
        <v>2</v>
      </c>
      <c r="C3" s="7"/>
      <c r="D3" s="7"/>
      <c r="E3" s="7"/>
      <c r="F3" s="7"/>
    </row>
    <row r="4" spans="1:6" x14ac:dyDescent="0.55000000000000004">
      <c r="A4" s="34"/>
      <c r="B4" s="34"/>
      <c r="C4" s="7"/>
      <c r="D4" s="7"/>
      <c r="E4" s="7"/>
      <c r="F4" s="7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4" x14ac:dyDescent="0.55000000000000004">
      <c r="A33" s="3">
        <v>45991</v>
      </c>
      <c r="B33">
        <v>7</v>
      </c>
    </row>
    <row r="34" spans="1:4" x14ac:dyDescent="0.55000000000000004">
      <c r="A34" s="3"/>
    </row>
    <row r="36" spans="1:4" ht="15.6" x14ac:dyDescent="0.6">
      <c r="A36" s="10" t="s">
        <v>51</v>
      </c>
      <c r="B36" s="2">
        <f>AVERAGE(B5:B34)</f>
        <v>12.168965517241379</v>
      </c>
    </row>
    <row r="37" spans="1:4" ht="15.6" x14ac:dyDescent="0.6">
      <c r="A37" s="10" t="s">
        <v>52</v>
      </c>
      <c r="B37" s="2">
        <f>STDEV(B5:B34)</f>
        <v>5.2453451097327264</v>
      </c>
      <c r="D37" t="s">
        <v>11</v>
      </c>
    </row>
    <row r="38" spans="1:4" x14ac:dyDescent="0.55000000000000004">
      <c r="A38" s="17" t="s">
        <v>43</v>
      </c>
      <c r="B38">
        <f>MEDIAN(B5:B33)</f>
        <v>11.6</v>
      </c>
    </row>
    <row r="39" spans="1:4" x14ac:dyDescent="0.55000000000000004">
      <c r="A39" s="17" t="s">
        <v>44</v>
      </c>
      <c r="B39">
        <f>_xlfn.QUARTILE.INC(B5:B33,1)</f>
        <v>9.3000000000000007</v>
      </c>
    </row>
    <row r="40" spans="1:4" x14ac:dyDescent="0.55000000000000004">
      <c r="A40" s="17" t="s">
        <v>45</v>
      </c>
      <c r="B40">
        <f>_xlfn.QUARTILE.INC(B5:B33,3)</f>
        <v>15.6</v>
      </c>
    </row>
    <row r="41" spans="1:4" x14ac:dyDescent="0.55000000000000004">
      <c r="A41" s="17" t="s">
        <v>48</v>
      </c>
      <c r="B41">
        <f>_xlfn.PERCENTILE.INC(B5:B33,0.1)</f>
        <v>5.1800000000000006</v>
      </c>
    </row>
    <row r="42" spans="1:4" x14ac:dyDescent="0.55000000000000004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topLeftCell="A21" workbookViewId="0">
      <selection activeCell="E52" sqref="E52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33" t="s">
        <v>1</v>
      </c>
      <c r="B2" s="33"/>
      <c r="C2" s="33"/>
      <c r="D2" s="33"/>
      <c r="E2" s="33"/>
      <c r="F2" s="33"/>
    </row>
    <row r="3" spans="1:6" x14ac:dyDescent="0.55000000000000004">
      <c r="B3" s="6"/>
      <c r="C3" s="6"/>
      <c r="D3" s="6"/>
      <c r="E3" s="6"/>
      <c r="F3" s="6"/>
    </row>
    <row r="4" spans="1:6" x14ac:dyDescent="0.55000000000000004">
      <c r="A4" s="34" t="s">
        <v>0</v>
      </c>
      <c r="B4" s="34" t="s">
        <v>2</v>
      </c>
      <c r="C4" s="7"/>
      <c r="D4" s="7"/>
      <c r="E4" s="7"/>
      <c r="F4" s="7"/>
    </row>
    <row r="5" spans="1:6" x14ac:dyDescent="0.55000000000000004">
      <c r="A5" s="34"/>
      <c r="B5" s="34"/>
      <c r="C5" s="7"/>
      <c r="D5" s="7"/>
      <c r="E5" s="7"/>
      <c r="F5" s="7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4">
        <v>45938</v>
      </c>
      <c r="B13" s="5"/>
    </row>
    <row r="14" spans="1:6" x14ac:dyDescent="0.55000000000000004">
      <c r="A14" s="14">
        <v>45939</v>
      </c>
      <c r="B14" s="5"/>
    </row>
    <row r="15" spans="1:6" x14ac:dyDescent="0.55000000000000004">
      <c r="A15" s="14">
        <v>45940</v>
      </c>
      <c r="B15" s="5"/>
    </row>
    <row r="16" spans="1:6" x14ac:dyDescent="0.55000000000000004">
      <c r="A16" s="14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4">
        <v>45944</v>
      </c>
      <c r="B19" s="5"/>
    </row>
    <row r="20" spans="1:2" x14ac:dyDescent="0.55000000000000004">
      <c r="A20" s="14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4">
        <v>45950</v>
      </c>
      <c r="B25" s="5"/>
    </row>
    <row r="26" spans="1:2" x14ac:dyDescent="0.55000000000000004">
      <c r="A26" s="14">
        <v>45951</v>
      </c>
      <c r="B26" s="5"/>
    </row>
    <row r="27" spans="1:2" x14ac:dyDescent="0.55000000000000004">
      <c r="A27" s="14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0" t="s">
        <v>12</v>
      </c>
      <c r="B38" s="2">
        <f>AVERAGE(B6:B36)</f>
        <v>24.747619047619054</v>
      </c>
    </row>
    <row r="39" spans="1:2" ht="15.6" x14ac:dyDescent="0.6">
      <c r="A39" s="10" t="s">
        <v>13</v>
      </c>
      <c r="B39" s="2">
        <f>STDEV(B6:B36)</f>
        <v>11.096378645649164</v>
      </c>
    </row>
    <row r="40" spans="1:2" x14ac:dyDescent="0.55000000000000004">
      <c r="A40" s="17" t="s">
        <v>43</v>
      </c>
      <c r="B40">
        <f>MEDIAN(B7:B36)</f>
        <v>27</v>
      </c>
    </row>
    <row r="41" spans="1:2" x14ac:dyDescent="0.55000000000000004">
      <c r="A41" s="17" t="s">
        <v>44</v>
      </c>
      <c r="B41">
        <f>_xlfn.QUARTILE.INC(B7:B36,1)</f>
        <v>16.5</v>
      </c>
    </row>
    <row r="42" spans="1:2" x14ac:dyDescent="0.55000000000000004">
      <c r="A42" s="17" t="s">
        <v>45</v>
      </c>
      <c r="B42">
        <f>_xlfn.QUARTILE.INC(B7:B36,3)</f>
        <v>34.200000000000003</v>
      </c>
    </row>
    <row r="43" spans="1:2" x14ac:dyDescent="0.55000000000000004">
      <c r="A43" s="17" t="s">
        <v>48</v>
      </c>
      <c r="B43">
        <f>_xlfn.PERCENTILE.INC(B7:B36,0.1)</f>
        <v>10.7</v>
      </c>
    </row>
    <row r="44" spans="1:2" x14ac:dyDescent="0.55000000000000004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topLeftCell="A15" zoomScale="110" zoomScaleNormal="110" workbookViewId="0">
      <selection activeCell="C39" sqref="C39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33" t="s">
        <v>1</v>
      </c>
      <c r="B2" s="33"/>
      <c r="C2" s="33"/>
      <c r="D2" s="33"/>
      <c r="E2" s="33"/>
      <c r="F2" s="33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54</v>
      </c>
      <c r="B38" s="2">
        <f>STDEV(B6:B30)</f>
        <v>10.063420217331107</v>
      </c>
    </row>
    <row r="39" spans="1:13" x14ac:dyDescent="0.55000000000000004">
      <c r="A39" s="17" t="s">
        <v>43</v>
      </c>
      <c r="B39">
        <f>MEDIAN(B6:B22)</f>
        <v>47.2</v>
      </c>
    </row>
    <row r="40" spans="1:13" x14ac:dyDescent="0.55000000000000004">
      <c r="A40" s="17" t="s">
        <v>44</v>
      </c>
      <c r="B40">
        <f>_xlfn.QUARTILE.INC(B6:B22,1)</f>
        <v>44.4</v>
      </c>
    </row>
    <row r="41" spans="1:13" x14ac:dyDescent="0.55000000000000004">
      <c r="A41" s="17" t="s">
        <v>45</v>
      </c>
      <c r="B41">
        <f>_xlfn.QUARTILE.INC(B6:B22,3)</f>
        <v>49.1</v>
      </c>
    </row>
    <row r="42" spans="1:13" x14ac:dyDescent="0.55000000000000004">
      <c r="A42" s="17" t="s">
        <v>48</v>
      </c>
      <c r="B42">
        <f>_xlfn.PERCENTILE.INC(B6:B22,0.1)</f>
        <v>25.92</v>
      </c>
    </row>
    <row r="43" spans="1:13" x14ac:dyDescent="0.55000000000000004">
      <c r="A43" s="17" t="s">
        <v>49</v>
      </c>
      <c r="B43">
        <f>_xlfn.PERCENTILE.INC(B6:B22,0.9)</f>
        <v>53.3</v>
      </c>
    </row>
    <row r="44" spans="1:13" x14ac:dyDescent="0.55000000000000004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topLeftCell="A12" zoomScale="110" zoomScaleNormal="110" workbookViewId="0">
      <selection activeCell="C44" sqref="C4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33" t="s">
        <v>1</v>
      </c>
      <c r="B2" s="33"/>
      <c r="C2" s="33"/>
      <c r="D2" s="33"/>
      <c r="E2" s="33"/>
      <c r="F2" s="33"/>
    </row>
    <row r="3" spans="1:13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55000000000000004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55000000000000004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55000000000000004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55000000000000004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55000000000000004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55000000000000004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55000000000000004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55000000000000004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55000000000000004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55000000000000004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55000000000000004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55000000000000004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55000000000000004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55000000000000004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55000000000000004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55000000000000004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55000000000000004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55000000000000004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55000000000000004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55000000000000004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55000000000000004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55000000000000004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55000000000000004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55000000000000004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55000000000000004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55000000000000004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55000000000000004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55000000000000004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55000000000000004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55000000000000004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55000000000000004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55000000000000004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55000000000000004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6" x14ac:dyDescent="0.6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6" x14ac:dyDescent="0.6">
      <c r="A38" s="10" t="s">
        <v>7</v>
      </c>
      <c r="B38" s="2">
        <f>STDEV(B6:B30)</f>
        <v>15.947215562929054</v>
      </c>
    </row>
    <row r="39" spans="1:13" x14ac:dyDescent="0.55000000000000004">
      <c r="A39" s="17" t="s">
        <v>43</v>
      </c>
      <c r="B39">
        <f>MEDIAN(B6:B30)</f>
        <v>52.4</v>
      </c>
    </row>
    <row r="40" spans="1:13" x14ac:dyDescent="0.55000000000000004">
      <c r="A40" s="17" t="s">
        <v>44</v>
      </c>
      <c r="B40">
        <f>_xlfn.QUARTILE.INC(B6:B30,1)</f>
        <v>42.85</v>
      </c>
    </row>
    <row r="41" spans="1:13" x14ac:dyDescent="0.55000000000000004">
      <c r="A41" s="17" t="s">
        <v>45</v>
      </c>
      <c r="B41">
        <f>_xlfn.QUARTILE.INC(B6:B30,3)</f>
        <v>59.65</v>
      </c>
    </row>
    <row r="42" spans="1:13" x14ac:dyDescent="0.55000000000000004">
      <c r="A42" s="17" t="s">
        <v>48</v>
      </c>
      <c r="B42">
        <f>_xlfn.PERCENTILE.INC(B6:B30,0.1)</f>
        <v>22.16</v>
      </c>
    </row>
    <row r="43" spans="1:13" x14ac:dyDescent="0.55000000000000004">
      <c r="A43" s="17" t="s">
        <v>49</v>
      </c>
      <c r="B43">
        <f>_xlfn.PERCENTILE.INC(B6:B30,0.9)</f>
        <v>60.730000000000004</v>
      </c>
    </row>
    <row r="45" spans="1:13" x14ac:dyDescent="0.55000000000000004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DLI Data</vt:lpstr>
      <vt:lpstr>Monthly DLI (2 Regions)</vt:lpstr>
      <vt:lpstr>January, 2026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2026-02-09T19:47:30Z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